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P:\InvestigacionesEconomicas\Base de Datos - Planeación\Sector Financiero\Cartera Hipotecaria\Historico de Cartera Titularizada (para publicar en la pag. Web)\2025\"/>
    </mc:Choice>
  </mc:AlternateContent>
  <xr:revisionPtr revIDLastSave="0" documentId="13_ncr:1_{F3815051-9D05-40B9-94D6-4BC6EC12B56A}" xr6:coauthVersionLast="47" xr6:coauthVersionMax="47" xr10:uidLastSave="{00000000-0000-0000-0000-000000000000}"/>
  <bookViews>
    <workbookView xWindow="20370" yWindow="-120" windowWidth="29040" windowHeight="15720" xr2:uid="{00000000-000D-0000-FFFF-FFFF00000000}"/>
  </bookViews>
  <sheets>
    <sheet name="Índice 1" sheetId="37" r:id="rId1"/>
    <sheet name="Saldo Total" sheetId="2" r:id="rId2"/>
    <sheet name="Emisión" sheetId="4" r:id="rId3"/>
    <sheet name="Tipo de Crédito Hipotecario" sheetId="5" r:id="rId4"/>
    <sheet name="DisclaimerTIPS" sheetId="59" r:id="rId5"/>
    <sheet name="CalidadTIPS" sheetId="54" r:id="rId6"/>
    <sheet name="DisclaimerTECH" sheetId="57" r:id="rId7"/>
    <sheet name="CalidadTECH" sheetId="55" r:id="rId8"/>
    <sheet name="DisclaimerTIL" sheetId="46" r:id="rId9"/>
    <sheet name="CalidadTIL" sheetId="45" r:id="rId10"/>
    <sheet name="DisclaimerTER" sheetId="47" r:id="rId11"/>
    <sheet name="CalidadTER" sheetId="48" r:id="rId12"/>
    <sheet name="DisclaimerTIV" sheetId="49" r:id="rId13"/>
    <sheet name="CalidadTIV" sheetId="51" r:id="rId14"/>
    <sheet name="DisclaimerTIN" sheetId="52" r:id="rId15"/>
    <sheet name="CalidadTIN" sheetId="53" r:id="rId16"/>
    <sheet name="DisclaimerTOTAL" sheetId="10" r:id="rId17"/>
    <sheet name="CalidadTOTAL" sheetId="44" r:id="rId18"/>
    <sheet name="Saldo Por Banco" sheetId="40" r:id="rId19"/>
    <sheet name="Saldo por Departamento" sheetId="43" r:id="rId20"/>
    <sheet name="G_SaldoTotal" sheetId="12" r:id="rId21"/>
    <sheet name="G_SaldoEmisión" sheetId="14" state="hidden" r:id="rId22"/>
    <sheet name="G_TipoCartera" sheetId="30" r:id="rId23"/>
    <sheet name="G_CalidadTIPS" sheetId="31" state="hidden" r:id="rId24"/>
    <sheet name="G_CalidadTECH" sheetId="32" state="hidden" r:id="rId25"/>
  </sheets>
  <definedNames>
    <definedName name="_xlnm._FilterDatabase" localSheetId="19" hidden="1">'Saldo por Departamento'!$A$1:$NA$101</definedName>
    <definedName name="_xlnm._FilterDatabase" localSheetId="1" hidden="1">'Saldo Total'!$A$5:$B$133</definedName>
    <definedName name="indice">'Índice 1'!$G$1</definedName>
    <definedName name="jejej">'Saldo Por Banco'!$AE$265:$AI$295</definedName>
    <definedName name="matriz">'Saldo Por Banco'!$AP$265:$AT$296</definedName>
    <definedName name="matrizc">'Saldo Por Banco'!$F$266:$J$295</definedName>
    <definedName name="pepe">'Saldo por Departamento'!$B$179:$M$211</definedName>
  </definedNames>
  <calcPr calcId="191028"/>
  <customWorkbookViews>
    <customWorkbookView name="dbernal - Vista personalizada" guid="{A4FA5EC4-E042-45A0-BE3C-F581C5E21CC2}" mergeInterval="0" personalView="1" maximized="1" windowWidth="1020" windowHeight="517" tabRatio="780" activeSheetId="1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290" i="40" l="1"/>
  <c r="BA289" i="40"/>
  <c r="BA288" i="40" l="1"/>
  <c r="BA287" i="40" l="1"/>
  <c r="BA286" i="40" l="1"/>
  <c r="BA285" i="40" l="1"/>
  <c r="BA284" i="40" l="1"/>
  <c r="BA283" i="40" l="1"/>
  <c r="BA281" i="40" l="1"/>
  <c r="BA280" i="40"/>
  <c r="BA276" i="40"/>
  <c r="BA277" i="40"/>
  <c r="BA278" i="40"/>
  <c r="BA279" i="40"/>
  <c r="BA282" i="40"/>
  <c r="BA275" i="40" l="1"/>
  <c r="BA274" i="40" l="1"/>
  <c r="BA273" i="40" l="1"/>
  <c r="BA272" i="40" l="1"/>
  <c r="BA271" i="40" l="1"/>
  <c r="BA270" i="40" l="1"/>
  <c r="CH220" i="4" l="1"/>
  <c r="CH221" i="4"/>
  <c r="CH222" i="4"/>
  <c r="CH223" i="4"/>
  <c r="CH224" i="4"/>
  <c r="CH225" i="4"/>
  <c r="CH226" i="4"/>
  <c r="CH227" i="4"/>
  <c r="CH228" i="4"/>
  <c r="CH229" i="4"/>
  <c r="CH230" i="4"/>
  <c r="CH231" i="4"/>
  <c r="CH232" i="4"/>
  <c r="CH233" i="4"/>
  <c r="CH234" i="4"/>
  <c r="CH235" i="4"/>
  <c r="CH236" i="4"/>
  <c r="CH237" i="4"/>
  <c r="CH238" i="4"/>
  <c r="CH239" i="4"/>
  <c r="CH240" i="4"/>
  <c r="CH241" i="4"/>
  <c r="CH242" i="4"/>
  <c r="CH243" i="4"/>
  <c r="CH244" i="4"/>
  <c r="CH245" i="4"/>
  <c r="CH246" i="4"/>
  <c r="CH247" i="4"/>
  <c r="CH248" i="4"/>
  <c r="CH249" i="4"/>
  <c r="CH250" i="4"/>
  <c r="CH251" i="4"/>
  <c r="CH252" i="4"/>
  <c r="CH253" i="4"/>
  <c r="CH216" i="4" l="1"/>
  <c r="CH214" i="4" l="1"/>
  <c r="CI212" i="4" l="1"/>
  <c r="CH212" i="4"/>
  <c r="D140" i="5" l="1"/>
  <c r="D131" i="5"/>
  <c r="CI10"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sulta desde hitos" type="1" refreshedVersion="4">
    <dbPr connection="DSN=hitos;UID=djoya;;SERVER=bdhitosprod;" command="SELECT HIT_SALDOSSINIDENT_VW.NCREDITO, HIT_SALDOSSINIDENT_VW.NCREDITOT, HIT_SALDOSSINIDENT_VW.FECHACORTE_x000d__x000a_FROM HITOS.HIT_SALDOSSINIDENT_VW HIT_SALDOSSINIDENT_VW"/>
  </connection>
  <connection id="2" xr16:uid="{00000000-0015-0000-FFFF-FFFF01000000}" name="Consulta desde hitos1" type="1" refreshedVersion="4" saveData="1">
    <dbPr connection="DSN=hitos;UID=djoya;;SERVER=bdhitosprod;" command="SELECT HIT_SALDOSSINIDENT_VW.NCREDITO, HIT_SALDOSSINIDENT_VW.FECHACORTE_x000d__x000a_FROM HITOS.HIT_SALDOSSINIDENT_VW HIT_SALDOSSINIDENT_VW"/>
  </connection>
  <connection id="3" xr16:uid="{00000000-0015-0000-FFFF-FFFF02000000}" name="Consulta desde hitos2" type="1" refreshedVersion="4">
    <dbPr connection="DSN=hitos;UID=djoya;;SERVER=bdhitosprod;" command="SELECT HIT_SALDOSSINIDENT_VW.OTROSCONCEPTOS, HIT_SALDOSSINIDENT_VW.FECHACORTE_x000d__x000a_FROM HITOS.HIT_SALDOSSINIDENT_VW HIT_SALDOSSINIDENT_VW"/>
  </connection>
  <connection id="4" xr16:uid="{00000000-0015-0000-FFFF-FFFF03000000}" name="Consulta desde hitos3" type="1" refreshedVersion="4">
    <dbPr connection="DSN=hitos;UID=djoya;;SERVER=bdhitosprod;" command="SELECT HIT_SALDOSSINIDENT_VW.NCREDITO, HIT_SALDOSSINIDENT_VW.FECHACORTE_x000d__x000a_FROM HITOS.HIT_SALDOSSINIDENT_VW HIT_SALDOSSINIDENT_VW_x000d__x000a_WHERE (HIT_SALDOSSINIDENT_VW.FECHACORTE={ts '2011-12-31 00:00:00'})"/>
  </connection>
  <connection id="5" xr16:uid="{00000000-0015-0000-FFFF-FFFF04000000}" name="Consulta desde hitos4" type="1" refreshedVersion="4">
    <dbPr connection="DSN=hitos;UID=djoya;;SERVER=bdhitosprod;" command="SELECT HIT_SALDOSSINIDENT_VW.FECHACORTE, HIT_SALDOSSINIDENT_VW.NCREDITO_x000d__x000a_FROM HITOS.HIT_SALDOSSINIDENT_VW HIT_SALDOSSINIDENT_VW"/>
  </connection>
</connections>
</file>

<file path=xl/sharedStrings.xml><?xml version="1.0" encoding="utf-8"?>
<sst xmlns="http://schemas.openxmlformats.org/spreadsheetml/2006/main" count="1117" uniqueCount="283">
  <si>
    <t>Información de Cartera Titularizada</t>
  </si>
  <si>
    <t>ÍNDICE</t>
  </si>
  <si>
    <t>1. Saldo Total de Cartera Titularizada</t>
  </si>
  <si>
    <t xml:space="preserve">2. Saldo Cartera Titularizada por Emisión </t>
  </si>
  <si>
    <t>3. Saldo de Cartera Titularizada TIPS por Tipo de Crédito</t>
  </si>
  <si>
    <t>4. Indicador de Calidad de la Cartera Titularizada TIPS</t>
  </si>
  <si>
    <t>5. Indicador de Calidad de la Cartera Titularizada TECH</t>
  </si>
  <si>
    <t>6. Indicador de Calidad de la Cartera Titularizada TER</t>
  </si>
  <si>
    <t>7. Indicador de Calidad de la Cartera Titularizada TIL</t>
  </si>
  <si>
    <t>8. Indicador de Calidad de la Cartera Titularizada TIV</t>
  </si>
  <si>
    <t>9. Indicador de Calidad de la Cartera Titularizada TIN</t>
  </si>
  <si>
    <t>10. Indicador de Calidad de la Cartera Titularizada TOTAL</t>
  </si>
  <si>
    <t>11. Saldo de Cartera Titularizada por Banco</t>
  </si>
  <si>
    <t>12. Saldo de Cartera Titularizada por Departamento</t>
  </si>
  <si>
    <t>TITULARIZADORA COLOMBIANA</t>
  </si>
  <si>
    <t>Saldo Cartera Titularizada</t>
  </si>
  <si>
    <t>(Millones de Pesos)</t>
  </si>
  <si>
    <t>VER ÍNDICE</t>
  </si>
  <si>
    <t>VER GRÁFICO</t>
  </si>
  <si>
    <t>Saldo Cartera Titularizada por Emisión</t>
  </si>
  <si>
    <t>Para ver gráficos por emisión, haga click en el título respectivo</t>
  </si>
  <si>
    <t>SALDO TIPS UVR</t>
  </si>
  <si>
    <t>SALDO TIPS Pesos</t>
  </si>
  <si>
    <t xml:space="preserve">SALDO TECH  </t>
  </si>
  <si>
    <t>SALDO TIL PESOS</t>
  </si>
  <si>
    <t>SALDO TER IPC R-1</t>
  </si>
  <si>
    <t>SALDO TIV</t>
  </si>
  <si>
    <t>Saldo TIN</t>
  </si>
  <si>
    <t>TOTAL</t>
  </si>
  <si>
    <t>E-1</t>
  </si>
  <si>
    <t>E-2</t>
  </si>
  <si>
    <t>E-3</t>
  </si>
  <si>
    <t>E-4</t>
  </si>
  <si>
    <t>E-5</t>
  </si>
  <si>
    <t>E-6</t>
  </si>
  <si>
    <t>E-7</t>
  </si>
  <si>
    <t>E-8</t>
  </si>
  <si>
    <t>E-9</t>
  </si>
  <si>
    <t>E-10</t>
  </si>
  <si>
    <t>E-11</t>
  </si>
  <si>
    <t>E-12</t>
  </si>
  <si>
    <t>E-13</t>
  </si>
  <si>
    <t>Pesos E-1</t>
  </si>
  <si>
    <t>Pesos E-2</t>
  </si>
  <si>
    <t>Pesos E-3</t>
  </si>
  <si>
    <t>Pesos E-4</t>
  </si>
  <si>
    <t>Pesos E-5</t>
  </si>
  <si>
    <t>Pesos E-6</t>
  </si>
  <si>
    <t>Pesos E-7</t>
  </si>
  <si>
    <t>Pesos E-8</t>
  </si>
  <si>
    <t>Pesos E-9</t>
  </si>
  <si>
    <t>Pesos E-10</t>
  </si>
  <si>
    <t>Pesos E-11</t>
  </si>
  <si>
    <t>Pesos E-12</t>
  </si>
  <si>
    <t>Pesos E-13</t>
  </si>
  <si>
    <t>Pesos E-14</t>
  </si>
  <si>
    <t>Pesos E-15</t>
  </si>
  <si>
    <t>Pesos E-16</t>
  </si>
  <si>
    <t>Pesos N-1</t>
  </si>
  <si>
    <t>Pesos N-2</t>
  </si>
  <si>
    <t>Pesos N-3</t>
  </si>
  <si>
    <t>Pesos N-4</t>
  </si>
  <si>
    <t>Pesos N-5</t>
  </si>
  <si>
    <t>Pesos N-6</t>
  </si>
  <si>
    <t>Pesos N-7</t>
  </si>
  <si>
    <t>Pesos N-8</t>
  </si>
  <si>
    <t>Pesos N-9</t>
  </si>
  <si>
    <t>Pesos N-10</t>
  </si>
  <si>
    <t>Pesos N-11</t>
  </si>
  <si>
    <t>Pesos N-12</t>
  </si>
  <si>
    <t>Pesos N-13</t>
  </si>
  <si>
    <t>Pesos N-14</t>
  </si>
  <si>
    <t>Pesos N-15</t>
  </si>
  <si>
    <t>Pesos N-16</t>
  </si>
  <si>
    <t>Pesos N-17</t>
  </si>
  <si>
    <t>Pesos N-18</t>
  </si>
  <si>
    <t>Pesos N-19</t>
  </si>
  <si>
    <t>Pesos N-20</t>
  </si>
  <si>
    <t>Pesos N-21</t>
  </si>
  <si>
    <t>Pesos N-22</t>
  </si>
  <si>
    <t>Pesos N-23</t>
  </si>
  <si>
    <t>Pesos H-1</t>
  </si>
  <si>
    <t>Pesos H-2</t>
  </si>
  <si>
    <t>TECH E-1</t>
  </si>
  <si>
    <t>TECH E-2</t>
  </si>
  <si>
    <t>TECH E-3</t>
  </si>
  <si>
    <t>UVR U-1</t>
  </si>
  <si>
    <t>UVR U-2</t>
  </si>
  <si>
    <t>UVR U-3</t>
  </si>
  <si>
    <t>UVR U-4</t>
  </si>
  <si>
    <t>UVR U-5</t>
  </si>
  <si>
    <t>UVR U-6</t>
  </si>
  <si>
    <t>TIL Pesos L-1</t>
  </si>
  <si>
    <t>TIL Pesos L-2</t>
  </si>
  <si>
    <t>TIL Pesos L-3</t>
  </si>
  <si>
    <t>TIL Pesos L-4</t>
  </si>
  <si>
    <t>TER IPC R-1</t>
  </si>
  <si>
    <t>TIV V-1</t>
  </si>
  <si>
    <t>TIV V-2</t>
  </si>
  <si>
    <t>TIV V-3</t>
  </si>
  <si>
    <t>TIV V-4</t>
  </si>
  <si>
    <t>TIV V-5</t>
  </si>
  <si>
    <t>TIV V-6</t>
  </si>
  <si>
    <t>TIV V-7</t>
  </si>
  <si>
    <t>TIV V-8</t>
  </si>
  <si>
    <t>TIN</t>
  </si>
  <si>
    <t>TOTAL TECH</t>
  </si>
  <si>
    <t>-</t>
  </si>
  <si>
    <t>Saldo Cartera Titularizada por Tipo de Crédito*</t>
  </si>
  <si>
    <t xml:space="preserve">SALDO CARTERA TIPS </t>
  </si>
  <si>
    <t>VIS</t>
  </si>
  <si>
    <t>NO VIS</t>
  </si>
  <si>
    <t>* Estas cifras corresponden a las emisiones TIPS (Pesos y UVR) y no incluyen la parte VIS y NO VIS de la cartera titularizada TECH, TIL ni TER</t>
  </si>
  <si>
    <t>VER INFORMACIÓN</t>
  </si>
  <si>
    <t>Calidad de Cartera</t>
  </si>
  <si>
    <t>Emisiones TIPS</t>
  </si>
  <si>
    <t>INDICADOR DE CALIDAD TRADICIONAL* POR EMISIÓN</t>
  </si>
  <si>
    <t>TOTAL TIPS</t>
  </si>
  <si>
    <r>
      <t xml:space="preserve">*Indicador de Calidad Tradicional: </t>
    </r>
    <r>
      <rPr>
        <sz val="10"/>
        <color rgb="FF0000FF"/>
        <rFont val="Calibri Light"/>
        <family val="2"/>
      </rPr>
      <t>Cartera y Leasing Vencido / Cartera y Leasing Bruto.</t>
    </r>
  </si>
  <si>
    <t>La cartera vencida de vivienda en el plazo de 1 a 4 meses sólo incluye las cuotas vencidas. El capital no incluido en la cuotas de 1 a 4 meses se considera vigente.</t>
  </si>
  <si>
    <t>Emisiones TECH</t>
  </si>
  <si>
    <t>INDICADOR DE CALIDAD TRADICIONAL* TECH</t>
  </si>
  <si>
    <t>Emisiones TIL</t>
  </si>
  <si>
    <t>INDICADOR DE CALIDAD TRADICIONAL* TIL</t>
  </si>
  <si>
    <t>TOTAL TIL</t>
  </si>
  <si>
    <t>Emisiones TER</t>
  </si>
  <si>
    <t>INDICADOR DE CALIDAD TRADICIONAL* TER</t>
  </si>
  <si>
    <t>TOTAL TER</t>
  </si>
  <si>
    <t>Emisiones TIV</t>
  </si>
  <si>
    <t>INDICADOR DE CALIDAD TRADICIONAL* TIV</t>
  </si>
  <si>
    <t>TIV-1</t>
  </si>
  <si>
    <t>TIV-2</t>
  </si>
  <si>
    <t>TIV-3</t>
  </si>
  <si>
    <t>TIV-4</t>
  </si>
  <si>
    <t>TIV-5</t>
  </si>
  <si>
    <t>TIV-6</t>
  </si>
  <si>
    <t>TIV-7</t>
  </si>
  <si>
    <t>TIV-8</t>
  </si>
  <si>
    <t>TOTAL TIV</t>
  </si>
  <si>
    <t>Emisiones TIN</t>
  </si>
  <si>
    <t>INDICADOR DE CALIDAD TIN</t>
  </si>
  <si>
    <t>Total</t>
  </si>
  <si>
    <t>Indicador de Calidad TRADICIONAL*</t>
  </si>
  <si>
    <t>Cartera Titularizada</t>
  </si>
  <si>
    <t>Cartera TIPs</t>
  </si>
  <si>
    <t>Cartera TIL</t>
  </si>
  <si>
    <t>Cartera TER</t>
  </si>
  <si>
    <t>Cartera TIV</t>
  </si>
  <si>
    <t>Cartera TIN</t>
  </si>
  <si>
    <t>Saldo Cartera por Entidad</t>
  </si>
  <si>
    <t>FECHA</t>
  </si>
  <si>
    <t>BANCO COLPATRIA S.A. - TIPS UVR</t>
  </si>
  <si>
    <t>BANCO COLPATRIA S.A. - TIPS Pesos</t>
  </si>
  <si>
    <t>BANCO COLPATRIA S.A. - Total</t>
  </si>
  <si>
    <t>BANCO DAVIVIENDA S.A - TIPS UVR</t>
  </si>
  <si>
    <t>BANCO DAVIVIENDA S.A - TECH</t>
  </si>
  <si>
    <t>BANCO DAVIVIENDA S.A - TIPS Pesos</t>
  </si>
  <si>
    <t>BANCO DAVIVIENDA S.A - Total</t>
  </si>
  <si>
    <t>BANCO BCSC - TIPS UVR</t>
  </si>
  <si>
    <t>BANCO BCSC - TECH</t>
  </si>
  <si>
    <t>BANCO BCSC - TIPS Pesos</t>
  </si>
  <si>
    <t>BANCO BCSC - Total</t>
  </si>
  <si>
    <t>BBVA COLOMBIA - TIPS UVR</t>
  </si>
  <si>
    <t>BBVA COLOMBIA - TECH</t>
  </si>
  <si>
    <t>BBVA COLOMBIA - TIPS Pesos</t>
  </si>
  <si>
    <t>BBVA COLOMBIA - Total</t>
  </si>
  <si>
    <t>BANCO AV VILLAS S.A. - TIPS UVR</t>
  </si>
  <si>
    <t>BANCO AV VILLAS S.A. - TECH</t>
  </si>
  <si>
    <t>BANCO AV VILLAS S.A. - TIPS Pesos</t>
  </si>
  <si>
    <t>BANCO AV VILLAS S.A. - Total</t>
  </si>
  <si>
    <t>BANCOLOMBIA - TIPS UVR</t>
  </si>
  <si>
    <t>BANCOLOMBIA - TECH</t>
  </si>
  <si>
    <t>BANCOLOMBIA - TIPS Pesos</t>
  </si>
  <si>
    <t>BANCOLOMBIA - Total</t>
  </si>
  <si>
    <t>BANCO CORPBANCA COLOMBIA S.A - TIPS UVR</t>
  </si>
  <si>
    <t>BANCO CORPBANCA COLOMBIA S.A - TECH</t>
  </si>
  <si>
    <t>BANCO CORPBANCA COLOMBIA S.A - TIPS Pesos</t>
  </si>
  <si>
    <t>BANCO CORPBANCA COLOMBIA S.A - Total</t>
  </si>
  <si>
    <t>FONDO NACIONAL DEL AHORRO - TIPS UVR</t>
  </si>
  <si>
    <t>FONDO NACIONAL DEL AHORRO - TECH</t>
  </si>
  <si>
    <t>NOMBRE</t>
  </si>
  <si>
    <t>BANCO COLPATRIA S.A.</t>
  </si>
  <si>
    <t>BANCO DAVIVIENDA S.A</t>
  </si>
  <si>
    <t>BANCO BCSC</t>
  </si>
  <si>
    <t>BBVA COLOMBIA</t>
  </si>
  <si>
    <t>BANCO AV VILLAS S.A.</t>
  </si>
  <si>
    <t>BANCOLOMBIA</t>
  </si>
  <si>
    <t>BANCO CORPBANCA COLOMBIA S.A</t>
  </si>
  <si>
    <t>CONFIAR - Cooperativa Financiera</t>
  </si>
  <si>
    <t>FONDO NACIONAL DEL AHORRO</t>
  </si>
  <si>
    <t>ID</t>
  </si>
  <si>
    <t>SALDO POR BANCO</t>
  </si>
  <si>
    <t>ITAU CORPBANCA COLOMBIA S.A</t>
  </si>
  <si>
    <t>CREDIFAMILIA COMPAÑIA DE FINANCIAMIENTO S.A.</t>
  </si>
  <si>
    <t>CAJA COLOMBIANA DE SUBSIDIO FAMILIAR COLSUBSIDIO</t>
  </si>
  <si>
    <t>COMPENSAR</t>
  </si>
  <si>
    <t>FINDETER</t>
  </si>
  <si>
    <t>FINANZAUTO S.A</t>
  </si>
  <si>
    <t>BANCO FINANDINA S.A. BIC</t>
  </si>
  <si>
    <t>TIPS UVR</t>
  </si>
  <si>
    <t>TECH</t>
  </si>
  <si>
    <t>TIPS Pesos</t>
  </si>
  <si>
    <t>TER IPC</t>
  </si>
  <si>
    <t>TIV-6, TIV-7</t>
  </si>
  <si>
    <t>* El saldo de cartera titularizada de Davivienda inlcuye Granbanco</t>
  </si>
  <si>
    <t>El saldo de cartera titularizada de cada banco incluye las cuentas de orden</t>
  </si>
  <si>
    <t xml:space="preserve"> AV Villas</t>
  </si>
  <si>
    <t>Bancolombia</t>
  </si>
  <si>
    <t>Corpbanca</t>
  </si>
  <si>
    <t>CONFIAR</t>
  </si>
  <si>
    <t>FNA</t>
  </si>
  <si>
    <t>FINANZAUTO S.A.</t>
  </si>
  <si>
    <t>Saldo Cartera por Departamento y Entidad</t>
  </si>
  <si>
    <t>Amazonas</t>
  </si>
  <si>
    <t>Antioquia</t>
  </si>
  <si>
    <t>Arauca</t>
  </si>
  <si>
    <t>Atlantico</t>
  </si>
  <si>
    <t>Bogota</t>
  </si>
  <si>
    <t>Bolivar</t>
  </si>
  <si>
    <t>BoyAAá</t>
  </si>
  <si>
    <t>Caldas</t>
  </si>
  <si>
    <t>Caqueta</t>
  </si>
  <si>
    <t>Casanare</t>
  </si>
  <si>
    <t>Cauca</t>
  </si>
  <si>
    <t>Cesar</t>
  </si>
  <si>
    <t>Chocó</t>
  </si>
  <si>
    <t>Córdoba</t>
  </si>
  <si>
    <t>Cundinamarca</t>
  </si>
  <si>
    <t>GuainÍa</t>
  </si>
  <si>
    <t>Huila</t>
  </si>
  <si>
    <t>La Guajira</t>
  </si>
  <si>
    <t>Magdalena</t>
  </si>
  <si>
    <t>Meta</t>
  </si>
  <si>
    <t>Nariño</t>
  </si>
  <si>
    <t>Norte de Santander</t>
  </si>
  <si>
    <t>Putumayo</t>
  </si>
  <si>
    <t>Quindio</t>
  </si>
  <si>
    <t>Risaralda</t>
  </si>
  <si>
    <t>San Andrés</t>
  </si>
  <si>
    <t>Santander</t>
  </si>
  <si>
    <t>Sucre</t>
  </si>
  <si>
    <t>Tolima</t>
  </si>
  <si>
    <t>Valle del Cauca</t>
  </si>
  <si>
    <t>Vichada</t>
  </si>
  <si>
    <t>SALDO DE CARTERA POR DEPARTAMENTO Y BANCO</t>
  </si>
  <si>
    <t>Atlántico</t>
  </si>
  <si>
    <t>Bogotá</t>
  </si>
  <si>
    <t>Boyacá</t>
  </si>
  <si>
    <t>Caquetá</t>
  </si>
  <si>
    <t>Cundinamarca**</t>
  </si>
  <si>
    <t>Guainía</t>
  </si>
  <si>
    <t>Guaviare</t>
  </si>
  <si>
    <t>Quindío</t>
  </si>
  <si>
    <t>BBVA</t>
  </si>
  <si>
    <t>Av Villas</t>
  </si>
  <si>
    <t>BCSC</t>
  </si>
  <si>
    <t>Colpatria</t>
  </si>
  <si>
    <t>CORPBANCA</t>
  </si>
  <si>
    <t>Davivienda</t>
  </si>
  <si>
    <t>CREDIFAMILIA</t>
  </si>
  <si>
    <t>Confiar</t>
  </si>
  <si>
    <t>Colsubsidio</t>
  </si>
  <si>
    <t>Compensar</t>
  </si>
  <si>
    <t>Findeter</t>
  </si>
  <si>
    <t>AV Villas</t>
  </si>
  <si>
    <t>VER DATOS</t>
  </si>
  <si>
    <t>Pesos N-24</t>
  </si>
  <si>
    <t>TIV V-9</t>
  </si>
  <si>
    <t>TIV-9</t>
  </si>
  <si>
    <t>BANCO SANTANDER DE NEGOCIOS COLOMBIA S.A.</t>
  </si>
  <si>
    <t>TIV V-10</t>
  </si>
  <si>
    <t>TIV-10</t>
  </si>
  <si>
    <t>Pesos N-25</t>
  </si>
  <si>
    <t>BANCO COOMEVA</t>
  </si>
  <si>
    <t>Coomeva</t>
  </si>
  <si>
    <t>TIV V-12</t>
  </si>
  <si>
    <t>TIV-12</t>
  </si>
  <si>
    <t>TIV-1, TIV-2, TIV-3, TIV-4, TIV-5, TIV-8, TIV-10, TIV-12</t>
  </si>
  <si>
    <t>UVR U-7</t>
  </si>
  <si>
    <t>MTS CONSULTORÍA + GESTIÓN S.A.S</t>
  </si>
  <si>
    <t>TIV V-13</t>
  </si>
  <si>
    <t>TIV-13</t>
  </si>
  <si>
    <t>TIV-1, TIV-2, TIV-3, TIV-4, TIV-5, TIV-8, TIV-10, TIV-12, TIV-13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</si>
</sst>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_ * #,##0.00_ ;_ * \-#,##0.00_ ;_ * &quot;-&quot;??_ ;_ @_ "/>
    <numFmt numFmtId="168" formatCode="_ * #,##0_ ;_ * \-#,##0_ ;_ * &quot;-&quot;??_ ;_ @_ "/>
    <numFmt numFmtId="169" formatCode="0.0%"/>
    <numFmt numFmtId="170" formatCode="0.000%"/>
    <numFmt numFmtId="171" formatCode="_ * #,##0.000_ ;_ * \-#,##0.000_ ;_ * &quot;-&quot;??_ ;_ @_ "/>
    <numFmt numFmtId="172" formatCode="_ * #,##0.0000_ ;_ * \-#,##0.0000_ ;_ * &quot;-&quot;??_ ;_ @_ "/>
    <numFmt numFmtId="173" formatCode="_ [$€-2]\ * #,##0.00_ ;_ [$€-2]\ * \-#,##0.00_ ;_ [$€-2]\ * &quot;-&quot;??_ "/>
    <numFmt numFmtId="174" formatCode="#,##0.0___);\-#,##0.0___);* @___)"/>
    <numFmt numFmtId="175" formatCode="#,##0.0_____);\-#,##0.0_____);* @_____)"/>
    <numFmt numFmtId="176" formatCode="#,##0.0________;\-#,##0.0________;* @________"/>
    <numFmt numFmtId="177" formatCode="#,##0.0__________;\-#,##0.0__________;* @__________"/>
    <numFmt numFmtId="178" formatCode="#,##0.0____________;\-#,##0.0____________;* @____________"/>
    <numFmt numFmtId="179" formatCode="#,##0.0_______________);\-#,##0.0_______________);* @_______________)"/>
    <numFmt numFmtId="180" formatCode="#,##0.0%___);\-#,##0.0%___);* @___)"/>
    <numFmt numFmtId="181" formatCode="#,##0.0%_____);\-#,##0.0%_____);* @_____)"/>
    <numFmt numFmtId="182" formatCode="#,##0.0%________;\-#,##0.0%________;* @________"/>
    <numFmt numFmtId="183" formatCode="#,##0.0%__________;\-#,##0.0%__________;* @__________"/>
    <numFmt numFmtId="184" formatCode="#,##0.0%____________;\-#,##0.0%____________;* @____________"/>
    <numFmt numFmtId="185" formatCode="_-* #,##0_-;\-* #,##0_-;_-* &quot;-&quot;??_-;_-@_-"/>
    <numFmt numFmtId="186" formatCode="_-* #,##0.000_-;\-* #,##0.000_-;_-* &quot;-&quot;??_-;_-@_-"/>
    <numFmt numFmtId="187" formatCode="_ * #,##0.00000000_ ;_ * \-#,##0.00000000_ ;_ * &quot;-&quot;??_ ;_ @_ "/>
  </numFmts>
  <fonts count="7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b/>
      <sz val="10"/>
      <color indexed="9"/>
      <name val="Arial"/>
      <family val="2"/>
    </font>
    <font>
      <sz val="10"/>
      <name val="Arial"/>
      <family val="2"/>
    </font>
    <font>
      <b/>
      <sz val="10"/>
      <color indexed="56"/>
      <name val="Arial"/>
      <family val="2"/>
    </font>
    <font>
      <sz val="9"/>
      <color indexed="8"/>
      <name val="Arial"/>
      <family val="2"/>
    </font>
    <font>
      <sz val="9"/>
      <name val="Arial"/>
      <family val="2"/>
    </font>
    <font>
      <sz val="10"/>
      <name val="Arial"/>
      <family val="2"/>
    </font>
    <font>
      <sz val="10"/>
      <name val="Calibri Light"/>
      <family val="2"/>
    </font>
    <font>
      <b/>
      <sz val="11"/>
      <color indexed="9"/>
      <name val="Calibri Light"/>
      <family val="2"/>
    </font>
    <font>
      <sz val="10"/>
      <color indexed="12"/>
      <name val="Calibri Light"/>
      <family val="2"/>
    </font>
    <font>
      <u/>
      <sz val="10"/>
      <color indexed="12"/>
      <name val="Calibri Light"/>
      <family val="2"/>
    </font>
    <font>
      <b/>
      <sz val="12"/>
      <name val="Calibri Light"/>
      <family val="2"/>
    </font>
    <font>
      <sz val="12"/>
      <name val="Calibri Light"/>
      <family val="2"/>
    </font>
    <font>
      <b/>
      <sz val="11"/>
      <name val="Calibri Light"/>
      <family val="2"/>
    </font>
    <font>
      <sz val="11"/>
      <name val="Calibri Light"/>
      <family val="2"/>
    </font>
    <font>
      <b/>
      <sz val="10"/>
      <name val="Calibri Light"/>
      <family val="2"/>
    </font>
    <font>
      <b/>
      <sz val="8"/>
      <name val="Calibri Light"/>
      <family val="2"/>
    </font>
    <font>
      <sz val="8"/>
      <name val="Calibri Light"/>
      <family val="2"/>
    </font>
    <font>
      <b/>
      <sz val="10"/>
      <color indexed="9"/>
      <name val="Calibri Light"/>
      <family val="2"/>
    </font>
    <font>
      <b/>
      <sz val="10"/>
      <color indexed="56"/>
      <name val="Calibri Light"/>
      <family val="2"/>
    </font>
    <font>
      <b/>
      <sz val="8"/>
      <color indexed="18"/>
      <name val="Calibri Light"/>
      <family val="2"/>
    </font>
    <font>
      <b/>
      <sz val="14"/>
      <name val="Calibri Light"/>
      <family val="2"/>
    </font>
    <font>
      <sz val="8"/>
      <color indexed="12"/>
      <name val="Calibri Light"/>
      <family val="2"/>
    </font>
    <font>
      <sz val="11"/>
      <color theme="1"/>
      <name val="Calibri"/>
      <family val="2"/>
      <scheme val="minor"/>
    </font>
    <font>
      <sz val="8"/>
      <color theme="1"/>
      <name val="Calibri Light"/>
      <family val="2"/>
    </font>
    <font>
      <sz val="8"/>
      <color theme="0"/>
      <name val="Calibri Light"/>
      <family val="2"/>
    </font>
    <font>
      <b/>
      <sz val="12"/>
      <color rgb="FF041E42"/>
      <name val="Calibri Light"/>
      <family val="2"/>
    </font>
    <font>
      <b/>
      <sz val="11"/>
      <color rgb="FF041E42"/>
      <name val="Calibri Light"/>
      <family val="2"/>
    </font>
    <font>
      <b/>
      <sz val="10"/>
      <color rgb="FF041E42"/>
      <name val="Calibri Light"/>
      <family val="2"/>
    </font>
    <font>
      <b/>
      <sz val="11"/>
      <color theme="1"/>
      <name val="Calibri Light"/>
      <family val="2"/>
    </font>
    <font>
      <b/>
      <sz val="14"/>
      <color rgb="FF041E42"/>
      <name val="Calibri Light"/>
      <family val="2"/>
    </font>
    <font>
      <sz val="11"/>
      <color rgb="FF041E42"/>
      <name val="Calibri Light"/>
      <family val="2"/>
    </font>
    <font>
      <b/>
      <sz val="11"/>
      <color theme="0"/>
      <name val="Calibri Light"/>
      <family val="2"/>
    </font>
    <font>
      <sz val="11"/>
      <color theme="0"/>
      <name val="Calibri Light"/>
      <family val="2"/>
    </font>
    <font>
      <b/>
      <sz val="8"/>
      <color theme="0"/>
      <name val="Calibri Light"/>
      <family val="2"/>
    </font>
    <font>
      <sz val="10"/>
      <color theme="0"/>
      <name val="Calibri Light"/>
      <family val="2"/>
    </font>
    <font>
      <b/>
      <sz val="10"/>
      <color theme="1"/>
      <name val="Calibri Light"/>
      <family val="2"/>
    </font>
    <font>
      <sz val="10"/>
      <color theme="1"/>
      <name val="Calibri Light"/>
      <family val="2"/>
    </font>
    <font>
      <b/>
      <sz val="14"/>
      <color theme="1"/>
      <name val="Calibri Light"/>
      <family val="2"/>
    </font>
    <font>
      <b/>
      <sz val="10"/>
      <color theme="0"/>
      <name val="Calibri Light"/>
      <family val="2"/>
    </font>
    <font>
      <b/>
      <sz val="18"/>
      <color rgb="FF041E42"/>
      <name val="Calibri Light"/>
      <family val="2"/>
    </font>
    <font>
      <sz val="10"/>
      <color theme="0"/>
      <name val="Arial"/>
      <family val="2"/>
    </font>
    <font>
      <b/>
      <sz val="10"/>
      <color indexed="12"/>
      <name val="Calibri Light"/>
      <family val="2"/>
    </font>
    <font>
      <u/>
      <sz val="11"/>
      <color theme="10"/>
      <name val="Calibri"/>
      <family val="2"/>
      <scheme val="minor"/>
    </font>
    <font>
      <sz val="10"/>
      <color rgb="FF0000FF"/>
      <name val="Calibri Light"/>
      <family val="2"/>
    </font>
    <font>
      <sz val="11"/>
      <color theme="1"/>
      <name val="Segoe UI"/>
      <family val="2"/>
    </font>
    <font>
      <sz val="8"/>
      <name val="Arial"/>
      <family val="2"/>
    </font>
    <font>
      <sz val="8"/>
      <name val="Calibri"/>
      <family val="2"/>
      <scheme val="minor"/>
    </font>
    <font>
      <sz val="8"/>
      <color theme="5" tint="-0.249977111117893"/>
      <name val="Calibri Light"/>
      <family val="2"/>
    </font>
    <font>
      <sz val="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rgb="FF002060"/>
        <bgColor indexed="64"/>
      </patternFill>
    </fill>
    <fill>
      <patternFill patternType="solid">
        <fgColor rgb="FF041E42"/>
        <bgColor indexed="64"/>
      </patternFill>
    </fill>
    <fill>
      <patternFill patternType="solid">
        <fgColor theme="0" tint="-0.499984740745262"/>
        <bgColor indexed="64"/>
      </patternFill>
    </fill>
    <fill>
      <patternFill patternType="solid">
        <fgColor theme="0"/>
        <bgColor indexed="64"/>
      </patternFill>
    </fill>
  </fills>
  <borders count="49">
    <border>
      <left/>
      <right/>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9"/>
      </left>
      <right/>
      <top/>
      <bottom style="thin">
        <color indexed="9"/>
      </bottom>
      <diagonal/>
    </border>
    <border>
      <left/>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right style="thin">
        <color indexed="9"/>
      </right>
      <top/>
      <bottom/>
      <diagonal/>
    </border>
    <border>
      <left/>
      <right/>
      <top style="thin">
        <color indexed="9"/>
      </top>
      <bottom/>
      <diagonal/>
    </border>
    <border>
      <left style="thin">
        <color indexed="9"/>
      </left>
      <right style="thin">
        <color indexed="9"/>
      </right>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medium">
        <color theme="0"/>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indexed="9"/>
      </left>
      <right style="thin">
        <color theme="0"/>
      </right>
      <top style="thin">
        <color theme="0"/>
      </top>
      <bottom style="thin">
        <color indexed="64"/>
      </bottom>
      <diagonal/>
    </border>
    <border>
      <left style="thin">
        <color theme="0"/>
      </left>
      <right style="thin">
        <color indexed="9"/>
      </right>
      <top style="thin">
        <color theme="0"/>
      </top>
      <bottom style="thin">
        <color indexed="64"/>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right/>
      <top style="thin">
        <color theme="0"/>
      </top>
      <bottom/>
      <diagonal/>
    </border>
    <border>
      <left style="thin">
        <color theme="0"/>
      </left>
      <right/>
      <top style="thin">
        <color indexed="9"/>
      </top>
      <bottom style="thin">
        <color indexed="9"/>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indexed="64"/>
      </right>
      <top/>
      <bottom style="thin">
        <color theme="0"/>
      </bottom>
      <diagonal/>
    </border>
    <border>
      <left/>
      <right style="thin">
        <color indexed="64"/>
      </right>
      <top style="thin">
        <color theme="0"/>
      </top>
      <bottom style="thin">
        <color theme="0"/>
      </bottom>
      <diagonal/>
    </border>
    <border>
      <left style="thin">
        <color indexed="64"/>
      </left>
      <right/>
      <top/>
      <bottom/>
      <diagonal/>
    </border>
    <border>
      <left style="thin">
        <color theme="0"/>
      </left>
      <right/>
      <top/>
      <bottom style="thin">
        <color indexed="9"/>
      </bottom>
      <diagonal/>
    </border>
    <border>
      <left style="thin">
        <color indexed="9"/>
      </left>
      <right/>
      <top style="thin">
        <color theme="0"/>
      </top>
      <bottom style="thin">
        <color indexed="9"/>
      </bottom>
      <diagonal/>
    </border>
    <border>
      <left style="thin">
        <color indexed="9"/>
      </left>
      <right style="thin">
        <color theme="0"/>
      </right>
      <top style="thin">
        <color indexed="9"/>
      </top>
      <bottom/>
      <diagonal/>
    </border>
    <border>
      <left style="thin">
        <color indexed="9"/>
      </left>
      <right style="thin">
        <color theme="0"/>
      </right>
      <top/>
      <bottom/>
      <diagonal/>
    </border>
    <border>
      <left style="thin">
        <color indexed="9"/>
      </left>
      <right style="thin">
        <color theme="0"/>
      </right>
      <top/>
      <bottom style="thin">
        <color indexed="9"/>
      </bottom>
      <diagonal/>
    </border>
    <border>
      <left/>
      <right style="thin">
        <color theme="0"/>
      </right>
      <top/>
      <bottom style="thin">
        <color indexed="9"/>
      </bottom>
      <diagonal/>
    </border>
    <border>
      <left style="thin">
        <color theme="0"/>
      </left>
      <right/>
      <top style="thin">
        <color indexed="9"/>
      </top>
      <bottom style="thin">
        <color theme="0"/>
      </bottom>
      <diagonal/>
    </border>
    <border>
      <left/>
      <right/>
      <top style="thin">
        <color indexed="9"/>
      </top>
      <bottom style="thin">
        <color theme="0"/>
      </bottom>
      <diagonal/>
    </border>
    <border>
      <left/>
      <right style="thin">
        <color indexed="9"/>
      </right>
      <top style="thin">
        <color indexed="9"/>
      </top>
      <bottom style="thin">
        <color theme="0"/>
      </bottom>
      <diagonal/>
    </border>
    <border>
      <left style="thin">
        <color indexed="9"/>
      </left>
      <right/>
      <top style="thin">
        <color indexed="9"/>
      </top>
      <bottom style="thin">
        <color theme="0"/>
      </bottom>
      <diagonal/>
    </border>
    <border>
      <left/>
      <right style="thin">
        <color theme="0"/>
      </right>
      <top style="thin">
        <color indexed="9"/>
      </top>
      <bottom style="thin">
        <color theme="0"/>
      </bottom>
      <diagonal/>
    </border>
    <border>
      <left style="thin">
        <color theme="0"/>
      </left>
      <right/>
      <top style="thin">
        <color theme="0"/>
      </top>
      <bottom/>
      <diagonal/>
    </border>
  </borders>
  <cellStyleXfs count="3764">
    <xf numFmtId="0" fontId="0" fillId="0" borderId="0"/>
    <xf numFmtId="173" fontId="20" fillId="0" borderId="0" applyFont="0" applyFill="0" applyBorder="0" applyAlignment="0" applyProtection="0"/>
    <xf numFmtId="174" fontId="26" fillId="0" borderId="1" applyFont="0" applyFill="0" applyBorder="0" applyProtection="0"/>
    <xf numFmtId="175" fontId="26" fillId="0" borderId="2" applyFont="0" applyFill="0" applyBorder="0" applyProtection="0"/>
    <xf numFmtId="176" fontId="26" fillId="0" borderId="2" applyFont="0" applyFill="0" applyBorder="0" applyProtection="0"/>
    <xf numFmtId="177" fontId="26" fillId="0" borderId="2" applyFont="0" applyFill="0" applyBorder="0" applyProtection="0"/>
    <xf numFmtId="178" fontId="26" fillId="0" borderId="2" applyFont="0" applyFill="0" applyBorder="0" applyProtection="0"/>
    <xf numFmtId="179" fontId="26" fillId="0" borderId="1" applyFont="0" applyFill="0" applyBorder="0" applyProtection="0"/>
    <xf numFmtId="180" fontId="27" fillId="0" borderId="3" applyFont="0" applyFill="0" applyBorder="0" applyProtection="0"/>
    <xf numFmtId="181" fontId="20" fillId="0" borderId="0" applyFont="0" applyFill="0" applyBorder="0" applyProtection="0"/>
    <xf numFmtId="182" fontId="20" fillId="0" borderId="0" applyFont="0" applyFill="0" applyBorder="0" applyProtection="0"/>
    <xf numFmtId="183" fontId="26" fillId="0" borderId="4" applyFont="0" applyFill="0" applyBorder="0" applyProtection="0"/>
    <xf numFmtId="184" fontId="26" fillId="0" borderId="4" applyFont="0" applyFill="0" applyBorder="0" applyProtection="0"/>
    <xf numFmtId="0" fontId="22" fillId="0" borderId="0" applyNumberFormat="0" applyFill="0" applyBorder="0" applyAlignment="0" applyProtection="0">
      <alignment vertical="top"/>
      <protection locked="0"/>
    </xf>
    <xf numFmtId="167" fontId="20" fillId="0" borderId="0" applyFont="0" applyFill="0" applyBorder="0" applyAlignment="0" applyProtection="0"/>
    <xf numFmtId="167" fontId="28" fillId="0" borderId="0" applyFont="0" applyFill="0" applyBorder="0" applyAlignment="0" applyProtection="0"/>
    <xf numFmtId="165" fontId="45" fillId="0" borderId="0" applyFont="0" applyFill="0" applyBorder="0" applyAlignment="0" applyProtection="0"/>
    <xf numFmtId="0" fontId="24" fillId="0" borderId="0"/>
    <xf numFmtId="0" fontId="45" fillId="0" borderId="0"/>
    <xf numFmtId="9" fontId="20" fillId="0" borderId="0" applyFont="0" applyFill="0" applyBorder="0" applyAlignment="0" applyProtection="0"/>
    <xf numFmtId="9" fontId="28" fillId="0" borderId="0" applyFont="0" applyFill="0" applyBorder="0" applyAlignment="0" applyProtection="0"/>
    <xf numFmtId="0" fontId="19" fillId="0" borderId="0"/>
    <xf numFmtId="165" fontId="19" fillId="0" borderId="0" applyFont="0" applyFill="0" applyBorder="0" applyAlignment="0" applyProtection="0"/>
    <xf numFmtId="43" fontId="19"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6" fillId="0" borderId="0"/>
    <xf numFmtId="166"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5" fillId="0" borderId="0"/>
    <xf numFmtId="166"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165"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0" fontId="14" fillId="0" borderId="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6" fontId="14" fillId="0" borderId="0" applyFont="0" applyFill="0" applyBorder="0" applyAlignment="0" applyProtection="0"/>
    <xf numFmtId="0" fontId="13" fillId="0" borderId="0"/>
    <xf numFmtId="43" fontId="13" fillId="0" borderId="0" applyFont="0" applyFill="0" applyBorder="0" applyAlignment="0" applyProtection="0"/>
    <xf numFmtId="41" fontId="13" fillId="0" borderId="0" applyFont="0" applyFill="0" applyBorder="0" applyAlignment="0" applyProtection="0"/>
    <xf numFmtId="9"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167" fontId="20"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20" fillId="0" borderId="0" applyFont="0" applyFill="0" applyBorder="0" applyAlignment="0" applyProtection="0"/>
    <xf numFmtId="0" fontId="13" fillId="0" borderId="0"/>
    <xf numFmtId="0" fontId="20" fillId="0" borderId="0"/>
    <xf numFmtId="0" fontId="22" fillId="0" borderId="0" applyNumberFormat="0" applyFill="0" applyBorder="0" applyAlignment="0" applyProtection="0">
      <alignment vertical="top"/>
      <protection locked="0"/>
    </xf>
    <xf numFmtId="164" fontId="20" fillId="0" borderId="0" applyFont="0" applyFill="0" applyBorder="0" applyAlignment="0" applyProtection="0"/>
    <xf numFmtId="167" fontId="20" fillId="0" borderId="0" applyFont="0" applyFill="0" applyBorder="0" applyAlignment="0" applyProtection="0"/>
    <xf numFmtId="0" fontId="20"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20"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0" fontId="13" fillId="0" borderId="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0" fontId="13" fillId="0" borderId="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6"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2" fillId="0" borderId="0"/>
    <xf numFmtId="166" fontId="1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0" fontId="11" fillId="0" borderId="0"/>
    <xf numFmtId="166"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0" fontId="10" fillId="0" borderId="0"/>
    <xf numFmtId="166"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9" fillId="0" borderId="0"/>
    <xf numFmtId="166"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6" fontId="7" fillId="0" borderId="0" applyFont="0" applyFill="0" applyBorder="0" applyAlignment="0" applyProtection="0"/>
    <xf numFmtId="0" fontId="6" fillId="0" borderId="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5" fillId="0" borderId="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3" fillId="0" borderId="0"/>
    <xf numFmtId="166"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1" fontId="2" fillId="0" borderId="0" applyFont="0" applyFill="0" applyBorder="0" applyAlignment="0" applyProtection="0"/>
    <xf numFmtId="0" fontId="65"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20" fillId="0" borderId="0"/>
    <xf numFmtId="0" fontId="22" fillId="0" borderId="0" applyNumberFormat="0" applyFill="0" applyBorder="0" applyAlignment="0" applyProtection="0">
      <alignment vertical="top"/>
      <protection locked="0"/>
    </xf>
    <xf numFmtId="167" fontId="20"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1" fillId="0" borderId="0"/>
    <xf numFmtId="9" fontId="20"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1"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cellStyleXfs>
  <cellXfs count="239">
    <xf numFmtId="0" fontId="0" fillId="0" borderId="0" xfId="0"/>
    <xf numFmtId="0" fontId="0" fillId="2" borderId="0" xfId="0" applyFill="1"/>
    <xf numFmtId="0" fontId="0" fillId="3" borderId="0" xfId="0" applyFill="1"/>
    <xf numFmtId="0" fontId="25" fillId="2" borderId="0" xfId="13" applyFont="1" applyFill="1" applyBorder="1" applyAlignment="1" applyProtection="1">
      <alignment horizontal="center" vertical="center"/>
    </xf>
    <xf numFmtId="0" fontId="29" fillId="0" borderId="0" xfId="0" applyFont="1"/>
    <xf numFmtId="0" fontId="31"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37" fillId="0" borderId="0" xfId="0" applyFont="1"/>
    <xf numFmtId="0" fontId="38" fillId="0" borderId="0" xfId="0" applyFont="1"/>
    <xf numFmtId="0" fontId="39" fillId="0" borderId="0" xfId="0" applyFont="1"/>
    <xf numFmtId="17" fontId="39" fillId="0" borderId="0" xfId="0" applyNumberFormat="1" applyFont="1" applyAlignment="1">
      <alignment horizontal="center"/>
    </xf>
    <xf numFmtId="168" fontId="39" fillId="0" borderId="0" xfId="14" applyNumberFormat="1" applyFont="1" applyFill="1" applyBorder="1"/>
    <xf numFmtId="168" fontId="39" fillId="0" borderId="0" xfId="0" applyNumberFormat="1" applyFont="1"/>
    <xf numFmtId="1" fontId="38" fillId="0" borderId="0" xfId="0" applyNumberFormat="1" applyFont="1"/>
    <xf numFmtId="168" fontId="39" fillId="0" borderId="0" xfId="14" applyNumberFormat="1" applyFont="1" applyFill="1"/>
    <xf numFmtId="1" fontId="39" fillId="0" borderId="0" xfId="0" applyNumberFormat="1" applyFont="1"/>
    <xf numFmtId="3" fontId="39" fillId="0" borderId="0" xfId="0" applyNumberFormat="1" applyFont="1"/>
    <xf numFmtId="10" fontId="39" fillId="0" borderId="0" xfId="19" applyNumberFormat="1" applyFont="1" applyFill="1" applyBorder="1"/>
    <xf numFmtId="0" fontId="47" fillId="0" borderId="0" xfId="0" applyFont="1"/>
    <xf numFmtId="0" fontId="48" fillId="0" borderId="0" xfId="0" applyFont="1"/>
    <xf numFmtId="0" fontId="49" fillId="0" borderId="0" xfId="0" applyFont="1"/>
    <xf numFmtId="0" fontId="50" fillId="0" borderId="0" xfId="0" applyFont="1"/>
    <xf numFmtId="17" fontId="36" fillId="0" borderId="0" xfId="0" applyNumberFormat="1" applyFont="1" applyAlignment="1">
      <alignment horizontal="center"/>
    </xf>
    <xf numFmtId="168" fontId="36" fillId="0" borderId="0" xfId="14" applyNumberFormat="1" applyFont="1" applyFill="1" applyBorder="1"/>
    <xf numFmtId="168" fontId="36" fillId="0" borderId="0" xfId="0" applyNumberFormat="1" applyFont="1"/>
    <xf numFmtId="0" fontId="29" fillId="0" borderId="0" xfId="0" applyFont="1" applyAlignment="1">
      <alignment horizontal="center" vertical="center"/>
    </xf>
    <xf numFmtId="0" fontId="40" fillId="5" borderId="0" xfId="0" applyFont="1" applyFill="1" applyAlignment="1">
      <alignment horizontal="center" vertical="center" wrapText="1"/>
    </xf>
    <xf numFmtId="0" fontId="29" fillId="5" borderId="0" xfId="0" applyFont="1" applyFill="1"/>
    <xf numFmtId="0" fontId="40" fillId="5" borderId="5" xfId="0" applyFont="1" applyFill="1" applyBorder="1" applyAlignment="1">
      <alignment horizontal="center"/>
    </xf>
    <xf numFmtId="0" fontId="40" fillId="5" borderId="6" xfId="0" applyFont="1" applyFill="1" applyBorder="1" applyAlignment="1">
      <alignment horizontal="center"/>
    </xf>
    <xf numFmtId="0" fontId="40" fillId="5" borderId="7" xfId="0" applyFont="1" applyFill="1" applyBorder="1" applyAlignment="1">
      <alignment horizontal="center"/>
    </xf>
    <xf numFmtId="0" fontId="40" fillId="5" borderId="8" xfId="0" applyFont="1" applyFill="1" applyBorder="1" applyAlignment="1">
      <alignment horizontal="center"/>
    </xf>
    <xf numFmtId="0" fontId="40" fillId="5" borderId="9" xfId="0" applyFont="1" applyFill="1" applyBorder="1" applyAlignment="1">
      <alignment horizontal="center"/>
    </xf>
    <xf numFmtId="0" fontId="40" fillId="5" borderId="10" xfId="0" applyFont="1" applyFill="1" applyBorder="1" applyAlignment="1">
      <alignment horizontal="center"/>
    </xf>
    <xf numFmtId="3" fontId="29" fillId="0" borderId="0" xfId="0" applyNumberFormat="1" applyFont="1"/>
    <xf numFmtId="168" fontId="39" fillId="0" borderId="17" xfId="0" applyNumberFormat="1" applyFont="1" applyBorder="1"/>
    <xf numFmtId="168" fontId="29" fillId="0" borderId="0" xfId="0" applyNumberFormat="1" applyFont="1"/>
    <xf numFmtId="0" fontId="43" fillId="0" borderId="0" xfId="0" applyFont="1"/>
    <xf numFmtId="0" fontId="52" fillId="0" borderId="0" xfId="0" applyFont="1"/>
    <xf numFmtId="0" fontId="53" fillId="0" borderId="0" xfId="0" applyFont="1"/>
    <xf numFmtId="0" fontId="40" fillId="5" borderId="18" xfId="0" applyFont="1" applyFill="1" applyBorder="1" applyAlignment="1">
      <alignment horizontal="center"/>
    </xf>
    <xf numFmtId="0" fontId="40" fillId="5" borderId="19" xfId="0" applyFont="1" applyFill="1" applyBorder="1" applyAlignment="1">
      <alignment horizontal="center"/>
    </xf>
    <xf numFmtId="0" fontId="40" fillId="5" borderId="19" xfId="13" applyFont="1" applyFill="1" applyBorder="1" applyAlignment="1" applyProtection="1">
      <alignment horizontal="center"/>
    </xf>
    <xf numFmtId="0" fontId="39" fillId="0" borderId="0" xfId="0" applyFont="1" applyAlignment="1">
      <alignment vertical="center"/>
    </xf>
    <xf numFmtId="9" fontId="29" fillId="0" borderId="0" xfId="19" applyFont="1" applyFill="1"/>
    <xf numFmtId="168" fontId="39" fillId="0" borderId="0" xfId="0" applyNumberFormat="1" applyFont="1" applyAlignment="1">
      <alignment horizontal="right"/>
    </xf>
    <xf numFmtId="172" fontId="29" fillId="0" borderId="0" xfId="0" applyNumberFormat="1" applyFont="1"/>
    <xf numFmtId="10" fontId="29" fillId="0" borderId="0" xfId="19" applyNumberFormat="1" applyFont="1" applyFill="1"/>
    <xf numFmtId="0" fontId="37" fillId="0" borderId="0" xfId="0" applyFont="1" applyAlignment="1">
      <alignment vertical="center"/>
    </xf>
    <xf numFmtId="10" fontId="39" fillId="0" borderId="0" xfId="19" applyNumberFormat="1" applyFont="1" applyFill="1"/>
    <xf numFmtId="10" fontId="29" fillId="0" borderId="0" xfId="0" applyNumberFormat="1" applyFont="1"/>
    <xf numFmtId="170" fontId="39" fillId="0" borderId="0" xfId="19" applyNumberFormat="1" applyFont="1" applyFill="1"/>
    <xf numFmtId="0" fontId="40" fillId="5" borderId="0" xfId="0" applyFont="1" applyFill="1" applyAlignment="1">
      <alignment vertical="center" wrapText="1"/>
    </xf>
    <xf numFmtId="10" fontId="39" fillId="0" borderId="0" xfId="19" applyNumberFormat="1" applyFont="1" applyFill="1" applyAlignment="1">
      <alignment horizontal="center"/>
    </xf>
    <xf numFmtId="10" fontId="46" fillId="0" borderId="0" xfId="19" applyNumberFormat="1" applyFont="1" applyFill="1" applyAlignment="1">
      <alignment horizontal="center"/>
    </xf>
    <xf numFmtId="10" fontId="46" fillId="0" borderId="0" xfId="19" applyNumberFormat="1" applyFont="1" applyFill="1" applyBorder="1" applyAlignment="1">
      <alignment horizontal="center"/>
    </xf>
    <xf numFmtId="0" fontId="54" fillId="0" borderId="0" xfId="0" applyFont="1"/>
    <xf numFmtId="0" fontId="55" fillId="0" borderId="0" xfId="0" applyFont="1"/>
    <xf numFmtId="0" fontId="56" fillId="0" borderId="0" xfId="0" applyFont="1"/>
    <xf numFmtId="0" fontId="57" fillId="0" borderId="0" xfId="0" applyFont="1" applyAlignment="1">
      <alignment horizontal="left"/>
    </xf>
    <xf numFmtId="168" fontId="39" fillId="0" borderId="0" xfId="14" applyNumberFormat="1" applyFont="1" applyFill="1" applyAlignment="1">
      <alignment horizontal="center"/>
    </xf>
    <xf numFmtId="168" fontId="29" fillId="0" borderId="0" xfId="0" applyNumberFormat="1" applyFont="1" applyAlignment="1">
      <alignment horizontal="center"/>
    </xf>
    <xf numFmtId="0" fontId="51" fillId="2" borderId="0" xfId="0" applyFont="1" applyFill="1"/>
    <xf numFmtId="0" fontId="58" fillId="0" borderId="0" xfId="0" applyFont="1"/>
    <xf numFmtId="0" fontId="59" fillId="0" borderId="0" xfId="0" applyFont="1"/>
    <xf numFmtId="0" fontId="57" fillId="0" borderId="0" xfId="0" applyFont="1"/>
    <xf numFmtId="0" fontId="40" fillId="5" borderId="6" xfId="0" applyFont="1" applyFill="1" applyBorder="1" applyAlignment="1">
      <alignment horizontal="center" vertical="center"/>
    </xf>
    <xf numFmtId="17" fontId="39" fillId="2" borderId="0" xfId="0" applyNumberFormat="1" applyFont="1" applyFill="1" applyAlignment="1">
      <alignment horizontal="center"/>
    </xf>
    <xf numFmtId="3" fontId="39" fillId="0" borderId="0" xfId="0" applyNumberFormat="1" applyFont="1" applyAlignment="1">
      <alignment horizontal="right"/>
    </xf>
    <xf numFmtId="0" fontId="29" fillId="2" borderId="0" xfId="0" applyFont="1" applyFill="1" applyAlignment="1">
      <alignment horizontal="right"/>
    </xf>
    <xf numFmtId="3" fontId="39" fillId="0" borderId="12" xfId="0" applyNumberFormat="1" applyFont="1" applyBorder="1" applyAlignment="1">
      <alignment horizontal="right"/>
    </xf>
    <xf numFmtId="168" fontId="39" fillId="2" borderId="0" xfId="14" applyNumberFormat="1" applyFont="1" applyFill="1" applyAlignment="1">
      <alignment horizontal="right"/>
    </xf>
    <xf numFmtId="168" fontId="39" fillId="2" borderId="0" xfId="0" applyNumberFormat="1" applyFont="1" applyFill="1" applyAlignment="1">
      <alignment horizontal="right"/>
    </xf>
    <xf numFmtId="168" fontId="39" fillId="0" borderId="0" xfId="14" applyNumberFormat="1" applyFont="1" applyFill="1" applyBorder="1" applyAlignment="1">
      <alignment horizontal="right"/>
    </xf>
    <xf numFmtId="0" fontId="60" fillId="2" borderId="0" xfId="0" applyFont="1" applyFill="1"/>
    <xf numFmtId="0" fontId="58" fillId="2" borderId="0" xfId="0" applyFont="1" applyFill="1"/>
    <xf numFmtId="0" fontId="29" fillId="3" borderId="0" xfId="0" applyFont="1" applyFill="1"/>
    <xf numFmtId="0" fontId="41" fillId="2" borderId="0" xfId="13" applyFont="1" applyFill="1" applyBorder="1" applyAlignment="1" applyProtection="1">
      <alignment horizontal="center" vertical="center"/>
    </xf>
    <xf numFmtId="0" fontId="61" fillId="5" borderId="20" xfId="0" applyFont="1" applyFill="1" applyBorder="1" applyAlignment="1">
      <alignment horizontal="center" vertical="center" wrapText="1"/>
    </xf>
    <xf numFmtId="0" fontId="61" fillId="5" borderId="20" xfId="0" applyFont="1" applyFill="1" applyBorder="1" applyAlignment="1">
      <alignment horizontal="center" vertical="center"/>
    </xf>
    <xf numFmtId="0" fontId="29" fillId="0" borderId="0" xfId="0" applyFont="1" applyAlignment="1">
      <alignment vertical="center"/>
    </xf>
    <xf numFmtId="0" fontId="39" fillId="0" borderId="21" xfId="0" applyFont="1" applyBorder="1"/>
    <xf numFmtId="10" fontId="29" fillId="0" borderId="0" xfId="19" applyNumberFormat="1" applyFont="1" applyFill="1" applyAlignment="1">
      <alignment horizontal="center"/>
    </xf>
    <xf numFmtId="0" fontId="40" fillId="5" borderId="24" xfId="0" applyFont="1" applyFill="1" applyBorder="1" applyAlignment="1">
      <alignment horizontal="center"/>
    </xf>
    <xf numFmtId="0" fontId="40" fillId="5" borderId="25" xfId="0" applyFont="1" applyFill="1" applyBorder="1" applyAlignment="1">
      <alignment horizontal="center"/>
    </xf>
    <xf numFmtId="0" fontId="40" fillId="5" borderId="0" xfId="0" applyFont="1" applyFill="1" applyAlignment="1">
      <alignment horizontal="center"/>
    </xf>
    <xf numFmtId="0" fontId="40" fillId="5" borderId="26" xfId="0" applyFont="1" applyFill="1" applyBorder="1" applyAlignment="1">
      <alignment horizontal="center"/>
    </xf>
    <xf numFmtId="0" fontId="40" fillId="5" borderId="27" xfId="0" applyFont="1" applyFill="1" applyBorder="1" applyAlignment="1">
      <alignment horizontal="center"/>
    </xf>
    <xf numFmtId="0" fontId="40" fillId="5" borderId="28" xfId="0" applyFont="1" applyFill="1" applyBorder="1" applyAlignment="1">
      <alignment horizontal="center"/>
    </xf>
    <xf numFmtId="0" fontId="39" fillId="0" borderId="29" xfId="0" applyFont="1" applyBorder="1"/>
    <xf numFmtId="0" fontId="29" fillId="5" borderId="20" xfId="0" applyFont="1" applyFill="1" applyBorder="1"/>
    <xf numFmtId="10" fontId="39" fillId="0" borderId="0" xfId="19" applyNumberFormat="1" applyFont="1" applyFill="1" applyBorder="1" applyAlignment="1">
      <alignment horizontal="center"/>
    </xf>
    <xf numFmtId="0" fontId="63" fillId="0" borderId="0" xfId="0" applyFont="1" applyAlignment="1">
      <alignment horizontal="left"/>
    </xf>
    <xf numFmtId="0" fontId="57" fillId="0" borderId="0" xfId="0" applyFont="1" applyAlignment="1">
      <alignment horizontal="center"/>
    </xf>
    <xf numFmtId="17" fontId="36" fillId="0" borderId="19" xfId="0" applyNumberFormat="1" applyFont="1" applyBorder="1" applyAlignment="1">
      <alignment horizontal="center"/>
    </xf>
    <xf numFmtId="168" fontId="36" fillId="0" borderId="19" xfId="14" applyNumberFormat="1" applyFont="1" applyFill="1" applyBorder="1"/>
    <xf numFmtId="168" fontId="39" fillId="0" borderId="19" xfId="0" applyNumberFormat="1" applyFont="1" applyBorder="1"/>
    <xf numFmtId="10" fontId="39" fillId="0" borderId="2" xfId="19" applyNumberFormat="1" applyFont="1" applyFill="1" applyBorder="1"/>
    <xf numFmtId="10" fontId="39" fillId="0" borderId="19" xfId="19" applyNumberFormat="1" applyFont="1" applyFill="1" applyBorder="1"/>
    <xf numFmtId="17" fontId="39" fillId="0" borderId="19" xfId="0" applyNumberFormat="1" applyFont="1" applyBorder="1" applyAlignment="1">
      <alignment horizontal="center"/>
    </xf>
    <xf numFmtId="0" fontId="57" fillId="8" borderId="0" xfId="0" applyFont="1" applyFill="1"/>
    <xf numFmtId="10" fontId="39" fillId="0" borderId="34" xfId="19" applyNumberFormat="1" applyFont="1" applyFill="1" applyBorder="1"/>
    <xf numFmtId="0" fontId="39" fillId="0" borderId="0" xfId="0" applyFont="1" applyAlignment="1">
      <alignment horizontal="left"/>
    </xf>
    <xf numFmtId="0" fontId="29" fillId="8" borderId="0" xfId="0" applyFont="1" applyFill="1"/>
    <xf numFmtId="0" fontId="43" fillId="8" borderId="0" xfId="0" applyFont="1" applyFill="1"/>
    <xf numFmtId="0" fontId="35" fillId="8" borderId="0" xfId="0" applyFont="1" applyFill="1"/>
    <xf numFmtId="0" fontId="37" fillId="8" borderId="0" xfId="0" applyFont="1" applyFill="1"/>
    <xf numFmtId="17" fontId="39" fillId="8" borderId="0" xfId="0" applyNumberFormat="1" applyFont="1" applyFill="1" applyAlignment="1">
      <alignment horizontal="center"/>
    </xf>
    <xf numFmtId="10" fontId="39" fillId="8" borderId="0" xfId="19" applyNumberFormat="1" applyFont="1" applyFill="1"/>
    <xf numFmtId="0" fontId="0" fillId="8" borderId="0" xfId="0" applyFill="1"/>
    <xf numFmtId="10" fontId="39" fillId="0" borderId="35" xfId="19" applyNumberFormat="1" applyFont="1" applyFill="1" applyBorder="1"/>
    <xf numFmtId="10" fontId="39" fillId="0" borderId="36" xfId="19" applyNumberFormat="1" applyFont="1" applyFill="1" applyBorder="1"/>
    <xf numFmtId="0" fontId="64" fillId="0" borderId="0" xfId="0" applyFont="1"/>
    <xf numFmtId="17" fontId="44" fillId="0" borderId="0" xfId="0" applyNumberFormat="1" applyFont="1"/>
    <xf numFmtId="0" fontId="32" fillId="0" borderId="0" xfId="13" applyFont="1" applyFill="1" applyBorder="1" applyAlignment="1" applyProtection="1">
      <alignment horizontal="left"/>
    </xf>
    <xf numFmtId="0" fontId="32" fillId="0" borderId="0" xfId="13" applyFont="1" applyFill="1" applyBorder="1" applyAlignment="1" applyProtection="1"/>
    <xf numFmtId="0" fontId="42" fillId="0" borderId="0" xfId="0" applyFont="1" applyAlignment="1">
      <alignment horizontal="center" vertical="center" wrapText="1"/>
    </xf>
    <xf numFmtId="0" fontId="40" fillId="5" borderId="23" xfId="0" applyFont="1" applyFill="1" applyBorder="1" applyAlignment="1">
      <alignment horizontal="center" vertical="center" wrapText="1"/>
    </xf>
    <xf numFmtId="0" fontId="40" fillId="5" borderId="20" xfId="0" applyFont="1" applyFill="1" applyBorder="1" applyAlignment="1">
      <alignment horizontal="center"/>
    </xf>
    <xf numFmtId="0" fontId="41" fillId="0" borderId="0" xfId="13" applyFont="1" applyFill="1" applyBorder="1" applyAlignment="1" applyProtection="1">
      <alignment horizontal="center" vertical="center"/>
    </xf>
    <xf numFmtId="0" fontId="40" fillId="5" borderId="10" xfId="0" applyFont="1" applyFill="1" applyBorder="1" applyAlignment="1">
      <alignment horizontal="center" vertical="center"/>
    </xf>
    <xf numFmtId="0" fontId="41" fillId="8" borderId="0" xfId="13" applyFont="1" applyFill="1" applyBorder="1" applyAlignment="1" applyProtection="1">
      <alignment vertical="center"/>
    </xf>
    <xf numFmtId="0" fontId="29" fillId="0" borderId="0" xfId="0" applyFont="1" applyAlignment="1">
      <alignment horizontal="center"/>
    </xf>
    <xf numFmtId="169" fontId="29" fillId="0" borderId="0" xfId="19" applyNumberFormat="1" applyFont="1" applyFill="1" applyAlignment="1">
      <alignment horizontal="center"/>
    </xf>
    <xf numFmtId="170" fontId="39" fillId="0" borderId="0" xfId="19" applyNumberFormat="1" applyFont="1" applyFill="1" applyAlignment="1">
      <alignment horizontal="center"/>
    </xf>
    <xf numFmtId="10" fontId="39" fillId="8" borderId="0" xfId="19" applyNumberFormat="1" applyFont="1" applyFill="1" applyBorder="1" applyAlignment="1"/>
    <xf numFmtId="0" fontId="40" fillId="8" borderId="5" xfId="0" applyFont="1" applyFill="1" applyBorder="1" applyAlignment="1">
      <alignment horizontal="center"/>
    </xf>
    <xf numFmtId="0" fontId="40" fillId="8" borderId="6" xfId="0" applyFont="1" applyFill="1" applyBorder="1" applyAlignment="1">
      <alignment horizontal="center"/>
    </xf>
    <xf numFmtId="0" fontId="40" fillId="8" borderId="7" xfId="0" applyFont="1" applyFill="1" applyBorder="1" applyAlignment="1">
      <alignment horizontal="center"/>
    </xf>
    <xf numFmtId="0" fontId="40" fillId="8" borderId="8" xfId="0" applyFont="1" applyFill="1" applyBorder="1" applyAlignment="1">
      <alignment horizontal="center"/>
    </xf>
    <xf numFmtId="0" fontId="40" fillId="8" borderId="9" xfId="0" applyFont="1" applyFill="1" applyBorder="1" applyAlignment="1">
      <alignment horizontal="center"/>
    </xf>
    <xf numFmtId="0" fontId="61" fillId="8" borderId="20" xfId="0" applyFont="1" applyFill="1" applyBorder="1" applyAlignment="1">
      <alignment horizontal="center" vertical="center" wrapText="1"/>
    </xf>
    <xf numFmtId="0" fontId="61" fillId="8" borderId="20" xfId="0" applyFont="1" applyFill="1" applyBorder="1" applyAlignment="1">
      <alignment horizontal="center" vertical="center"/>
    </xf>
    <xf numFmtId="0" fontId="40" fillId="8" borderId="9" xfId="0" applyFont="1" applyFill="1" applyBorder="1" applyAlignment="1">
      <alignment horizontal="center" vertical="center" wrapText="1"/>
    </xf>
    <xf numFmtId="10" fontId="39" fillId="8" borderId="0" xfId="19" applyNumberFormat="1" applyFont="1" applyFill="1" applyBorder="1" applyAlignment="1">
      <alignment horizontal="center"/>
    </xf>
    <xf numFmtId="164" fontId="46" fillId="0" borderId="0" xfId="0" applyNumberFormat="1" applyFont="1"/>
    <xf numFmtId="168" fontId="39" fillId="0" borderId="0" xfId="0" applyNumberFormat="1" applyFont="1" applyAlignment="1">
      <alignment vertical="center"/>
    </xf>
    <xf numFmtId="168" fontId="39" fillId="0" borderId="0" xfId="14" applyNumberFormat="1" applyFont="1" applyBorder="1"/>
    <xf numFmtId="17" fontId="69" fillId="0" borderId="0" xfId="0" applyNumberFormat="1" applyFont="1" applyAlignment="1">
      <alignment horizontal="center"/>
    </xf>
    <xf numFmtId="168" fontId="69" fillId="0" borderId="0" xfId="14" applyNumberFormat="1" applyFont="1" applyFill="1" applyBorder="1"/>
    <xf numFmtId="185" fontId="69" fillId="0" borderId="0" xfId="14" applyNumberFormat="1" applyFont="1" applyFill="1" applyBorder="1"/>
    <xf numFmtId="186" fontId="69" fillId="0" borderId="0" xfId="14" applyNumberFormat="1" applyFont="1" applyFill="1" applyBorder="1"/>
    <xf numFmtId="186" fontId="69" fillId="0" borderId="0" xfId="0" applyNumberFormat="1" applyFont="1"/>
    <xf numFmtId="185" fontId="69" fillId="0" borderId="0" xfId="0" applyNumberFormat="1" applyFont="1"/>
    <xf numFmtId="186" fontId="69" fillId="0" borderId="0" xfId="0" quotePrefix="1" applyNumberFormat="1" applyFont="1"/>
    <xf numFmtId="0" fontId="69" fillId="0" borderId="0" xfId="0" applyFont="1"/>
    <xf numFmtId="3" fontId="69" fillId="0" borderId="0" xfId="14" applyNumberFormat="1" applyFont="1" applyFill="1" applyBorder="1"/>
    <xf numFmtId="0" fontId="69" fillId="0" borderId="0" xfId="14" applyNumberFormat="1" applyFont="1" applyFill="1" applyBorder="1"/>
    <xf numFmtId="171" fontId="69" fillId="0" borderId="0" xfId="14" applyNumberFormat="1" applyFont="1" applyFill="1" applyBorder="1"/>
    <xf numFmtId="10" fontId="0" fillId="0" borderId="0" xfId="19" applyNumberFormat="1" applyFont="1"/>
    <xf numFmtId="10" fontId="0" fillId="0" borderId="0" xfId="0" applyNumberFormat="1"/>
    <xf numFmtId="168" fontId="70" fillId="0" borderId="0" xfId="0" applyNumberFormat="1" applyFont="1"/>
    <xf numFmtId="10" fontId="0" fillId="8" borderId="0" xfId="0" applyNumberFormat="1" applyFill="1" applyAlignment="1">
      <alignment horizontal="center"/>
    </xf>
    <xf numFmtId="0" fontId="64" fillId="0" borderId="0" xfId="0" applyFont="1" applyAlignment="1">
      <alignment horizontal="left" vertical="center"/>
    </xf>
    <xf numFmtId="0" fontId="40" fillId="5" borderId="0" xfId="0" applyFont="1" applyFill="1" applyAlignment="1">
      <alignment vertical="center"/>
    </xf>
    <xf numFmtId="168" fontId="67" fillId="0" borderId="0" xfId="0" applyNumberFormat="1" applyFont="1"/>
    <xf numFmtId="0" fontId="40" fillId="5" borderId="0" xfId="0" applyFont="1" applyFill="1" applyAlignment="1">
      <alignment wrapText="1"/>
    </xf>
    <xf numFmtId="0" fontId="40" fillId="5" borderId="11" xfId="0" applyFont="1" applyFill="1" applyBorder="1" applyAlignment="1">
      <alignment horizontal="center" vertical="center" wrapText="1"/>
    </xf>
    <xf numFmtId="185" fontId="29" fillId="8" borderId="0" xfId="0" applyNumberFormat="1" applyFont="1" applyFill="1"/>
    <xf numFmtId="185" fontId="29" fillId="0" borderId="0" xfId="0" applyNumberFormat="1" applyFont="1"/>
    <xf numFmtId="168" fontId="29" fillId="8" borderId="0" xfId="0" applyNumberFormat="1" applyFont="1" applyFill="1"/>
    <xf numFmtId="168" fontId="0" fillId="0" borderId="0" xfId="0" applyNumberFormat="1"/>
    <xf numFmtId="0" fontId="37" fillId="7" borderId="0" xfId="13" applyFont="1" applyFill="1" applyBorder="1" applyAlignment="1" applyProtection="1">
      <alignment horizontal="center" vertical="center"/>
    </xf>
    <xf numFmtId="0" fontId="40" fillId="5" borderId="5" xfId="0" applyFont="1" applyFill="1" applyBorder="1" applyAlignment="1">
      <alignment horizontal="center" vertical="center"/>
    </xf>
    <xf numFmtId="0" fontId="40" fillId="5" borderId="16" xfId="0" applyFont="1" applyFill="1" applyBorder="1" applyAlignment="1">
      <alignment horizontal="center" vertical="center" wrapText="1"/>
    </xf>
    <xf numFmtId="187" fontId="39" fillId="0" borderId="0" xfId="0" applyNumberFormat="1" applyFont="1" applyAlignment="1">
      <alignment vertical="center"/>
    </xf>
    <xf numFmtId="0" fontId="40" fillId="5" borderId="42" xfId="0" applyFont="1" applyFill="1" applyBorder="1" applyAlignment="1">
      <alignment horizontal="center" vertical="center"/>
    </xf>
    <xf numFmtId="168" fontId="39" fillId="0" borderId="0" xfId="14" applyNumberFormat="1" applyFont="1" applyFill="1" applyBorder="1" applyAlignment="1">
      <alignment horizontal="center"/>
    </xf>
    <xf numFmtId="0" fontId="61" fillId="5" borderId="31" xfId="0" applyFont="1" applyFill="1" applyBorder="1" applyAlignment="1">
      <alignment horizontal="center" vertical="center"/>
    </xf>
    <xf numFmtId="0" fontId="40" fillId="5" borderId="48" xfId="0" applyFont="1" applyFill="1" applyBorder="1" applyAlignment="1">
      <alignment horizontal="center"/>
    </xf>
    <xf numFmtId="0" fontId="0" fillId="0" borderId="18" xfId="0" applyBorder="1"/>
    <xf numFmtId="0" fontId="0" fillId="0" borderId="19" xfId="0" applyBorder="1"/>
    <xf numFmtId="10" fontId="29" fillId="0" borderId="0" xfId="19" applyNumberFormat="1" applyFont="1"/>
    <xf numFmtId="0" fontId="62" fillId="0" borderId="0" xfId="0" applyFont="1" applyAlignment="1">
      <alignment horizontal="center"/>
    </xf>
    <xf numFmtId="0" fontId="32" fillId="0" borderId="0" xfId="13" applyFont="1" applyFill="1" applyBorder="1" applyAlignment="1" applyProtection="1">
      <alignment horizontal="left"/>
    </xf>
    <xf numFmtId="0" fontId="30" fillId="6" borderId="0" xfId="0" applyFont="1" applyFill="1" applyAlignment="1">
      <alignment horizontal="center" vertical="center" wrapText="1"/>
    </xf>
    <xf numFmtId="0" fontId="32" fillId="0" borderId="0" xfId="13" applyFont="1" applyFill="1" applyBorder="1" applyAlignment="1" applyProtection="1"/>
    <xf numFmtId="0" fontId="31" fillId="0" borderId="0" xfId="0" applyFont="1"/>
    <xf numFmtId="0" fontId="30" fillId="5" borderId="0" xfId="0" applyFont="1" applyFill="1" applyAlignment="1">
      <alignment horizontal="center" vertical="center" wrapText="1"/>
    </xf>
    <xf numFmtId="0" fontId="36" fillId="5" borderId="0" xfId="0" applyFont="1" applyFill="1"/>
    <xf numFmtId="0" fontId="37" fillId="7" borderId="0" xfId="13" applyFont="1" applyFill="1" applyBorder="1" applyAlignment="1" applyProtection="1">
      <alignment horizontal="center" vertical="center"/>
    </xf>
    <xf numFmtId="0" fontId="40" fillId="5" borderId="15" xfId="0" applyFont="1" applyFill="1" applyBorder="1" applyAlignment="1">
      <alignment horizontal="center" vertical="center" wrapText="1"/>
    </xf>
    <xf numFmtId="0" fontId="40" fillId="5" borderId="5" xfId="0" applyFont="1" applyFill="1" applyBorder="1" applyAlignment="1">
      <alignment horizontal="center" vertical="center" wrapText="1"/>
    </xf>
    <xf numFmtId="0" fontId="40" fillId="5" borderId="11" xfId="0" applyFont="1" applyFill="1" applyBorder="1" applyAlignment="1">
      <alignment horizontal="center"/>
    </xf>
    <xf numFmtId="0" fontId="40" fillId="5" borderId="14" xfId="0" applyFont="1" applyFill="1" applyBorder="1" applyAlignment="1">
      <alignment horizontal="center"/>
    </xf>
    <xf numFmtId="0" fontId="40" fillId="5" borderId="20" xfId="0" applyFont="1" applyFill="1" applyBorder="1" applyAlignment="1">
      <alignment horizontal="center" vertical="center" wrapText="1"/>
    </xf>
    <xf numFmtId="0" fontId="42" fillId="0" borderId="0" xfId="0" applyFont="1" applyAlignment="1">
      <alignment horizontal="center" vertical="center" wrapText="1"/>
    </xf>
    <xf numFmtId="0" fontId="37" fillId="0" borderId="0" xfId="0" applyFont="1" applyAlignment="1">
      <alignment horizontal="center" vertical="center"/>
    </xf>
    <xf numFmtId="0" fontId="40" fillId="5" borderId="30"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31" xfId="0" applyFont="1" applyFill="1" applyBorder="1" applyAlignment="1">
      <alignment horizontal="center" vertical="center" wrapText="1"/>
    </xf>
    <xf numFmtId="0" fontId="40" fillId="5" borderId="23" xfId="0" applyFont="1" applyFill="1" applyBorder="1" applyAlignment="1">
      <alignment horizontal="center" vertical="center" wrapText="1"/>
    </xf>
    <xf numFmtId="0" fontId="40" fillId="5" borderId="22" xfId="0" applyFont="1" applyFill="1" applyBorder="1" applyAlignment="1">
      <alignment horizontal="center" vertical="center" wrapText="1"/>
    </xf>
    <xf numFmtId="0" fontId="40" fillId="5" borderId="37" xfId="0" applyFont="1" applyFill="1" applyBorder="1" applyAlignment="1">
      <alignment horizontal="center" vertical="center"/>
    </xf>
    <xf numFmtId="0" fontId="40" fillId="5" borderId="6" xfId="0" applyFont="1" applyFill="1" applyBorder="1" applyAlignment="1">
      <alignment horizontal="center" vertical="center"/>
    </xf>
    <xf numFmtId="0" fontId="40" fillId="5" borderId="10" xfId="0" applyFont="1" applyFill="1" applyBorder="1" applyAlignment="1">
      <alignment horizontal="center" vertical="center"/>
    </xf>
    <xf numFmtId="0" fontId="40" fillId="5" borderId="32" xfId="0" applyFont="1" applyFill="1" applyBorder="1" applyAlignment="1">
      <alignment horizontal="center"/>
    </xf>
    <xf numFmtId="0" fontId="40" fillId="5" borderId="33" xfId="0" applyFont="1" applyFill="1" applyBorder="1" applyAlignment="1">
      <alignment horizontal="center"/>
    </xf>
    <xf numFmtId="0" fontId="40" fillId="5" borderId="20" xfId="0" applyFont="1" applyFill="1" applyBorder="1" applyAlignment="1">
      <alignment horizontal="center"/>
    </xf>
    <xf numFmtId="0" fontId="41" fillId="0" borderId="0" xfId="13" applyFont="1" applyFill="1" applyBorder="1" applyAlignment="1" applyProtection="1">
      <alignment horizontal="center" vertical="center"/>
    </xf>
    <xf numFmtId="0" fontId="63" fillId="4" borderId="0" xfId="13" applyFont="1" applyFill="1" applyAlignment="1" applyProtection="1">
      <alignment horizontal="center" vertical="center"/>
    </xf>
    <xf numFmtId="0" fontId="40" fillId="0" borderId="0" xfId="0" applyFont="1" applyAlignment="1">
      <alignment horizontal="center"/>
    </xf>
    <xf numFmtId="0" fontId="40" fillId="5" borderId="0" xfId="0" applyFont="1" applyFill="1" applyAlignment="1">
      <alignment horizontal="center" vertical="center" wrapText="1"/>
    </xf>
    <xf numFmtId="0" fontId="40" fillId="5" borderId="0" xfId="0" applyFont="1" applyFill="1" applyAlignment="1">
      <alignment horizontal="center"/>
    </xf>
    <xf numFmtId="0" fontId="40" fillId="5" borderId="0" xfId="0" applyFont="1" applyFill="1" applyAlignment="1">
      <alignment horizontal="center" vertical="center"/>
    </xf>
    <xf numFmtId="0" fontId="23" fillId="4" borderId="0" xfId="13" applyFont="1" applyFill="1" applyAlignment="1" applyProtection="1">
      <alignment horizontal="center" vertical="center"/>
    </xf>
    <xf numFmtId="0" fontId="0" fillId="8" borderId="0" xfId="0" applyFill="1" applyAlignment="1">
      <alignment horizontal="center"/>
    </xf>
    <xf numFmtId="10" fontId="39" fillId="8" borderId="0" xfId="19" applyNumberFormat="1" applyFont="1" applyFill="1" applyBorder="1" applyAlignment="1">
      <alignment horizontal="center"/>
    </xf>
    <xf numFmtId="0" fontId="40" fillId="5" borderId="0" xfId="0" applyFont="1" applyFill="1" applyAlignment="1">
      <alignment horizontal="center" wrapText="1"/>
    </xf>
    <xf numFmtId="0" fontId="41" fillId="8" borderId="0" xfId="13" applyFont="1" applyFill="1" applyBorder="1" applyAlignment="1" applyProtection="1">
      <alignment horizontal="center" vertical="center"/>
    </xf>
    <xf numFmtId="0" fontId="40" fillId="5" borderId="13" xfId="0" applyFont="1" applyFill="1" applyBorder="1" applyAlignment="1">
      <alignment horizontal="center" vertical="center" wrapText="1"/>
    </xf>
    <xf numFmtId="0" fontId="40" fillId="5" borderId="15" xfId="0" applyFont="1" applyFill="1" applyBorder="1" applyAlignment="1">
      <alignment horizontal="center" vertical="center"/>
    </xf>
    <xf numFmtId="0" fontId="40" fillId="5" borderId="5" xfId="0" applyFont="1" applyFill="1" applyBorder="1" applyAlignment="1">
      <alignment horizontal="center" vertical="center"/>
    </xf>
    <xf numFmtId="0" fontId="40" fillId="5" borderId="9" xfId="0" applyFont="1" applyFill="1" applyBorder="1" applyAlignment="1">
      <alignment horizontal="center" vertical="center" wrapText="1"/>
    </xf>
    <xf numFmtId="0" fontId="40" fillId="5" borderId="16" xfId="0" applyFont="1" applyFill="1" applyBorder="1" applyAlignment="1">
      <alignment horizontal="center" vertical="center" wrapText="1"/>
    </xf>
    <xf numFmtId="0" fontId="61" fillId="5" borderId="0" xfId="0" applyFont="1" applyFill="1" applyAlignment="1">
      <alignment horizontal="center" vertical="center" wrapText="1"/>
    </xf>
    <xf numFmtId="0" fontId="40" fillId="5" borderId="39" xfId="0" applyFont="1" applyFill="1" applyBorder="1" applyAlignment="1">
      <alignment horizontal="center"/>
    </xf>
    <xf numFmtId="0" fontId="40" fillId="5" borderId="40" xfId="0" applyFont="1" applyFill="1" applyBorder="1" applyAlignment="1">
      <alignment horizontal="center"/>
    </xf>
    <xf numFmtId="0" fontId="40" fillId="5" borderId="41" xfId="0" applyFont="1" applyFill="1" applyBorder="1" applyAlignment="1">
      <alignment horizontal="center"/>
    </xf>
    <xf numFmtId="0" fontId="40" fillId="5" borderId="38" xfId="0" applyFont="1" applyFill="1" applyBorder="1" applyAlignment="1">
      <alignment horizontal="center" vertical="center" wrapText="1"/>
    </xf>
    <xf numFmtId="0" fontId="40" fillId="5" borderId="27" xfId="0" applyFont="1" applyFill="1" applyBorder="1" applyAlignment="1">
      <alignment horizontal="center" vertical="center" wrapText="1"/>
    </xf>
    <xf numFmtId="0" fontId="40" fillId="5" borderId="28" xfId="0" applyFont="1" applyFill="1" applyBorder="1" applyAlignment="1">
      <alignment horizontal="center" vertical="center" wrapText="1"/>
    </xf>
    <xf numFmtId="0" fontId="40" fillId="8" borderId="13" xfId="0" applyFont="1" applyFill="1" applyBorder="1" applyAlignment="1">
      <alignment horizontal="center" vertical="center" wrapText="1"/>
    </xf>
    <xf numFmtId="0" fontId="40" fillId="8" borderId="16" xfId="0" applyFont="1" applyFill="1" applyBorder="1" applyAlignment="1">
      <alignment horizontal="center" vertical="center" wrapText="1"/>
    </xf>
    <xf numFmtId="0" fontId="40" fillId="5" borderId="12" xfId="0" applyFont="1" applyFill="1" applyBorder="1" applyAlignment="1">
      <alignment horizontal="center" vertical="center"/>
    </xf>
    <xf numFmtId="0" fontId="40" fillId="5" borderId="43" xfId="0" applyFont="1" applyFill="1" applyBorder="1" applyAlignment="1">
      <alignment horizontal="center" vertical="center" wrapText="1"/>
    </xf>
    <xf numFmtId="0" fontId="40" fillId="5" borderId="44" xfId="0" applyFont="1" applyFill="1" applyBorder="1" applyAlignment="1">
      <alignment horizontal="center" vertical="center" wrapText="1"/>
    </xf>
    <xf numFmtId="0" fontId="40" fillId="5" borderId="47" xfId="0" applyFont="1" applyFill="1" applyBorder="1" applyAlignment="1">
      <alignment horizontal="center" vertical="center" wrapText="1"/>
    </xf>
    <xf numFmtId="0" fontId="40" fillId="5" borderId="26"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28" xfId="0" applyFont="1" applyFill="1" applyBorder="1" applyAlignment="1">
      <alignment horizontal="center" vertical="center"/>
    </xf>
    <xf numFmtId="0" fontId="40" fillId="5" borderId="46" xfId="0" applyFont="1" applyFill="1" applyBorder="1" applyAlignment="1">
      <alignment horizontal="center" vertical="center"/>
    </xf>
    <xf numFmtId="0" fontId="40" fillId="5" borderId="44" xfId="0" applyFont="1" applyFill="1" applyBorder="1" applyAlignment="1">
      <alignment horizontal="center" vertical="center"/>
    </xf>
    <xf numFmtId="0" fontId="40" fillId="5" borderId="47" xfId="0" applyFont="1" applyFill="1" applyBorder="1" applyAlignment="1">
      <alignment horizontal="center" vertical="center"/>
    </xf>
    <xf numFmtId="0" fontId="40" fillId="5" borderId="43" xfId="0" applyFont="1" applyFill="1" applyBorder="1" applyAlignment="1">
      <alignment horizontal="center" vertical="center"/>
    </xf>
    <xf numFmtId="0" fontId="40" fillId="5" borderId="45" xfId="0" applyFont="1" applyFill="1" applyBorder="1" applyAlignment="1">
      <alignment horizontal="center" vertical="center"/>
    </xf>
  </cellXfs>
  <cellStyles count="3764">
    <cellStyle name="Euro" xfId="1" xr:uid="{00000000-0005-0000-0000-000000000000}"/>
    <cellStyle name="F#1" xfId="2" xr:uid="{00000000-0005-0000-0000-000001000000}"/>
    <cellStyle name="F#2" xfId="3" xr:uid="{00000000-0005-0000-0000-000002000000}"/>
    <cellStyle name="F#3" xfId="4" xr:uid="{00000000-0005-0000-0000-000003000000}"/>
    <cellStyle name="F#4" xfId="5" xr:uid="{00000000-0005-0000-0000-000004000000}"/>
    <cellStyle name="F#5" xfId="6" xr:uid="{00000000-0005-0000-0000-000005000000}"/>
    <cellStyle name="F#6" xfId="7" xr:uid="{00000000-0005-0000-0000-000006000000}"/>
    <cellStyle name="F%1" xfId="8" xr:uid="{00000000-0005-0000-0000-000007000000}"/>
    <cellStyle name="F%2" xfId="9" xr:uid="{00000000-0005-0000-0000-000008000000}"/>
    <cellStyle name="F%3" xfId="10" xr:uid="{00000000-0005-0000-0000-000009000000}"/>
    <cellStyle name="F%4" xfId="11" xr:uid="{00000000-0005-0000-0000-00000A000000}"/>
    <cellStyle name="F%5" xfId="12" xr:uid="{00000000-0005-0000-0000-00000B000000}"/>
    <cellStyle name="Hipervínculo" xfId="13" builtinId="8"/>
    <cellStyle name="Hipervínculo 2" xfId="477" xr:uid="{00000000-0005-0000-0000-00000D000000}"/>
    <cellStyle name="Hipervínculo 3" xfId="1889" xr:uid="{A3505C33-B644-4AA2-AB4B-33031E880556}"/>
    <cellStyle name="Hipervínculo 4" xfId="1897" xr:uid="{189ED12F-EE88-45DA-818B-BB8F95850935}"/>
    <cellStyle name="Millares" xfId="14" builtinId="3"/>
    <cellStyle name="Millares [0] 2" xfId="27" xr:uid="{00000000-0005-0000-0000-000010000000}"/>
    <cellStyle name="Millares [0] 2 10" xfId="1276" xr:uid="{00000000-0005-0000-0000-000011000000}"/>
    <cellStyle name="Millares [0] 2 10 2" xfId="3151" xr:uid="{C081EF04-E379-4086-A026-2E8B78D8A7FC}"/>
    <cellStyle name="Millares [0] 2 11" xfId="1324" xr:uid="{00000000-0005-0000-0000-000012000000}"/>
    <cellStyle name="Millares [0] 2 11 2" xfId="3199" xr:uid="{346CC8FC-B7C9-45F4-9683-C5203DB7D667}"/>
    <cellStyle name="Millares [0] 2 12" xfId="1365" xr:uid="{00000000-0005-0000-0000-000013000000}"/>
    <cellStyle name="Millares [0] 2 12 2" xfId="3240" xr:uid="{8CC4AE97-3CF1-498A-815B-D8B0656733EA}"/>
    <cellStyle name="Millares [0] 2 13" xfId="1401" xr:uid="{00000000-0005-0000-0000-000014000000}"/>
    <cellStyle name="Millares [0] 2 13 2" xfId="3276" xr:uid="{46840A61-8CFE-48B4-94E8-F5469C67132A}"/>
    <cellStyle name="Millares [0] 2 14" xfId="1439" xr:uid="{00000000-0005-0000-0000-000015000000}"/>
    <cellStyle name="Millares [0] 2 14 2" xfId="3314" xr:uid="{67EF7876-9754-4810-A9B7-725999EB5BEA}"/>
    <cellStyle name="Millares [0] 2 15" xfId="1477" xr:uid="{00000000-0005-0000-0000-000016000000}"/>
    <cellStyle name="Millares [0] 2 15 2" xfId="3352" xr:uid="{62D1A134-AE72-42BD-8D12-2E97356B6AE3}"/>
    <cellStyle name="Millares [0] 2 16" xfId="1682" xr:uid="{00000000-0005-0000-0000-000017000000}"/>
    <cellStyle name="Millares [0] 2 16 2" xfId="3557" xr:uid="{5CA80A59-8255-48FB-85AB-157A68685F4C}"/>
    <cellStyle name="Millares [0] 2 17" xfId="1888" xr:uid="{61F5AE87-4F5C-4D21-8EB2-78FF02FF750A}"/>
    <cellStyle name="Millares [0] 2 17 2" xfId="3763" xr:uid="{42C22BA2-0E8A-4286-A670-62663F7D2C4A}"/>
    <cellStyle name="Millares [0] 2 18" xfId="1909" xr:uid="{66E281D2-5A23-4C69-ABD7-9734A5481BA5}"/>
    <cellStyle name="Millares [0] 2 2" xfId="61" xr:uid="{00000000-0005-0000-0000-000018000000}"/>
    <cellStyle name="Millares [0] 2 2 2" xfId="523" xr:uid="{00000000-0005-0000-0000-000019000000}"/>
    <cellStyle name="Millares [0] 2 2 2 2" xfId="2398" xr:uid="{3504DE61-99A6-4B10-9216-03FEE603FFEA}"/>
    <cellStyle name="Millares [0] 2 2 3" xfId="1943" xr:uid="{AB490BB4-74CE-470E-BBE4-EDD7B8CFA273}"/>
    <cellStyle name="Millares [0] 2 3" xfId="98" xr:uid="{00000000-0005-0000-0000-00001A000000}"/>
    <cellStyle name="Millares [0] 2 3 2" xfId="560" xr:uid="{00000000-0005-0000-0000-00001B000000}"/>
    <cellStyle name="Millares [0] 2 3 2 2" xfId="2435" xr:uid="{0D323F7C-30DB-4BF2-8E71-F98918411C06}"/>
    <cellStyle name="Millares [0] 2 3 3" xfId="1980" xr:uid="{1D2FB55A-606A-4A24-B7B3-E5F65910AEF2}"/>
    <cellStyle name="Millares [0] 2 4" xfId="135" xr:uid="{00000000-0005-0000-0000-00001C000000}"/>
    <cellStyle name="Millares [0] 2 4 2" xfId="597" xr:uid="{00000000-0005-0000-0000-00001D000000}"/>
    <cellStyle name="Millares [0] 2 4 2 2" xfId="2472" xr:uid="{5D3F3B93-B8AC-454B-9B64-F2B322998C75}"/>
    <cellStyle name="Millares [0] 2 4 3" xfId="2017" xr:uid="{F5276613-B7AF-480D-A97C-2CC6BBB3BD57}"/>
    <cellStyle name="Millares [0] 2 5" xfId="342" xr:uid="{00000000-0005-0000-0000-00001E000000}"/>
    <cellStyle name="Millares [0] 2 5 2" xfId="804" xr:uid="{00000000-0005-0000-0000-00001F000000}"/>
    <cellStyle name="Millares [0] 2 5 2 2" xfId="2679" xr:uid="{BA49AACC-4432-4F57-AE12-E4674F3276A0}"/>
    <cellStyle name="Millares [0] 2 5 3" xfId="2224" xr:uid="{B4F7D21D-10AE-44CE-A9FC-378E3C71FBCC}"/>
    <cellStyle name="Millares [0] 2 6" xfId="436" xr:uid="{00000000-0005-0000-0000-000020000000}"/>
    <cellStyle name="Millares [0] 2 6 2" xfId="2318" xr:uid="{4FA3665C-B4B6-4A6D-AB6B-9FC0EADA2FBB}"/>
    <cellStyle name="Millares [0] 2 7" xfId="985" xr:uid="{00000000-0005-0000-0000-000021000000}"/>
    <cellStyle name="Millares [0] 2 7 2" xfId="2860" xr:uid="{0D37EBC6-EFD6-40FE-B82B-D281EF6139C2}"/>
    <cellStyle name="Millares [0] 2 8" xfId="1183" xr:uid="{00000000-0005-0000-0000-000022000000}"/>
    <cellStyle name="Millares [0] 2 8 2" xfId="3058" xr:uid="{0DE7E015-A97F-4E21-87D0-5C63A6B14F18}"/>
    <cellStyle name="Millares [0] 2 9" xfId="1234" xr:uid="{00000000-0005-0000-0000-000023000000}"/>
    <cellStyle name="Millares [0] 2 9 2" xfId="3109" xr:uid="{5223302F-7670-4F25-B73F-FB1DAF97142E}"/>
    <cellStyle name="Millares [0] 3" xfId="51" xr:uid="{00000000-0005-0000-0000-000024000000}"/>
    <cellStyle name="Millares [0] 3 10" xfId="1348" xr:uid="{00000000-0005-0000-0000-000025000000}"/>
    <cellStyle name="Millares [0] 3 10 2" xfId="3223" xr:uid="{3ECC0425-2865-42A0-A0E7-6D42E6EAD04A}"/>
    <cellStyle name="Millares [0] 3 11" xfId="1389" xr:uid="{00000000-0005-0000-0000-000026000000}"/>
    <cellStyle name="Millares [0] 3 11 2" xfId="3264" xr:uid="{9F2303C7-8751-4B81-A6D1-7DD387C1BABF}"/>
    <cellStyle name="Millares [0] 3 12" xfId="1425" xr:uid="{00000000-0005-0000-0000-000027000000}"/>
    <cellStyle name="Millares [0] 3 12 2" xfId="3300" xr:uid="{143FC7D8-F685-414F-9612-0993B01807CC}"/>
    <cellStyle name="Millares [0] 3 13" xfId="1463" xr:uid="{00000000-0005-0000-0000-000028000000}"/>
    <cellStyle name="Millares [0] 3 13 2" xfId="3338" xr:uid="{89730357-7424-42E8-BC46-25813C66591E}"/>
    <cellStyle name="Millares [0] 3 14" xfId="1502" xr:uid="{00000000-0005-0000-0000-000029000000}"/>
    <cellStyle name="Millares [0] 3 14 2" xfId="3377" xr:uid="{AFC747E4-1D67-4642-9753-FC414C46393B}"/>
    <cellStyle name="Millares [0] 3 15" xfId="1707" xr:uid="{00000000-0005-0000-0000-00002A000000}"/>
    <cellStyle name="Millares [0] 3 15 2" xfId="3582" xr:uid="{BECA9A7D-3411-4EFB-979F-CE1582F58B97}"/>
    <cellStyle name="Millares [0] 3 16" xfId="1933" xr:uid="{E8515AFA-81FB-467E-B13D-90823E854DED}"/>
    <cellStyle name="Millares [0] 3 2" xfId="122" xr:uid="{00000000-0005-0000-0000-00002B000000}"/>
    <cellStyle name="Millares [0] 3 2 2" xfId="584" xr:uid="{00000000-0005-0000-0000-00002C000000}"/>
    <cellStyle name="Millares [0] 3 2 2 2" xfId="2459" xr:uid="{34F49C49-BF95-4373-A6D6-D37955F4D99D}"/>
    <cellStyle name="Millares [0] 3 2 3" xfId="2004" xr:uid="{0835230B-478B-4614-B0CD-33DFD2E799E7}"/>
    <cellStyle name="Millares [0] 3 3" xfId="159" xr:uid="{00000000-0005-0000-0000-00002D000000}"/>
    <cellStyle name="Millares [0] 3 3 2" xfId="621" xr:uid="{00000000-0005-0000-0000-00002E000000}"/>
    <cellStyle name="Millares [0] 3 3 2 2" xfId="2496" xr:uid="{27622B81-4FD0-405F-B42A-3B1EEA6B9EE5}"/>
    <cellStyle name="Millares [0] 3 3 3" xfId="2041" xr:uid="{407ACB32-E970-442E-9CDB-83859DD1CA3C}"/>
    <cellStyle name="Millares [0] 3 4" xfId="366" xr:uid="{00000000-0005-0000-0000-00002F000000}"/>
    <cellStyle name="Millares [0] 3 4 2" xfId="828" xr:uid="{00000000-0005-0000-0000-000030000000}"/>
    <cellStyle name="Millares [0] 3 4 2 2" xfId="2703" xr:uid="{A95F81B9-4DA0-496B-97A9-1B82B97B2016}"/>
    <cellStyle name="Millares [0] 3 4 3" xfId="2248" xr:uid="{1C626BE2-D9B3-43AB-BE98-2FCAC0639A5B}"/>
    <cellStyle name="Millares [0] 3 5" xfId="458" xr:uid="{00000000-0005-0000-0000-000031000000}"/>
    <cellStyle name="Millares [0] 3 5 2" xfId="2340" xr:uid="{ADBC2D9A-BE73-4B83-AECA-69C3F0AA78B9}"/>
    <cellStyle name="Millares [0] 3 6" xfId="1009" xr:uid="{00000000-0005-0000-0000-000032000000}"/>
    <cellStyle name="Millares [0] 3 6 2" xfId="2884" xr:uid="{0220A795-7120-4A35-9EDD-D8770011EC7D}"/>
    <cellStyle name="Millares [0] 3 7" xfId="1207" xr:uid="{00000000-0005-0000-0000-000033000000}"/>
    <cellStyle name="Millares [0] 3 7 2" xfId="3082" xr:uid="{03BDB8FC-C948-459C-9B5B-F1C75C75CEA2}"/>
    <cellStyle name="Millares [0] 3 8" xfId="1258" xr:uid="{00000000-0005-0000-0000-000034000000}"/>
    <cellStyle name="Millares [0] 3 8 2" xfId="3133" xr:uid="{B367E34B-8D9F-4D2E-AF09-2B4BEBD6F44F}"/>
    <cellStyle name="Millares [0] 3 9" xfId="1300" xr:uid="{00000000-0005-0000-0000-000035000000}"/>
    <cellStyle name="Millares [0] 3 9 2" xfId="3175" xr:uid="{3D90AD7C-E271-41CF-AF8F-3EC00307618F}"/>
    <cellStyle name="Millares [0] 4" xfId="85" xr:uid="{00000000-0005-0000-0000-000036000000}"/>
    <cellStyle name="Millares [0] 4 2" xfId="547" xr:uid="{00000000-0005-0000-0000-000037000000}"/>
    <cellStyle name="Millares [0] 4 2 2" xfId="2422" xr:uid="{AF0E7D9B-4C6E-4371-9B25-7EBC79B9E4FA}"/>
    <cellStyle name="Millares [0] 4 3" xfId="1967" xr:uid="{4FDE4DF0-C552-4467-825A-6CBA029E7574}"/>
    <cellStyle name="Millares [0] 5" xfId="430" xr:uid="{00000000-0005-0000-0000-000038000000}"/>
    <cellStyle name="Millares [0] 5 2" xfId="2312" xr:uid="{E3774A53-1488-4650-998C-FB799550DE45}"/>
    <cellStyle name="Millares [0] 6" xfId="478" xr:uid="{00000000-0005-0000-0000-000039000000}"/>
    <cellStyle name="Millares [0] 6 2" xfId="2356" xr:uid="{459AA317-74CF-4B8C-90BB-1226D1967901}"/>
    <cellStyle name="Millares [0] 7" xfId="1883" xr:uid="{F67C6FC8-15F4-445E-8297-F998AFDBB4C1}"/>
    <cellStyle name="Millares [0] 7 2" xfId="3758" xr:uid="{694A596E-5A2B-4250-ABDA-6F1C6570B1BE}"/>
    <cellStyle name="Millares [0] 8" xfId="1899" xr:uid="{AA814E31-780E-4CC7-9EDB-19DF38BE196C}"/>
    <cellStyle name="Millares 10" xfId="33" xr:uid="{00000000-0005-0000-0000-00003A000000}"/>
    <cellStyle name="Millares 10 10" xfId="1282" xr:uid="{00000000-0005-0000-0000-00003B000000}"/>
    <cellStyle name="Millares 10 10 2" xfId="3157" xr:uid="{6FCDFC6D-F966-433E-9230-7C559514CD6A}"/>
    <cellStyle name="Millares 10 11" xfId="1330" xr:uid="{00000000-0005-0000-0000-00003C000000}"/>
    <cellStyle name="Millares 10 11 2" xfId="3205" xr:uid="{39BD91F5-C845-4EED-8DB4-EFFAF8CDA155}"/>
    <cellStyle name="Millares 10 12" xfId="1371" xr:uid="{00000000-0005-0000-0000-00003D000000}"/>
    <cellStyle name="Millares 10 12 2" xfId="3246" xr:uid="{77B2F82E-C182-4C7A-A83E-8B1A5E699C9D}"/>
    <cellStyle name="Millares 10 13" xfId="1407" xr:uid="{00000000-0005-0000-0000-00003E000000}"/>
    <cellStyle name="Millares 10 13 2" xfId="3282" xr:uid="{14A51D75-A9B7-41B1-8844-EA828ED775F6}"/>
    <cellStyle name="Millares 10 14" xfId="1445" xr:uid="{00000000-0005-0000-0000-00003F000000}"/>
    <cellStyle name="Millares 10 14 2" xfId="3320" xr:uid="{5BCE1724-1251-4F6A-AA74-BDD5AF2B9B88}"/>
    <cellStyle name="Millares 10 15" xfId="1484" xr:uid="{00000000-0005-0000-0000-000040000000}"/>
    <cellStyle name="Millares 10 15 2" xfId="3359" xr:uid="{D555FF0C-C375-4039-9DA3-C08D2DC3244B}"/>
    <cellStyle name="Millares 10 16" xfId="1689" xr:uid="{00000000-0005-0000-0000-000041000000}"/>
    <cellStyle name="Millares 10 16 2" xfId="3564" xr:uid="{8558254F-1FC3-4341-867E-F5065223F162}"/>
    <cellStyle name="Millares 10 17" xfId="1915" xr:uid="{2F453429-61AA-4FAB-A6F4-7215374783F8}"/>
    <cellStyle name="Millares 10 2" xfId="67" xr:uid="{00000000-0005-0000-0000-000042000000}"/>
    <cellStyle name="Millares 10 2 2" xfId="529" xr:uid="{00000000-0005-0000-0000-000043000000}"/>
    <cellStyle name="Millares 10 2 2 2" xfId="2404" xr:uid="{BE3F1D8C-8F78-42B4-95CD-84DF15270767}"/>
    <cellStyle name="Millares 10 2 3" xfId="1949" xr:uid="{D94EEAF6-07E7-4820-8ED0-06DB18F470E1}"/>
    <cellStyle name="Millares 10 3" xfId="104" xr:uid="{00000000-0005-0000-0000-000044000000}"/>
    <cellStyle name="Millares 10 3 2" xfId="566" xr:uid="{00000000-0005-0000-0000-000045000000}"/>
    <cellStyle name="Millares 10 3 2 2" xfId="2441" xr:uid="{07AAE618-D665-433A-872F-99C641375F69}"/>
    <cellStyle name="Millares 10 3 3" xfId="1986" xr:uid="{0A906806-22E7-4023-85E7-38426F45D67C}"/>
    <cellStyle name="Millares 10 4" xfId="141" xr:uid="{00000000-0005-0000-0000-000046000000}"/>
    <cellStyle name="Millares 10 4 2" xfId="603" xr:uid="{00000000-0005-0000-0000-000047000000}"/>
    <cellStyle name="Millares 10 4 2 2" xfId="2478" xr:uid="{868E5CB9-6092-43B2-BDDC-ED38FC0CCB1D}"/>
    <cellStyle name="Millares 10 4 3" xfId="2023" xr:uid="{DA1C35B8-E636-4B99-A7C9-5227C334E7E3}"/>
    <cellStyle name="Millares 10 5" xfId="348" xr:uid="{00000000-0005-0000-0000-000048000000}"/>
    <cellStyle name="Millares 10 5 2" xfId="810" xr:uid="{00000000-0005-0000-0000-000049000000}"/>
    <cellStyle name="Millares 10 5 2 2" xfId="2685" xr:uid="{5D71B0D6-9CAF-4EFF-8B8A-D303DDAE714F}"/>
    <cellStyle name="Millares 10 5 3" xfId="2230" xr:uid="{A9059D78-745D-409D-A63D-0AC075A7C354}"/>
    <cellStyle name="Millares 10 6" xfId="440" xr:uid="{00000000-0005-0000-0000-00004A000000}"/>
    <cellStyle name="Millares 10 6 2" xfId="2322" xr:uid="{B3AB0769-04FF-4B79-BBBC-3B4AD27C98D2}"/>
    <cellStyle name="Millares 10 7" xfId="991" xr:uid="{00000000-0005-0000-0000-00004B000000}"/>
    <cellStyle name="Millares 10 7 2" xfId="2866" xr:uid="{3EE452E0-6928-4A8A-B0B0-5DF1A9E3E927}"/>
    <cellStyle name="Millares 10 8" xfId="1189" xr:uid="{00000000-0005-0000-0000-00004C000000}"/>
    <cellStyle name="Millares 10 8 2" xfId="3064" xr:uid="{F0DA7346-A397-4486-AC89-913951293465}"/>
    <cellStyle name="Millares 10 9" xfId="1240" xr:uid="{00000000-0005-0000-0000-00004D000000}"/>
    <cellStyle name="Millares 10 9 2" xfId="3115" xr:uid="{A0D87092-E7FB-44FA-904C-95379E7B84CF}"/>
    <cellStyle name="Millares 100" xfId="224" xr:uid="{00000000-0005-0000-0000-00004E000000}"/>
    <cellStyle name="Millares 100 2" xfId="686" xr:uid="{00000000-0005-0000-0000-00004F000000}"/>
    <cellStyle name="Millares 100 2 2" xfId="2561" xr:uid="{9893147F-DA44-42B3-9D56-33DA17D89070}"/>
    <cellStyle name="Millares 100 3" xfId="2106" xr:uid="{07513FAE-8264-4F09-B37E-B6809EB8F366}"/>
    <cellStyle name="Millares 101" xfId="225" xr:uid="{00000000-0005-0000-0000-000050000000}"/>
    <cellStyle name="Millares 101 2" xfId="687" xr:uid="{00000000-0005-0000-0000-000051000000}"/>
    <cellStyle name="Millares 101 2 2" xfId="2562" xr:uid="{65F37D29-C77A-42FA-8ECA-B251D67816C2}"/>
    <cellStyle name="Millares 101 3" xfId="2107" xr:uid="{81A06300-A55D-4B3D-8A44-F705B3030F35}"/>
    <cellStyle name="Millares 102" xfId="226" xr:uid="{00000000-0005-0000-0000-000052000000}"/>
    <cellStyle name="Millares 102 2" xfId="688" xr:uid="{00000000-0005-0000-0000-000053000000}"/>
    <cellStyle name="Millares 102 2 2" xfId="2563" xr:uid="{0359352B-A35F-449A-BA24-5F978DDA0B94}"/>
    <cellStyle name="Millares 102 3" xfId="2108" xr:uid="{42B41F60-A68B-45FB-91AC-A035BC25F5FF}"/>
    <cellStyle name="Millares 103" xfId="227" xr:uid="{00000000-0005-0000-0000-000054000000}"/>
    <cellStyle name="Millares 103 2" xfId="689" xr:uid="{00000000-0005-0000-0000-000055000000}"/>
    <cellStyle name="Millares 103 2 2" xfId="2564" xr:uid="{1257F19D-F0F4-4DEA-B9AC-B0C2AC5BF799}"/>
    <cellStyle name="Millares 103 3" xfId="2109" xr:uid="{F0BAABE9-215A-4A72-AD7B-2C851FA022FC}"/>
    <cellStyle name="Millares 104" xfId="228" xr:uid="{00000000-0005-0000-0000-000056000000}"/>
    <cellStyle name="Millares 104 2" xfId="690" xr:uid="{00000000-0005-0000-0000-000057000000}"/>
    <cellStyle name="Millares 104 2 2" xfId="2565" xr:uid="{740A151E-7679-4DC8-AD4F-9D201712BBAE}"/>
    <cellStyle name="Millares 104 3" xfId="2110" xr:uid="{0F93B8AB-918C-4780-B753-72C79CD8997B}"/>
    <cellStyle name="Millares 105" xfId="229" xr:uid="{00000000-0005-0000-0000-000058000000}"/>
    <cellStyle name="Millares 105 2" xfId="691" xr:uid="{00000000-0005-0000-0000-000059000000}"/>
    <cellStyle name="Millares 105 2 2" xfId="2566" xr:uid="{89748A80-FE34-47F2-8F72-C91935DE9410}"/>
    <cellStyle name="Millares 105 3" xfId="2111" xr:uid="{2939296A-DD9E-4F6F-9358-9D8F17E14D0C}"/>
    <cellStyle name="Millares 106" xfId="230" xr:uid="{00000000-0005-0000-0000-00005A000000}"/>
    <cellStyle name="Millares 106 2" xfId="692" xr:uid="{00000000-0005-0000-0000-00005B000000}"/>
    <cellStyle name="Millares 106 2 2" xfId="2567" xr:uid="{890081F0-B5C4-4B30-BE00-2B3D6E2D41A2}"/>
    <cellStyle name="Millares 106 3" xfId="2112" xr:uid="{F1037987-9D03-468C-803A-5B7CEE8F8A57}"/>
    <cellStyle name="Millares 107" xfId="231" xr:uid="{00000000-0005-0000-0000-00005C000000}"/>
    <cellStyle name="Millares 107 2" xfId="693" xr:uid="{00000000-0005-0000-0000-00005D000000}"/>
    <cellStyle name="Millares 107 2 2" xfId="2568" xr:uid="{CE67C85B-4FEA-4D62-9AD3-FA1BB1E5EC07}"/>
    <cellStyle name="Millares 107 3" xfId="2113" xr:uid="{9BFCD420-B525-42A0-BAF8-C3B1761232E2}"/>
    <cellStyle name="Millares 108" xfId="232" xr:uid="{00000000-0005-0000-0000-00005E000000}"/>
    <cellStyle name="Millares 108 2" xfId="694" xr:uid="{00000000-0005-0000-0000-00005F000000}"/>
    <cellStyle name="Millares 108 2 2" xfId="2569" xr:uid="{7714F326-D8D9-4127-B445-83E95E038349}"/>
    <cellStyle name="Millares 108 3" xfId="2114" xr:uid="{7A86350E-2BC6-4525-B0E1-84BEC0E96282}"/>
    <cellStyle name="Millares 109" xfId="233" xr:uid="{00000000-0005-0000-0000-000060000000}"/>
    <cellStyle name="Millares 109 2" xfId="695" xr:uid="{00000000-0005-0000-0000-000061000000}"/>
    <cellStyle name="Millares 109 2 2" xfId="2570" xr:uid="{1440DC48-F191-4B50-9CDE-368A32DBEEDA}"/>
    <cellStyle name="Millares 109 3" xfId="2115" xr:uid="{DB27111B-3B75-43A2-8755-F371253A8AC0}"/>
    <cellStyle name="Millares 11" xfId="35" xr:uid="{00000000-0005-0000-0000-000062000000}"/>
    <cellStyle name="Millares 11 10" xfId="1284" xr:uid="{00000000-0005-0000-0000-000063000000}"/>
    <cellStyle name="Millares 11 10 2" xfId="3159" xr:uid="{C9CC9791-870F-45A2-99D9-44A3BB2EC45B}"/>
    <cellStyle name="Millares 11 11" xfId="1332" xr:uid="{00000000-0005-0000-0000-000064000000}"/>
    <cellStyle name="Millares 11 11 2" xfId="3207" xr:uid="{A2D00510-9D1E-4396-A7DB-09BDD4C65321}"/>
    <cellStyle name="Millares 11 12" xfId="1373" xr:uid="{00000000-0005-0000-0000-000065000000}"/>
    <cellStyle name="Millares 11 12 2" xfId="3248" xr:uid="{4A4FA7AB-517B-4E72-8C81-B4DA2C045EC8}"/>
    <cellStyle name="Millares 11 13" xfId="1409" xr:uid="{00000000-0005-0000-0000-000066000000}"/>
    <cellStyle name="Millares 11 13 2" xfId="3284" xr:uid="{DE5450A3-1D1C-4F92-A3A6-3AA17BDA8B84}"/>
    <cellStyle name="Millares 11 14" xfId="1447" xr:uid="{00000000-0005-0000-0000-000067000000}"/>
    <cellStyle name="Millares 11 14 2" xfId="3322" xr:uid="{509B214D-7E83-4429-90B2-28B9851FFA25}"/>
    <cellStyle name="Millares 11 15" xfId="1486" xr:uid="{00000000-0005-0000-0000-000068000000}"/>
    <cellStyle name="Millares 11 15 2" xfId="3361" xr:uid="{ECFEB22D-ABC6-4D22-9BA3-6D82A9898861}"/>
    <cellStyle name="Millares 11 16" xfId="1691" xr:uid="{00000000-0005-0000-0000-000069000000}"/>
    <cellStyle name="Millares 11 16 2" xfId="3566" xr:uid="{9FCCD036-9306-4B24-90AB-4EAD43033432}"/>
    <cellStyle name="Millares 11 17" xfId="1917" xr:uid="{DA5BC42E-8A7F-4947-9B22-6B7A9964A8D8}"/>
    <cellStyle name="Millares 11 2" xfId="69" xr:uid="{00000000-0005-0000-0000-00006A000000}"/>
    <cellStyle name="Millares 11 2 2" xfId="531" xr:uid="{00000000-0005-0000-0000-00006B000000}"/>
    <cellStyle name="Millares 11 2 2 2" xfId="2406" xr:uid="{ED4BF93F-4D82-4C60-8D4A-68DFF86E5A42}"/>
    <cellStyle name="Millares 11 2 3" xfId="1951" xr:uid="{FA8FD5EB-5BA2-4FD7-83DB-3C7D4DC213B7}"/>
    <cellStyle name="Millares 11 3" xfId="106" xr:uid="{00000000-0005-0000-0000-00006C000000}"/>
    <cellStyle name="Millares 11 3 2" xfId="568" xr:uid="{00000000-0005-0000-0000-00006D000000}"/>
    <cellStyle name="Millares 11 3 2 2" xfId="2443" xr:uid="{5CDC7D10-2AAC-4F51-B375-3CF4EC779B16}"/>
    <cellStyle name="Millares 11 3 3" xfId="1988" xr:uid="{EC55130E-CD5F-4AA6-897F-E3B61928C838}"/>
    <cellStyle name="Millares 11 4" xfId="143" xr:uid="{00000000-0005-0000-0000-00006E000000}"/>
    <cellStyle name="Millares 11 4 2" xfId="605" xr:uid="{00000000-0005-0000-0000-00006F000000}"/>
    <cellStyle name="Millares 11 4 2 2" xfId="2480" xr:uid="{FEE3E497-FB15-4BD2-AED6-36E4F505A2CB}"/>
    <cellStyle name="Millares 11 4 3" xfId="2025" xr:uid="{658598E1-628C-4D59-857E-C1B82FF86735}"/>
    <cellStyle name="Millares 11 5" xfId="350" xr:uid="{00000000-0005-0000-0000-000070000000}"/>
    <cellStyle name="Millares 11 5 2" xfId="812" xr:uid="{00000000-0005-0000-0000-000071000000}"/>
    <cellStyle name="Millares 11 5 2 2" xfId="2687" xr:uid="{05B2978F-C33C-4075-994E-7991949F269C}"/>
    <cellStyle name="Millares 11 5 3" xfId="2232" xr:uid="{A2578517-0CE5-430E-BCF2-E89567A681F2}"/>
    <cellStyle name="Millares 11 6" xfId="442" xr:uid="{00000000-0005-0000-0000-000072000000}"/>
    <cellStyle name="Millares 11 6 2" xfId="2324" xr:uid="{44C6B633-DCBF-424A-B9F7-D56E1CB184D8}"/>
    <cellStyle name="Millares 11 7" xfId="993" xr:uid="{00000000-0005-0000-0000-000073000000}"/>
    <cellStyle name="Millares 11 7 2" xfId="2868" xr:uid="{7F013E2E-7E08-4F49-B8C2-BB88F82CA7B1}"/>
    <cellStyle name="Millares 11 8" xfId="1191" xr:uid="{00000000-0005-0000-0000-000074000000}"/>
    <cellStyle name="Millares 11 8 2" xfId="3066" xr:uid="{AB35EE42-9304-45AC-9AB9-F1546FB9C1EC}"/>
    <cellStyle name="Millares 11 9" xfId="1242" xr:uid="{00000000-0005-0000-0000-000075000000}"/>
    <cellStyle name="Millares 11 9 2" xfId="3117" xr:uid="{2DCC7FD6-7FBA-4273-A2C0-CD15ADBA9528}"/>
    <cellStyle name="Millares 110" xfId="234" xr:uid="{00000000-0005-0000-0000-000076000000}"/>
    <cellStyle name="Millares 110 2" xfId="696" xr:uid="{00000000-0005-0000-0000-000077000000}"/>
    <cellStyle name="Millares 110 2 2" xfId="2571" xr:uid="{82156947-BEDC-4A11-A496-453E954E46CC}"/>
    <cellStyle name="Millares 110 3" xfId="2116" xr:uid="{6BC5147F-2D42-46D0-B806-617B69FB4E66}"/>
    <cellStyle name="Millares 111" xfId="235" xr:uid="{00000000-0005-0000-0000-000078000000}"/>
    <cellStyle name="Millares 111 2" xfId="697" xr:uid="{00000000-0005-0000-0000-000079000000}"/>
    <cellStyle name="Millares 111 2 2" xfId="2572" xr:uid="{0C0B0DFC-9381-431C-A05B-0AD53E36D114}"/>
    <cellStyle name="Millares 111 3" xfId="2117" xr:uid="{8EF4116D-20A9-43A3-B241-B646D4AEB780}"/>
    <cellStyle name="Millares 112" xfId="236" xr:uid="{00000000-0005-0000-0000-00007A000000}"/>
    <cellStyle name="Millares 112 2" xfId="698" xr:uid="{00000000-0005-0000-0000-00007B000000}"/>
    <cellStyle name="Millares 112 2 2" xfId="2573" xr:uid="{2D9FE13C-707A-4689-89FD-6CDE34CBACDB}"/>
    <cellStyle name="Millares 112 3" xfId="2118" xr:uid="{75377A0D-704A-47AE-9E12-84900DBEDCDB}"/>
    <cellStyle name="Millares 113" xfId="237" xr:uid="{00000000-0005-0000-0000-00007C000000}"/>
    <cellStyle name="Millares 113 2" xfId="699" xr:uid="{00000000-0005-0000-0000-00007D000000}"/>
    <cellStyle name="Millares 113 2 2" xfId="2574" xr:uid="{25E26C1E-1DDB-446D-8913-19C1C61017FD}"/>
    <cellStyle name="Millares 113 3" xfId="2119" xr:uid="{1A5ED194-7166-431F-BFE6-96829F6D9979}"/>
    <cellStyle name="Millares 114" xfId="238" xr:uid="{00000000-0005-0000-0000-00007E000000}"/>
    <cellStyle name="Millares 114 2" xfId="700" xr:uid="{00000000-0005-0000-0000-00007F000000}"/>
    <cellStyle name="Millares 114 2 2" xfId="2575" xr:uid="{9FDAEA57-1DAA-42C6-AE5C-F1327436B6B0}"/>
    <cellStyle name="Millares 114 3" xfId="2120" xr:uid="{596BBA85-6226-4D7D-9BBA-B7844B573120}"/>
    <cellStyle name="Millares 115" xfId="239" xr:uid="{00000000-0005-0000-0000-000080000000}"/>
    <cellStyle name="Millares 115 2" xfId="701" xr:uid="{00000000-0005-0000-0000-000081000000}"/>
    <cellStyle name="Millares 115 2 2" xfId="2576" xr:uid="{92F6AB7A-3E76-44C4-91DE-EA6228898CFF}"/>
    <cellStyle name="Millares 115 3" xfId="2121" xr:uid="{B2693743-3174-47E2-B8C9-5651CD36F850}"/>
    <cellStyle name="Millares 116" xfId="240" xr:uid="{00000000-0005-0000-0000-000082000000}"/>
    <cellStyle name="Millares 116 2" xfId="702" xr:uid="{00000000-0005-0000-0000-000083000000}"/>
    <cellStyle name="Millares 116 2 2" xfId="2577" xr:uid="{36660ED2-54A3-4AE2-BA63-5B7DF688FEEB}"/>
    <cellStyle name="Millares 116 3" xfId="2122" xr:uid="{B27F22A8-5906-4053-BE34-82624456F223}"/>
    <cellStyle name="Millares 117" xfId="241" xr:uid="{00000000-0005-0000-0000-000084000000}"/>
    <cellStyle name="Millares 117 2" xfId="703" xr:uid="{00000000-0005-0000-0000-000085000000}"/>
    <cellStyle name="Millares 117 2 2" xfId="2578" xr:uid="{8D414A36-793F-46E1-9472-D7CC6E1A2FF8}"/>
    <cellStyle name="Millares 117 3" xfId="2123" xr:uid="{04AD0097-2C06-492D-BE6A-B6346A057F77}"/>
    <cellStyle name="Millares 118" xfId="242" xr:uid="{00000000-0005-0000-0000-000086000000}"/>
    <cellStyle name="Millares 118 2" xfId="704" xr:uid="{00000000-0005-0000-0000-000087000000}"/>
    <cellStyle name="Millares 118 2 2" xfId="2579" xr:uid="{23DAE8A9-FA7C-40D4-BEA8-365247AA1B8A}"/>
    <cellStyle name="Millares 118 3" xfId="2124" xr:uid="{2ABB5DB8-C4CC-4089-BDBF-1BE1F5DAEA26}"/>
    <cellStyle name="Millares 119" xfId="243" xr:uid="{00000000-0005-0000-0000-000088000000}"/>
    <cellStyle name="Millares 119 2" xfId="705" xr:uid="{00000000-0005-0000-0000-000089000000}"/>
    <cellStyle name="Millares 119 2 2" xfId="2580" xr:uid="{B8D894D6-1527-4A8C-BCC8-92B161B18390}"/>
    <cellStyle name="Millares 119 3" xfId="2125" xr:uid="{20EFF305-998B-4B8C-8F2D-EB155AD761EB}"/>
    <cellStyle name="Millares 12" xfId="37" xr:uid="{00000000-0005-0000-0000-00008A000000}"/>
    <cellStyle name="Millares 12 10" xfId="1286" xr:uid="{00000000-0005-0000-0000-00008B000000}"/>
    <cellStyle name="Millares 12 10 2" xfId="3161" xr:uid="{95B24E69-0509-4D38-B379-FEBAD1556E9A}"/>
    <cellStyle name="Millares 12 11" xfId="1334" xr:uid="{00000000-0005-0000-0000-00008C000000}"/>
    <cellStyle name="Millares 12 11 2" xfId="3209" xr:uid="{36CEC124-7069-4564-8F12-8A2FD75B2B74}"/>
    <cellStyle name="Millares 12 12" xfId="1375" xr:uid="{00000000-0005-0000-0000-00008D000000}"/>
    <cellStyle name="Millares 12 12 2" xfId="3250" xr:uid="{7E08577B-6E02-4EB2-8ED6-51BBD8AC7F85}"/>
    <cellStyle name="Millares 12 13" xfId="1411" xr:uid="{00000000-0005-0000-0000-00008E000000}"/>
    <cellStyle name="Millares 12 13 2" xfId="3286" xr:uid="{FE7EF9FD-8D20-495B-84D2-6699E868A46E}"/>
    <cellStyle name="Millares 12 14" xfId="1449" xr:uid="{00000000-0005-0000-0000-00008F000000}"/>
    <cellStyle name="Millares 12 14 2" xfId="3324" xr:uid="{5053AB23-A1C1-4F6E-9921-27CBF7428308}"/>
    <cellStyle name="Millares 12 15" xfId="1488" xr:uid="{00000000-0005-0000-0000-000090000000}"/>
    <cellStyle name="Millares 12 15 2" xfId="3363" xr:uid="{FE0E5583-EAE6-4BF2-9200-43D7F7630E9B}"/>
    <cellStyle name="Millares 12 16" xfId="1693" xr:uid="{00000000-0005-0000-0000-000091000000}"/>
    <cellStyle name="Millares 12 16 2" xfId="3568" xr:uid="{BA46935F-11F1-4584-9CF3-233E1491BD3F}"/>
    <cellStyle name="Millares 12 17" xfId="1919" xr:uid="{04DCFD20-66FD-4091-A36A-83B83748C20C}"/>
    <cellStyle name="Millares 12 2" xfId="71" xr:uid="{00000000-0005-0000-0000-000092000000}"/>
    <cellStyle name="Millares 12 2 2" xfId="533" xr:uid="{00000000-0005-0000-0000-000093000000}"/>
    <cellStyle name="Millares 12 2 2 2" xfId="2408" xr:uid="{C3EEF8A3-27E6-4B3B-9CBE-1E2F53A3690C}"/>
    <cellStyle name="Millares 12 2 3" xfId="1953" xr:uid="{81C4C496-EA32-482A-BF6E-52E00E51415C}"/>
    <cellStyle name="Millares 12 3" xfId="108" xr:uid="{00000000-0005-0000-0000-000094000000}"/>
    <cellStyle name="Millares 12 3 2" xfId="570" xr:uid="{00000000-0005-0000-0000-000095000000}"/>
    <cellStyle name="Millares 12 3 2 2" xfId="2445" xr:uid="{796FCB66-C425-4461-BD39-2E2C683D7775}"/>
    <cellStyle name="Millares 12 3 3" xfId="1990" xr:uid="{14E15D40-5213-4971-9D3C-C7DF86E4ED1B}"/>
    <cellStyle name="Millares 12 4" xfId="145" xr:uid="{00000000-0005-0000-0000-000096000000}"/>
    <cellStyle name="Millares 12 4 2" xfId="607" xr:uid="{00000000-0005-0000-0000-000097000000}"/>
    <cellStyle name="Millares 12 4 2 2" xfId="2482" xr:uid="{706AEB1E-D8D4-4959-80E0-29B4F30B87C5}"/>
    <cellStyle name="Millares 12 4 3" xfId="2027" xr:uid="{8D02EDD9-2FAB-48D5-9BCB-91EF53DC1805}"/>
    <cellStyle name="Millares 12 5" xfId="352" xr:uid="{00000000-0005-0000-0000-000098000000}"/>
    <cellStyle name="Millares 12 5 2" xfId="814" xr:uid="{00000000-0005-0000-0000-000099000000}"/>
    <cellStyle name="Millares 12 5 2 2" xfId="2689" xr:uid="{11939BE2-84E2-4EC1-AB6C-1CF5D1A36A89}"/>
    <cellStyle name="Millares 12 5 3" xfId="2234" xr:uid="{B0BCD988-7065-417D-A3AA-BCB6C7D9F3C2}"/>
    <cellStyle name="Millares 12 6" xfId="444" xr:uid="{00000000-0005-0000-0000-00009A000000}"/>
    <cellStyle name="Millares 12 6 2" xfId="2326" xr:uid="{DC04EA67-37F0-4FE2-B6B7-DF7D958841C5}"/>
    <cellStyle name="Millares 12 7" xfId="995" xr:uid="{00000000-0005-0000-0000-00009B000000}"/>
    <cellStyle name="Millares 12 7 2" xfId="2870" xr:uid="{6FE2B5CA-C059-4716-A5B0-FCD71888A2A5}"/>
    <cellStyle name="Millares 12 8" xfId="1193" xr:uid="{00000000-0005-0000-0000-00009C000000}"/>
    <cellStyle name="Millares 12 8 2" xfId="3068" xr:uid="{52170DC5-13AB-45F9-8874-9AE4E99DBAB7}"/>
    <cellStyle name="Millares 12 9" xfId="1244" xr:uid="{00000000-0005-0000-0000-00009D000000}"/>
    <cellStyle name="Millares 12 9 2" xfId="3119" xr:uid="{742A0479-EC21-46D9-8151-C3B671A7CAC1}"/>
    <cellStyle name="Millares 120" xfId="244" xr:uid="{00000000-0005-0000-0000-00009E000000}"/>
    <cellStyle name="Millares 120 2" xfId="706" xr:uid="{00000000-0005-0000-0000-00009F000000}"/>
    <cellStyle name="Millares 120 2 2" xfId="2581" xr:uid="{1B16EE00-6642-4426-BB47-E6EFC672D7C8}"/>
    <cellStyle name="Millares 120 3" xfId="2126" xr:uid="{7371C94D-BA9C-43FD-A1E9-971802BC9E9B}"/>
    <cellStyle name="Millares 121" xfId="245" xr:uid="{00000000-0005-0000-0000-0000A0000000}"/>
    <cellStyle name="Millares 121 2" xfId="707" xr:uid="{00000000-0005-0000-0000-0000A1000000}"/>
    <cellStyle name="Millares 121 2 2" xfId="2582" xr:uid="{A3D28983-71CC-4DB0-A7E8-A9AA633461C8}"/>
    <cellStyle name="Millares 121 3" xfId="2127" xr:uid="{24D5075D-13D6-4473-A4C5-2D8E237A91B4}"/>
    <cellStyle name="Millares 122" xfId="246" xr:uid="{00000000-0005-0000-0000-0000A2000000}"/>
    <cellStyle name="Millares 122 2" xfId="708" xr:uid="{00000000-0005-0000-0000-0000A3000000}"/>
    <cellStyle name="Millares 122 2 2" xfId="2583" xr:uid="{23C78FDB-A465-4599-B32E-BB8BB36B4D65}"/>
    <cellStyle name="Millares 122 3" xfId="2128" xr:uid="{F1F41CCF-4B9C-4A97-B308-D50191912CCB}"/>
    <cellStyle name="Millares 123" xfId="247" xr:uid="{00000000-0005-0000-0000-0000A4000000}"/>
    <cellStyle name="Millares 123 2" xfId="709" xr:uid="{00000000-0005-0000-0000-0000A5000000}"/>
    <cellStyle name="Millares 123 2 2" xfId="2584" xr:uid="{0F0D210B-ABD3-4B94-B14C-E31D833B6097}"/>
    <cellStyle name="Millares 123 3" xfId="2129" xr:uid="{57B8D1FB-63A5-4793-B1BE-1837CBC89436}"/>
    <cellStyle name="Millares 124" xfId="248" xr:uid="{00000000-0005-0000-0000-0000A6000000}"/>
    <cellStyle name="Millares 124 2" xfId="710" xr:uid="{00000000-0005-0000-0000-0000A7000000}"/>
    <cellStyle name="Millares 124 2 2" xfId="2585" xr:uid="{88F7D70F-EED0-4503-A67A-7D9A7F75B0B9}"/>
    <cellStyle name="Millares 124 3" xfId="2130" xr:uid="{4234FFD4-D953-4C5F-860B-E7A9B5D14600}"/>
    <cellStyle name="Millares 125" xfId="249" xr:uid="{00000000-0005-0000-0000-0000A8000000}"/>
    <cellStyle name="Millares 125 2" xfId="711" xr:uid="{00000000-0005-0000-0000-0000A9000000}"/>
    <cellStyle name="Millares 125 2 2" xfId="2586" xr:uid="{31C2C6D6-3183-4375-8B1D-168BB10D8E0C}"/>
    <cellStyle name="Millares 125 3" xfId="2131" xr:uid="{D5B991AC-756B-4602-913B-B77398A4686B}"/>
    <cellStyle name="Millares 126" xfId="250" xr:uid="{00000000-0005-0000-0000-0000AA000000}"/>
    <cellStyle name="Millares 126 2" xfId="712" xr:uid="{00000000-0005-0000-0000-0000AB000000}"/>
    <cellStyle name="Millares 126 2 2" xfId="2587" xr:uid="{60634DC7-6A6A-4876-A0F4-027B8A1985B8}"/>
    <cellStyle name="Millares 126 3" xfId="2132" xr:uid="{47B9DC28-B567-499C-A8EE-829949BE0958}"/>
    <cellStyle name="Millares 127" xfId="251" xr:uid="{00000000-0005-0000-0000-0000AC000000}"/>
    <cellStyle name="Millares 127 2" xfId="713" xr:uid="{00000000-0005-0000-0000-0000AD000000}"/>
    <cellStyle name="Millares 127 2 2" xfId="2588" xr:uid="{047F343E-D24F-45F2-A6CC-43C2DC87347A}"/>
    <cellStyle name="Millares 127 3" xfId="2133" xr:uid="{CB8FE78F-06B5-418A-9124-5A3605D0589E}"/>
    <cellStyle name="Millares 128" xfId="252" xr:uid="{00000000-0005-0000-0000-0000AE000000}"/>
    <cellStyle name="Millares 128 2" xfId="714" xr:uid="{00000000-0005-0000-0000-0000AF000000}"/>
    <cellStyle name="Millares 128 2 2" xfId="2589" xr:uid="{31A9E465-97EF-4B25-9813-56F55056B4C6}"/>
    <cellStyle name="Millares 128 3" xfId="2134" xr:uid="{D58DB744-B38E-4E5B-89AA-16BF3B1F2838}"/>
    <cellStyle name="Millares 129" xfId="253" xr:uid="{00000000-0005-0000-0000-0000B0000000}"/>
    <cellStyle name="Millares 129 2" xfId="715" xr:uid="{00000000-0005-0000-0000-0000B1000000}"/>
    <cellStyle name="Millares 129 2 2" xfId="2590" xr:uid="{13604FFD-94BF-425D-90B3-74A87540C559}"/>
    <cellStyle name="Millares 129 3" xfId="2135" xr:uid="{71F51751-5D17-43EB-B18B-941051D95256}"/>
    <cellStyle name="Millares 13" xfId="38" xr:uid="{00000000-0005-0000-0000-0000B2000000}"/>
    <cellStyle name="Millares 13 10" xfId="1287" xr:uid="{00000000-0005-0000-0000-0000B3000000}"/>
    <cellStyle name="Millares 13 10 2" xfId="3162" xr:uid="{B8303318-B565-4A2E-B1F5-6EA19DE29394}"/>
    <cellStyle name="Millares 13 11" xfId="1335" xr:uid="{00000000-0005-0000-0000-0000B4000000}"/>
    <cellStyle name="Millares 13 11 2" xfId="3210" xr:uid="{FEC98E33-9E41-4343-892D-94B0149D7F45}"/>
    <cellStyle name="Millares 13 12" xfId="1376" xr:uid="{00000000-0005-0000-0000-0000B5000000}"/>
    <cellStyle name="Millares 13 12 2" xfId="3251" xr:uid="{AB04D830-8B18-4D3C-AD51-D057750BEA52}"/>
    <cellStyle name="Millares 13 13" xfId="1412" xr:uid="{00000000-0005-0000-0000-0000B6000000}"/>
    <cellStyle name="Millares 13 13 2" xfId="3287" xr:uid="{075A3429-BC6C-46B5-9634-3074869AC27B}"/>
    <cellStyle name="Millares 13 14" xfId="1450" xr:uid="{00000000-0005-0000-0000-0000B7000000}"/>
    <cellStyle name="Millares 13 14 2" xfId="3325" xr:uid="{8C26C4AC-5146-426D-8DD1-132CE7B06FB5}"/>
    <cellStyle name="Millares 13 15" xfId="1489" xr:uid="{00000000-0005-0000-0000-0000B8000000}"/>
    <cellStyle name="Millares 13 15 2" xfId="3364" xr:uid="{60191124-5484-4106-BF9B-AF63A1E9D898}"/>
    <cellStyle name="Millares 13 16" xfId="1694" xr:uid="{00000000-0005-0000-0000-0000B9000000}"/>
    <cellStyle name="Millares 13 16 2" xfId="3569" xr:uid="{E7C5F36F-321C-4678-A141-FFF29A53DE8B}"/>
    <cellStyle name="Millares 13 17" xfId="1920" xr:uid="{15FA16E8-1A3E-4198-94B9-DC0AA840460B}"/>
    <cellStyle name="Millares 13 2" xfId="72" xr:uid="{00000000-0005-0000-0000-0000BA000000}"/>
    <cellStyle name="Millares 13 2 2" xfId="534" xr:uid="{00000000-0005-0000-0000-0000BB000000}"/>
    <cellStyle name="Millares 13 2 2 2" xfId="2409" xr:uid="{19864ED1-FE75-45EE-8ACD-44CF551DA203}"/>
    <cellStyle name="Millares 13 2 3" xfId="1954" xr:uid="{1F1F2A2E-91D9-42D6-B4FD-AD3C986D8074}"/>
    <cellStyle name="Millares 13 3" xfId="109" xr:uid="{00000000-0005-0000-0000-0000BC000000}"/>
    <cellStyle name="Millares 13 3 2" xfId="571" xr:uid="{00000000-0005-0000-0000-0000BD000000}"/>
    <cellStyle name="Millares 13 3 2 2" xfId="2446" xr:uid="{08CE0BC5-3697-47AA-A6FB-5FB35EFFDB68}"/>
    <cellStyle name="Millares 13 3 3" xfId="1991" xr:uid="{7BB1CF6C-E358-4575-B6AE-6C9BFF9D778F}"/>
    <cellStyle name="Millares 13 4" xfId="146" xr:uid="{00000000-0005-0000-0000-0000BE000000}"/>
    <cellStyle name="Millares 13 4 2" xfId="608" xr:uid="{00000000-0005-0000-0000-0000BF000000}"/>
    <cellStyle name="Millares 13 4 2 2" xfId="2483" xr:uid="{481A5EAF-13C2-44F1-BCC7-DC56D4493F8B}"/>
    <cellStyle name="Millares 13 4 3" xfId="2028" xr:uid="{5265003E-ED11-4D17-B857-FD960CC35CCA}"/>
    <cellStyle name="Millares 13 5" xfId="353" xr:uid="{00000000-0005-0000-0000-0000C0000000}"/>
    <cellStyle name="Millares 13 5 2" xfId="815" xr:uid="{00000000-0005-0000-0000-0000C1000000}"/>
    <cellStyle name="Millares 13 5 2 2" xfId="2690" xr:uid="{39FBB158-1331-4AEF-BBDA-B1E22FBB1E57}"/>
    <cellStyle name="Millares 13 5 3" xfId="2235" xr:uid="{DF4ACEA6-6E62-4A33-8853-B075E4D43B94}"/>
    <cellStyle name="Millares 13 6" xfId="445" xr:uid="{00000000-0005-0000-0000-0000C2000000}"/>
    <cellStyle name="Millares 13 6 2" xfId="2327" xr:uid="{27A39EEE-B115-48B8-88F8-2327D4BFF876}"/>
    <cellStyle name="Millares 13 7" xfId="996" xr:uid="{00000000-0005-0000-0000-0000C3000000}"/>
    <cellStyle name="Millares 13 7 2" xfId="2871" xr:uid="{2F77D568-7AE8-4BC9-8885-52796F605E0A}"/>
    <cellStyle name="Millares 13 8" xfId="1194" xr:uid="{00000000-0005-0000-0000-0000C4000000}"/>
    <cellStyle name="Millares 13 8 2" xfId="3069" xr:uid="{3DCE116B-AC16-478D-B7E3-393982EE1833}"/>
    <cellStyle name="Millares 13 9" xfId="1245" xr:uid="{00000000-0005-0000-0000-0000C5000000}"/>
    <cellStyle name="Millares 13 9 2" xfId="3120" xr:uid="{97DB3089-DECA-4401-AFC3-B2B27E3DB053}"/>
    <cellStyle name="Millares 130" xfId="254" xr:uid="{00000000-0005-0000-0000-0000C6000000}"/>
    <cellStyle name="Millares 130 2" xfId="716" xr:uid="{00000000-0005-0000-0000-0000C7000000}"/>
    <cellStyle name="Millares 130 2 2" xfId="2591" xr:uid="{056DA0F9-27F5-4420-A050-BD5B27EF9C37}"/>
    <cellStyle name="Millares 130 3" xfId="2136" xr:uid="{CFB55FAF-B14C-4295-B9BC-860B459D5CA5}"/>
    <cellStyle name="Millares 131" xfId="255" xr:uid="{00000000-0005-0000-0000-0000C8000000}"/>
    <cellStyle name="Millares 131 2" xfId="717" xr:uid="{00000000-0005-0000-0000-0000C9000000}"/>
    <cellStyle name="Millares 131 2 2" xfId="2592" xr:uid="{F0348B33-9489-4E17-B619-EF2A8C496DA3}"/>
    <cellStyle name="Millares 131 3" xfId="2137" xr:uid="{AB311E64-359B-4B71-AD5B-2611EBD3C6C8}"/>
    <cellStyle name="Millares 132" xfId="256" xr:uid="{00000000-0005-0000-0000-0000CA000000}"/>
    <cellStyle name="Millares 132 2" xfId="718" xr:uid="{00000000-0005-0000-0000-0000CB000000}"/>
    <cellStyle name="Millares 132 2 2" xfId="2593" xr:uid="{1B27C5DE-2E63-4A05-909C-72F9E73C2136}"/>
    <cellStyle name="Millares 132 3" xfId="2138" xr:uid="{DE54AF26-6584-404B-92ED-250A690DC0EF}"/>
    <cellStyle name="Millares 133" xfId="257" xr:uid="{00000000-0005-0000-0000-0000CC000000}"/>
    <cellStyle name="Millares 133 2" xfId="719" xr:uid="{00000000-0005-0000-0000-0000CD000000}"/>
    <cellStyle name="Millares 133 2 2" xfId="2594" xr:uid="{DF13730D-F750-4A0B-8358-0A3CEFCB8960}"/>
    <cellStyle name="Millares 133 3" xfId="2139" xr:uid="{13F8724C-D788-476A-A7DD-12ECD94CD323}"/>
    <cellStyle name="Millares 134" xfId="258" xr:uid="{00000000-0005-0000-0000-0000CE000000}"/>
    <cellStyle name="Millares 134 2" xfId="720" xr:uid="{00000000-0005-0000-0000-0000CF000000}"/>
    <cellStyle name="Millares 134 2 2" xfId="2595" xr:uid="{45A90B4B-217E-41FB-BBCD-26BE6A5D9068}"/>
    <cellStyle name="Millares 134 3" xfId="2140" xr:uid="{AFEE3EDC-23E6-4505-AB46-D988A3122C2B}"/>
    <cellStyle name="Millares 135" xfId="259" xr:uid="{00000000-0005-0000-0000-0000D0000000}"/>
    <cellStyle name="Millares 135 2" xfId="721" xr:uid="{00000000-0005-0000-0000-0000D1000000}"/>
    <cellStyle name="Millares 135 2 2" xfId="2596" xr:uid="{3D15AF76-5CC9-4AF6-B208-BDCFB4606C06}"/>
    <cellStyle name="Millares 135 3" xfId="2141" xr:uid="{F6F1DB0D-3B24-42D7-AB24-84F16541BEC9}"/>
    <cellStyle name="Millares 136" xfId="260" xr:uid="{00000000-0005-0000-0000-0000D2000000}"/>
    <cellStyle name="Millares 136 2" xfId="722" xr:uid="{00000000-0005-0000-0000-0000D3000000}"/>
    <cellStyle name="Millares 136 2 2" xfId="2597" xr:uid="{4C86E28A-BE2D-4ECA-9648-7F1785E5F4BB}"/>
    <cellStyle name="Millares 136 3" xfId="2142" xr:uid="{B9E47464-F651-4451-AFFE-11F987A19A44}"/>
    <cellStyle name="Millares 137" xfId="261" xr:uid="{00000000-0005-0000-0000-0000D4000000}"/>
    <cellStyle name="Millares 137 2" xfId="723" xr:uid="{00000000-0005-0000-0000-0000D5000000}"/>
    <cellStyle name="Millares 137 2 2" xfId="2598" xr:uid="{49BE5060-CE14-46BC-8C46-68D5E630A253}"/>
    <cellStyle name="Millares 137 3" xfId="2143" xr:uid="{5EAB9D87-DE19-4AFC-ADC5-1646E8FA24B9}"/>
    <cellStyle name="Millares 138" xfId="262" xr:uid="{00000000-0005-0000-0000-0000D6000000}"/>
    <cellStyle name="Millares 138 2" xfId="724" xr:uid="{00000000-0005-0000-0000-0000D7000000}"/>
    <cellStyle name="Millares 138 2 2" xfId="2599" xr:uid="{5CAB7E02-23A8-479D-99DC-21CD44ACA6A8}"/>
    <cellStyle name="Millares 138 3" xfId="2144" xr:uid="{2EA8700B-2914-4A80-8D6F-844C2BCE40DE}"/>
    <cellStyle name="Millares 139" xfId="263" xr:uid="{00000000-0005-0000-0000-0000D8000000}"/>
    <cellStyle name="Millares 139 2" xfId="725" xr:uid="{00000000-0005-0000-0000-0000D9000000}"/>
    <cellStyle name="Millares 139 2 2" xfId="2600" xr:uid="{D68CB5E1-804E-405E-8035-4EA5C221755E}"/>
    <cellStyle name="Millares 139 3" xfId="2145" xr:uid="{0043B599-3813-48D2-A302-F5D7F9D36ADA}"/>
    <cellStyle name="Millares 14" xfId="39" xr:uid="{00000000-0005-0000-0000-0000DA000000}"/>
    <cellStyle name="Millares 14 10" xfId="1288" xr:uid="{00000000-0005-0000-0000-0000DB000000}"/>
    <cellStyle name="Millares 14 10 2" xfId="3163" xr:uid="{AD856FFE-E252-4FC8-8404-24570EF632D9}"/>
    <cellStyle name="Millares 14 11" xfId="1336" xr:uid="{00000000-0005-0000-0000-0000DC000000}"/>
    <cellStyle name="Millares 14 11 2" xfId="3211" xr:uid="{25F36D2B-AC06-410C-897E-01AB6ABEDEED}"/>
    <cellStyle name="Millares 14 12" xfId="1377" xr:uid="{00000000-0005-0000-0000-0000DD000000}"/>
    <cellStyle name="Millares 14 12 2" xfId="3252" xr:uid="{BDF8E357-A219-486E-90CF-EA1A4377902B}"/>
    <cellStyle name="Millares 14 13" xfId="1413" xr:uid="{00000000-0005-0000-0000-0000DE000000}"/>
    <cellStyle name="Millares 14 13 2" xfId="3288" xr:uid="{1F0838DB-E3A2-4CD7-8AF2-6CA7AA6F2CAA}"/>
    <cellStyle name="Millares 14 14" xfId="1451" xr:uid="{00000000-0005-0000-0000-0000DF000000}"/>
    <cellStyle name="Millares 14 14 2" xfId="3326" xr:uid="{B080C0AA-E924-4757-A1F8-E68589EC8095}"/>
    <cellStyle name="Millares 14 15" xfId="1490" xr:uid="{00000000-0005-0000-0000-0000E0000000}"/>
    <cellStyle name="Millares 14 15 2" xfId="3365" xr:uid="{2B1CEA79-E581-45A5-B2D8-E2E5F40E1FC9}"/>
    <cellStyle name="Millares 14 16" xfId="1695" xr:uid="{00000000-0005-0000-0000-0000E1000000}"/>
    <cellStyle name="Millares 14 16 2" xfId="3570" xr:uid="{78A04952-6644-4105-A300-91318FEF75EB}"/>
    <cellStyle name="Millares 14 17" xfId="1921" xr:uid="{4B71A7C2-5868-4CAB-859C-F9585230DED1}"/>
    <cellStyle name="Millares 14 2" xfId="73" xr:uid="{00000000-0005-0000-0000-0000E2000000}"/>
    <cellStyle name="Millares 14 2 2" xfId="535" xr:uid="{00000000-0005-0000-0000-0000E3000000}"/>
    <cellStyle name="Millares 14 2 2 2" xfId="2410" xr:uid="{16397AE7-3C15-40BE-9CEA-7CA8D286EAEB}"/>
    <cellStyle name="Millares 14 2 3" xfId="1955" xr:uid="{9D4F2355-BC04-4478-A72C-DCD19955EE67}"/>
    <cellStyle name="Millares 14 3" xfId="110" xr:uid="{00000000-0005-0000-0000-0000E4000000}"/>
    <cellStyle name="Millares 14 3 2" xfId="572" xr:uid="{00000000-0005-0000-0000-0000E5000000}"/>
    <cellStyle name="Millares 14 3 2 2" xfId="2447" xr:uid="{703EC623-A661-4572-870B-460F01535EFD}"/>
    <cellStyle name="Millares 14 3 3" xfId="1992" xr:uid="{529335D8-D97D-4917-A39E-AB933C32E2EF}"/>
    <cellStyle name="Millares 14 4" xfId="147" xr:uid="{00000000-0005-0000-0000-0000E6000000}"/>
    <cellStyle name="Millares 14 4 2" xfId="609" xr:uid="{00000000-0005-0000-0000-0000E7000000}"/>
    <cellStyle name="Millares 14 4 2 2" xfId="2484" xr:uid="{70D8AB7B-2678-4977-8B0E-3E0F7DC8AEA4}"/>
    <cellStyle name="Millares 14 4 3" xfId="2029" xr:uid="{5278CF08-117A-4083-8B12-30710285F215}"/>
    <cellStyle name="Millares 14 5" xfId="354" xr:uid="{00000000-0005-0000-0000-0000E8000000}"/>
    <cellStyle name="Millares 14 5 2" xfId="816" xr:uid="{00000000-0005-0000-0000-0000E9000000}"/>
    <cellStyle name="Millares 14 5 2 2" xfId="2691" xr:uid="{CCA3EA59-F8A8-4DDD-BBB1-D119A78661BF}"/>
    <cellStyle name="Millares 14 5 3" xfId="2236" xr:uid="{A9FA9DFD-6C03-470C-B9E7-1CAB4C9B57D9}"/>
    <cellStyle name="Millares 14 6" xfId="446" xr:uid="{00000000-0005-0000-0000-0000EA000000}"/>
    <cellStyle name="Millares 14 6 2" xfId="2328" xr:uid="{CA97490C-D006-443F-BED1-CF10C091FEA8}"/>
    <cellStyle name="Millares 14 7" xfId="997" xr:uid="{00000000-0005-0000-0000-0000EB000000}"/>
    <cellStyle name="Millares 14 7 2" xfId="2872" xr:uid="{85180B44-7AA8-4829-A55E-B2C11D7935C5}"/>
    <cellStyle name="Millares 14 8" xfId="1195" xr:uid="{00000000-0005-0000-0000-0000EC000000}"/>
    <cellStyle name="Millares 14 8 2" xfId="3070" xr:uid="{033F4D41-F9D0-403A-8C71-793BAF07D8CF}"/>
    <cellStyle name="Millares 14 9" xfId="1246" xr:uid="{00000000-0005-0000-0000-0000ED000000}"/>
    <cellStyle name="Millares 14 9 2" xfId="3121" xr:uid="{47237488-22F4-4923-A044-2657CCAFD56E}"/>
    <cellStyle name="Millares 140" xfId="264" xr:uid="{00000000-0005-0000-0000-0000EE000000}"/>
    <cellStyle name="Millares 140 2" xfId="726" xr:uid="{00000000-0005-0000-0000-0000EF000000}"/>
    <cellStyle name="Millares 140 2 2" xfId="2601" xr:uid="{A29BB472-908F-4620-A555-8DE580396FE6}"/>
    <cellStyle name="Millares 140 3" xfId="2146" xr:uid="{BB5915C5-A7EA-4044-87E2-75A8032F7760}"/>
    <cellStyle name="Millares 141" xfId="265" xr:uid="{00000000-0005-0000-0000-0000F0000000}"/>
    <cellStyle name="Millares 141 2" xfId="727" xr:uid="{00000000-0005-0000-0000-0000F1000000}"/>
    <cellStyle name="Millares 141 2 2" xfId="2602" xr:uid="{97F70381-C040-49CD-AC37-28871FB48280}"/>
    <cellStyle name="Millares 141 3" xfId="2147" xr:uid="{2F7EFF00-5248-4316-8AC6-6D894D7524D1}"/>
    <cellStyle name="Millares 142" xfId="266" xr:uid="{00000000-0005-0000-0000-0000F2000000}"/>
    <cellStyle name="Millares 142 2" xfId="728" xr:uid="{00000000-0005-0000-0000-0000F3000000}"/>
    <cellStyle name="Millares 142 2 2" xfId="2603" xr:uid="{6861647B-A1EB-470A-AC27-209BD4AC8574}"/>
    <cellStyle name="Millares 142 3" xfId="2148" xr:uid="{BE22DB7D-BB08-4BD2-A8F0-E7B5C36D7428}"/>
    <cellStyle name="Millares 143" xfId="267" xr:uid="{00000000-0005-0000-0000-0000F4000000}"/>
    <cellStyle name="Millares 143 2" xfId="729" xr:uid="{00000000-0005-0000-0000-0000F5000000}"/>
    <cellStyle name="Millares 143 2 2" xfId="2604" xr:uid="{E3EC7AC2-ACFB-4994-B5CD-F0F43A096567}"/>
    <cellStyle name="Millares 143 3" xfId="2149" xr:uid="{109C20ED-E09E-43B1-86DE-70910EABCAAC}"/>
    <cellStyle name="Millares 144" xfId="268" xr:uid="{00000000-0005-0000-0000-0000F6000000}"/>
    <cellStyle name="Millares 144 2" xfId="730" xr:uid="{00000000-0005-0000-0000-0000F7000000}"/>
    <cellStyle name="Millares 144 2 2" xfId="2605" xr:uid="{A4A4DB39-D43E-4E88-9B55-CBAC42BC9C80}"/>
    <cellStyle name="Millares 144 3" xfId="2150" xr:uid="{16B12B05-B596-4F49-9F2B-3E7DF9EBDE12}"/>
    <cellStyle name="Millares 145" xfId="269" xr:uid="{00000000-0005-0000-0000-0000F8000000}"/>
    <cellStyle name="Millares 145 2" xfId="731" xr:uid="{00000000-0005-0000-0000-0000F9000000}"/>
    <cellStyle name="Millares 145 2 2" xfId="2606" xr:uid="{90AF62BF-F930-4F43-A167-9F8DE44B59BF}"/>
    <cellStyle name="Millares 145 3" xfId="2151" xr:uid="{6A527A1B-68EF-4B3B-8367-31FF1515A329}"/>
    <cellStyle name="Millares 146" xfId="270" xr:uid="{00000000-0005-0000-0000-0000FA000000}"/>
    <cellStyle name="Millares 146 2" xfId="732" xr:uid="{00000000-0005-0000-0000-0000FB000000}"/>
    <cellStyle name="Millares 146 2 2" xfId="2607" xr:uid="{448E52C3-EE52-4929-BCE4-9BD4FDE75BFF}"/>
    <cellStyle name="Millares 146 3" xfId="2152" xr:uid="{9A4C8E32-5185-4FF7-A70E-266E3E2AB869}"/>
    <cellStyle name="Millares 147" xfId="271" xr:uid="{00000000-0005-0000-0000-0000FC000000}"/>
    <cellStyle name="Millares 147 2" xfId="733" xr:uid="{00000000-0005-0000-0000-0000FD000000}"/>
    <cellStyle name="Millares 147 2 2" xfId="2608" xr:uid="{29751D75-86B4-4BAD-8E55-EF245D324BF3}"/>
    <cellStyle name="Millares 147 3" xfId="2153" xr:uid="{661843D2-61AA-47B8-9D31-7FDFCD6EB6C3}"/>
    <cellStyle name="Millares 148" xfId="272" xr:uid="{00000000-0005-0000-0000-0000FE000000}"/>
    <cellStyle name="Millares 148 2" xfId="734" xr:uid="{00000000-0005-0000-0000-0000FF000000}"/>
    <cellStyle name="Millares 148 2 2" xfId="2609" xr:uid="{FB9E62C1-153E-4EB4-B18D-8BAF594B1C01}"/>
    <cellStyle name="Millares 148 3" xfId="2154" xr:uid="{F3D27CD9-CAA1-4F08-B633-0EF27906BC13}"/>
    <cellStyle name="Millares 149" xfId="273" xr:uid="{00000000-0005-0000-0000-000000010000}"/>
    <cellStyle name="Millares 149 2" xfId="735" xr:uid="{00000000-0005-0000-0000-000001010000}"/>
    <cellStyle name="Millares 149 2 2" xfId="2610" xr:uid="{EEB0E80B-D41C-4EA1-9E21-6BCD56854C40}"/>
    <cellStyle name="Millares 149 3" xfId="2155" xr:uid="{5B106A7D-40DB-4A22-9BCC-28DA58903D53}"/>
    <cellStyle name="Millares 15" xfId="40" xr:uid="{00000000-0005-0000-0000-000002010000}"/>
    <cellStyle name="Millares 15 10" xfId="1289" xr:uid="{00000000-0005-0000-0000-000003010000}"/>
    <cellStyle name="Millares 15 10 2" xfId="3164" xr:uid="{01852DD3-9900-4672-8210-D635D4EDC9EE}"/>
    <cellStyle name="Millares 15 11" xfId="1337" xr:uid="{00000000-0005-0000-0000-000004010000}"/>
    <cellStyle name="Millares 15 11 2" xfId="3212" xr:uid="{3E032B64-2CFC-4496-9F6D-9236EB2FE229}"/>
    <cellStyle name="Millares 15 12" xfId="1378" xr:uid="{00000000-0005-0000-0000-000005010000}"/>
    <cellStyle name="Millares 15 12 2" xfId="3253" xr:uid="{D67B91F4-DB4E-416E-BFF9-8AC333EBEE8E}"/>
    <cellStyle name="Millares 15 13" xfId="1414" xr:uid="{00000000-0005-0000-0000-000006010000}"/>
    <cellStyle name="Millares 15 13 2" xfId="3289" xr:uid="{69D1C0CA-DBE6-4350-8F62-2FC0A95192D3}"/>
    <cellStyle name="Millares 15 14" xfId="1452" xr:uid="{00000000-0005-0000-0000-000007010000}"/>
    <cellStyle name="Millares 15 14 2" xfId="3327" xr:uid="{BFFECB44-51EC-4F37-BD4B-158D9B41EACD}"/>
    <cellStyle name="Millares 15 15" xfId="1491" xr:uid="{00000000-0005-0000-0000-000008010000}"/>
    <cellStyle name="Millares 15 15 2" xfId="3366" xr:uid="{B30B5216-5064-4667-B8B1-AEBB4BB0D170}"/>
    <cellStyle name="Millares 15 16" xfId="1696" xr:uid="{00000000-0005-0000-0000-000009010000}"/>
    <cellStyle name="Millares 15 16 2" xfId="3571" xr:uid="{6CD6459D-5178-44B2-8467-49563E283139}"/>
    <cellStyle name="Millares 15 17" xfId="1922" xr:uid="{505E33ED-3688-47F0-9F8D-A66D262EEF87}"/>
    <cellStyle name="Millares 15 2" xfId="74" xr:uid="{00000000-0005-0000-0000-00000A010000}"/>
    <cellStyle name="Millares 15 2 2" xfId="536" xr:uid="{00000000-0005-0000-0000-00000B010000}"/>
    <cellStyle name="Millares 15 2 2 2" xfId="2411" xr:uid="{F4D117E4-BE4D-4D52-97C7-8C05D5FA4B55}"/>
    <cellStyle name="Millares 15 2 3" xfId="1956" xr:uid="{954A795D-3330-47A8-9A08-C1AB358A8E4A}"/>
    <cellStyle name="Millares 15 3" xfId="111" xr:uid="{00000000-0005-0000-0000-00000C010000}"/>
    <cellStyle name="Millares 15 3 2" xfId="573" xr:uid="{00000000-0005-0000-0000-00000D010000}"/>
    <cellStyle name="Millares 15 3 2 2" xfId="2448" xr:uid="{8C567BB1-D759-4A8E-BDCA-5EE4A2CD0671}"/>
    <cellStyle name="Millares 15 3 3" xfId="1993" xr:uid="{3F7DA2BD-F93B-44B6-AFEB-35868BC3032A}"/>
    <cellStyle name="Millares 15 4" xfId="148" xr:uid="{00000000-0005-0000-0000-00000E010000}"/>
    <cellStyle name="Millares 15 4 2" xfId="610" xr:uid="{00000000-0005-0000-0000-00000F010000}"/>
    <cellStyle name="Millares 15 4 2 2" xfId="2485" xr:uid="{80EB3139-78B9-4719-95A5-CFFFDA61A426}"/>
    <cellStyle name="Millares 15 4 3" xfId="2030" xr:uid="{D2F00C46-E435-4A4B-BDD9-02EE1FAE5E61}"/>
    <cellStyle name="Millares 15 5" xfId="355" xr:uid="{00000000-0005-0000-0000-000010010000}"/>
    <cellStyle name="Millares 15 5 2" xfId="817" xr:uid="{00000000-0005-0000-0000-000011010000}"/>
    <cellStyle name="Millares 15 5 2 2" xfId="2692" xr:uid="{EEAC8DCF-ABDE-427A-B2B5-6070398C1572}"/>
    <cellStyle name="Millares 15 5 3" xfId="2237" xr:uid="{0418D7E6-E7B3-47DA-AF03-4CEC5BF79A50}"/>
    <cellStyle name="Millares 15 6" xfId="447" xr:uid="{00000000-0005-0000-0000-000012010000}"/>
    <cellStyle name="Millares 15 6 2" xfId="2329" xr:uid="{02FC680B-B476-4985-ABEF-2A52111346C1}"/>
    <cellStyle name="Millares 15 7" xfId="998" xr:uid="{00000000-0005-0000-0000-000013010000}"/>
    <cellStyle name="Millares 15 7 2" xfId="2873" xr:uid="{EBD9480E-49D0-41CB-844C-5C11526EA22C}"/>
    <cellStyle name="Millares 15 8" xfId="1196" xr:uid="{00000000-0005-0000-0000-000014010000}"/>
    <cellStyle name="Millares 15 8 2" xfId="3071" xr:uid="{C002A7F5-9264-4799-99E5-48F9DF998BDF}"/>
    <cellStyle name="Millares 15 9" xfId="1247" xr:uid="{00000000-0005-0000-0000-000015010000}"/>
    <cellStyle name="Millares 15 9 2" xfId="3122" xr:uid="{D3EF5DF6-4B25-4DA6-A0CA-988255D8CC66}"/>
    <cellStyle name="Millares 150" xfId="274" xr:uid="{00000000-0005-0000-0000-000016010000}"/>
    <cellStyle name="Millares 150 2" xfId="736" xr:uid="{00000000-0005-0000-0000-000017010000}"/>
    <cellStyle name="Millares 150 2 2" xfId="2611" xr:uid="{5948B81A-6D70-4CD5-8C47-D52A57640DE8}"/>
    <cellStyle name="Millares 150 3" xfId="2156" xr:uid="{1A79282E-4B9E-4C99-9FE4-A0D36A68F353}"/>
    <cellStyle name="Millares 151" xfId="275" xr:uid="{00000000-0005-0000-0000-000018010000}"/>
    <cellStyle name="Millares 151 2" xfId="737" xr:uid="{00000000-0005-0000-0000-000019010000}"/>
    <cellStyle name="Millares 151 2 2" xfId="2612" xr:uid="{692CF373-C7E3-4817-A90D-2B9C14AFF5A0}"/>
    <cellStyle name="Millares 151 3" xfId="2157" xr:uid="{BA531E92-9334-449A-8AA9-6E713F77E9F4}"/>
    <cellStyle name="Millares 152" xfId="276" xr:uid="{00000000-0005-0000-0000-00001A010000}"/>
    <cellStyle name="Millares 152 2" xfId="738" xr:uid="{00000000-0005-0000-0000-00001B010000}"/>
    <cellStyle name="Millares 152 2 2" xfId="2613" xr:uid="{0A8842EA-D489-41C0-AFC4-85BC4B3DB9C0}"/>
    <cellStyle name="Millares 152 3" xfId="2158" xr:uid="{9BBAA7CF-E5DC-4D18-A9C0-8FA22D1B900E}"/>
    <cellStyle name="Millares 153" xfId="277" xr:uid="{00000000-0005-0000-0000-00001C010000}"/>
    <cellStyle name="Millares 153 2" xfId="739" xr:uid="{00000000-0005-0000-0000-00001D010000}"/>
    <cellStyle name="Millares 153 2 2" xfId="2614" xr:uid="{A80DFA72-010B-4DE0-8399-D8ABD496A2B7}"/>
    <cellStyle name="Millares 153 3" xfId="2159" xr:uid="{8E129AC1-D74D-4B00-B2CC-CFF97B0AC4B7}"/>
    <cellStyle name="Millares 154" xfId="278" xr:uid="{00000000-0005-0000-0000-00001E010000}"/>
    <cellStyle name="Millares 154 2" xfId="740" xr:uid="{00000000-0005-0000-0000-00001F010000}"/>
    <cellStyle name="Millares 154 2 2" xfId="2615" xr:uid="{32BE7E15-7E53-4FAC-AE2A-B8667F165B85}"/>
    <cellStyle name="Millares 154 3" xfId="2160" xr:uid="{60093A59-3A55-473C-9960-2F1D300B70AC}"/>
    <cellStyle name="Millares 155" xfId="279" xr:uid="{00000000-0005-0000-0000-000020010000}"/>
    <cellStyle name="Millares 155 2" xfId="741" xr:uid="{00000000-0005-0000-0000-000021010000}"/>
    <cellStyle name="Millares 155 2 2" xfId="2616" xr:uid="{F2366DBE-2C56-431A-8AF9-DADD6DAFA998}"/>
    <cellStyle name="Millares 155 3" xfId="2161" xr:uid="{28A74911-5042-4AB4-9B0F-284277D052DE}"/>
    <cellStyle name="Millares 156" xfId="280" xr:uid="{00000000-0005-0000-0000-000022010000}"/>
    <cellStyle name="Millares 156 2" xfId="742" xr:uid="{00000000-0005-0000-0000-000023010000}"/>
    <cellStyle name="Millares 156 2 2" xfId="2617" xr:uid="{B87BA71B-4190-451B-8517-C2854B0F936E}"/>
    <cellStyle name="Millares 156 3" xfId="2162" xr:uid="{739CC473-40FC-4B03-9D99-3F0522635E8A}"/>
    <cellStyle name="Millares 157" xfId="281" xr:uid="{00000000-0005-0000-0000-000024010000}"/>
    <cellStyle name="Millares 157 2" xfId="743" xr:uid="{00000000-0005-0000-0000-000025010000}"/>
    <cellStyle name="Millares 157 2 2" xfId="2618" xr:uid="{EF5BB88F-546E-411C-B951-CE4ED0B78E23}"/>
    <cellStyle name="Millares 157 3" xfId="2163" xr:uid="{E7544CEF-F6E2-4535-884E-18F4EA6F0772}"/>
    <cellStyle name="Millares 158" xfId="282" xr:uid="{00000000-0005-0000-0000-000026010000}"/>
    <cellStyle name="Millares 158 2" xfId="744" xr:uid="{00000000-0005-0000-0000-000027010000}"/>
    <cellStyle name="Millares 158 2 2" xfId="2619" xr:uid="{A503C051-779E-491C-AABF-2F1FBC44985B}"/>
    <cellStyle name="Millares 158 3" xfId="2164" xr:uid="{B7D1A194-A7FE-4A7C-BD81-8B4464173DF9}"/>
    <cellStyle name="Millares 159" xfId="283" xr:uid="{00000000-0005-0000-0000-000028010000}"/>
    <cellStyle name="Millares 159 2" xfId="745" xr:uid="{00000000-0005-0000-0000-000029010000}"/>
    <cellStyle name="Millares 159 2 2" xfId="2620" xr:uid="{0AD6E4D3-7E91-4151-AD81-56839F7AFF7A}"/>
    <cellStyle name="Millares 159 3" xfId="2165" xr:uid="{30DEEA7E-40EA-4CD9-9A84-F512A4E93A98}"/>
    <cellStyle name="Millares 16" xfId="36" xr:uid="{00000000-0005-0000-0000-00002A010000}"/>
    <cellStyle name="Millares 16 10" xfId="1285" xr:uid="{00000000-0005-0000-0000-00002B010000}"/>
    <cellStyle name="Millares 16 10 2" xfId="3160" xr:uid="{3510E744-621F-45F5-A740-C8C860DA2F1E}"/>
    <cellStyle name="Millares 16 11" xfId="1333" xr:uid="{00000000-0005-0000-0000-00002C010000}"/>
    <cellStyle name="Millares 16 11 2" xfId="3208" xr:uid="{182521E0-F40C-425E-8449-55FA3F262178}"/>
    <cellStyle name="Millares 16 12" xfId="1374" xr:uid="{00000000-0005-0000-0000-00002D010000}"/>
    <cellStyle name="Millares 16 12 2" xfId="3249" xr:uid="{DDEC2486-535E-4602-ABB4-E57CD0C6658B}"/>
    <cellStyle name="Millares 16 13" xfId="1410" xr:uid="{00000000-0005-0000-0000-00002E010000}"/>
    <cellStyle name="Millares 16 13 2" xfId="3285" xr:uid="{0C28AF45-DA86-4D47-9FEA-5412E2F2749C}"/>
    <cellStyle name="Millares 16 14" xfId="1448" xr:uid="{00000000-0005-0000-0000-00002F010000}"/>
    <cellStyle name="Millares 16 14 2" xfId="3323" xr:uid="{3D778643-2FFD-4283-9E28-AD21AE67B135}"/>
    <cellStyle name="Millares 16 15" xfId="1487" xr:uid="{00000000-0005-0000-0000-000030010000}"/>
    <cellStyle name="Millares 16 15 2" xfId="3362" xr:uid="{65CE1119-A775-4078-94CD-CA8D773150BF}"/>
    <cellStyle name="Millares 16 16" xfId="1692" xr:uid="{00000000-0005-0000-0000-000031010000}"/>
    <cellStyle name="Millares 16 16 2" xfId="3567" xr:uid="{3E072F66-C2B3-4B95-B3C5-DBCF4AB0B678}"/>
    <cellStyle name="Millares 16 17" xfId="1918" xr:uid="{8375FDAD-0AF7-4B87-8B9F-7C2EE030B9DC}"/>
    <cellStyle name="Millares 16 2" xfId="70" xr:uid="{00000000-0005-0000-0000-000032010000}"/>
    <cellStyle name="Millares 16 2 2" xfId="532" xr:uid="{00000000-0005-0000-0000-000033010000}"/>
    <cellStyle name="Millares 16 2 2 2" xfId="2407" xr:uid="{32CC6001-751E-46E1-8879-EDB4B2230905}"/>
    <cellStyle name="Millares 16 2 3" xfId="1952" xr:uid="{CE132248-13F4-4F96-A429-751E4064F87C}"/>
    <cellStyle name="Millares 16 3" xfId="107" xr:uid="{00000000-0005-0000-0000-000034010000}"/>
    <cellStyle name="Millares 16 3 2" xfId="569" xr:uid="{00000000-0005-0000-0000-000035010000}"/>
    <cellStyle name="Millares 16 3 2 2" xfId="2444" xr:uid="{890DD5A7-11D4-48EB-9A24-5A34E1798908}"/>
    <cellStyle name="Millares 16 3 3" xfId="1989" xr:uid="{AB613518-24E2-4501-818B-9C622FEAC94D}"/>
    <cellStyle name="Millares 16 4" xfId="144" xr:uid="{00000000-0005-0000-0000-000036010000}"/>
    <cellStyle name="Millares 16 4 2" xfId="606" xr:uid="{00000000-0005-0000-0000-000037010000}"/>
    <cellStyle name="Millares 16 4 2 2" xfId="2481" xr:uid="{1850E6CE-A4C3-4834-B9A5-B4217A778409}"/>
    <cellStyle name="Millares 16 4 3" xfId="2026" xr:uid="{A033354F-98E1-4838-BE79-BE4658C72B23}"/>
    <cellStyle name="Millares 16 5" xfId="351" xr:uid="{00000000-0005-0000-0000-000038010000}"/>
    <cellStyle name="Millares 16 5 2" xfId="813" xr:uid="{00000000-0005-0000-0000-000039010000}"/>
    <cellStyle name="Millares 16 5 2 2" xfId="2688" xr:uid="{1363FCC9-F964-426B-8595-834816440578}"/>
    <cellStyle name="Millares 16 5 3" xfId="2233" xr:uid="{60D4568A-743A-4823-B5BE-083CD4C94B9A}"/>
    <cellStyle name="Millares 16 6" xfId="443" xr:uid="{00000000-0005-0000-0000-00003A010000}"/>
    <cellStyle name="Millares 16 6 2" xfId="2325" xr:uid="{D8E26FDE-68CC-488F-817D-0048E0EE2DDF}"/>
    <cellStyle name="Millares 16 7" xfId="994" xr:uid="{00000000-0005-0000-0000-00003B010000}"/>
    <cellStyle name="Millares 16 7 2" xfId="2869" xr:uid="{202DC808-1397-4E3C-8FBB-10F4D60E710D}"/>
    <cellStyle name="Millares 16 8" xfId="1192" xr:uid="{00000000-0005-0000-0000-00003C010000}"/>
    <cellStyle name="Millares 16 8 2" xfId="3067" xr:uid="{1500C174-425D-4933-8C06-28548F5C48B7}"/>
    <cellStyle name="Millares 16 9" xfId="1243" xr:uid="{00000000-0005-0000-0000-00003D010000}"/>
    <cellStyle name="Millares 16 9 2" xfId="3118" xr:uid="{61593ACA-3527-406D-910F-1086D766472E}"/>
    <cellStyle name="Millares 160" xfId="284" xr:uid="{00000000-0005-0000-0000-00003E010000}"/>
    <cellStyle name="Millares 160 2" xfId="746" xr:uid="{00000000-0005-0000-0000-00003F010000}"/>
    <cellStyle name="Millares 160 2 2" xfId="2621" xr:uid="{70C84E59-DFE5-49A6-94A1-6A1CE7CA462D}"/>
    <cellStyle name="Millares 160 3" xfId="2166" xr:uid="{B092F942-A269-498E-AEE0-2A92852066BC}"/>
    <cellStyle name="Millares 161" xfId="285" xr:uid="{00000000-0005-0000-0000-000040010000}"/>
    <cellStyle name="Millares 161 2" xfId="747" xr:uid="{00000000-0005-0000-0000-000041010000}"/>
    <cellStyle name="Millares 161 2 2" xfId="2622" xr:uid="{96F63ED0-4E71-4C62-A371-33726634EDD4}"/>
    <cellStyle name="Millares 161 3" xfId="2167" xr:uid="{C44E2543-7F16-47C8-AA84-DA2C66A0C3CC}"/>
    <cellStyle name="Millares 162" xfId="286" xr:uid="{00000000-0005-0000-0000-000042010000}"/>
    <cellStyle name="Millares 162 2" xfId="748" xr:uid="{00000000-0005-0000-0000-000043010000}"/>
    <cellStyle name="Millares 162 2 2" xfId="2623" xr:uid="{FF0A9D25-4E03-4EEF-9638-ED943ADF5E1B}"/>
    <cellStyle name="Millares 162 3" xfId="2168" xr:uid="{41B96D18-3113-44A0-8701-FCCD931F0B2A}"/>
    <cellStyle name="Millares 163" xfId="287" xr:uid="{00000000-0005-0000-0000-000044010000}"/>
    <cellStyle name="Millares 163 2" xfId="749" xr:uid="{00000000-0005-0000-0000-000045010000}"/>
    <cellStyle name="Millares 163 2 2" xfId="2624" xr:uid="{BA3DA8BE-BCE4-46B5-A02B-F3B39D71AD0B}"/>
    <cellStyle name="Millares 163 3" xfId="2169" xr:uid="{EA96A567-0925-4DB3-89C0-41C6F730BDF9}"/>
    <cellStyle name="Millares 164" xfId="288" xr:uid="{00000000-0005-0000-0000-000046010000}"/>
    <cellStyle name="Millares 164 2" xfId="750" xr:uid="{00000000-0005-0000-0000-000047010000}"/>
    <cellStyle name="Millares 164 2 2" xfId="2625" xr:uid="{288C41AD-B894-4441-A1A7-74E05F1383D8}"/>
    <cellStyle name="Millares 164 3" xfId="2170" xr:uid="{2AD6D463-71DD-4727-80DA-E8C56FABD8F8}"/>
    <cellStyle name="Millares 165" xfId="289" xr:uid="{00000000-0005-0000-0000-000048010000}"/>
    <cellStyle name="Millares 165 2" xfId="751" xr:uid="{00000000-0005-0000-0000-000049010000}"/>
    <cellStyle name="Millares 165 2 2" xfId="2626" xr:uid="{1068539A-4B66-41A3-ACFF-F0368BA97598}"/>
    <cellStyle name="Millares 165 3" xfId="2171" xr:uid="{4D17A71F-1B2F-4DBC-89BF-63A28DE3B92D}"/>
    <cellStyle name="Millares 166" xfId="290" xr:uid="{00000000-0005-0000-0000-00004A010000}"/>
    <cellStyle name="Millares 166 2" xfId="752" xr:uid="{00000000-0005-0000-0000-00004B010000}"/>
    <cellStyle name="Millares 166 2 2" xfId="2627" xr:uid="{0673D8C7-C132-4F65-BFAB-C4ED2BF20CFE}"/>
    <cellStyle name="Millares 166 3" xfId="2172" xr:uid="{02C7FEA8-0ED2-4956-BA8C-C0940415EA67}"/>
    <cellStyle name="Millares 167" xfId="291" xr:uid="{00000000-0005-0000-0000-00004C010000}"/>
    <cellStyle name="Millares 167 2" xfId="753" xr:uid="{00000000-0005-0000-0000-00004D010000}"/>
    <cellStyle name="Millares 167 2 2" xfId="2628" xr:uid="{0D4638CC-8EBB-4ED3-A4F6-C995060EDFD3}"/>
    <cellStyle name="Millares 167 3" xfId="2173" xr:uid="{E9A9AEC4-99C1-4CAF-8B6A-96FB7898F495}"/>
    <cellStyle name="Millares 168" xfId="292" xr:uid="{00000000-0005-0000-0000-00004E010000}"/>
    <cellStyle name="Millares 168 2" xfId="754" xr:uid="{00000000-0005-0000-0000-00004F010000}"/>
    <cellStyle name="Millares 168 2 2" xfId="2629" xr:uid="{1C4E1042-1521-46D4-B3DE-8A9F58303328}"/>
    <cellStyle name="Millares 168 3" xfId="2174" xr:uid="{DA3160B0-0E5D-4942-9CDC-AE3E22BE418E}"/>
    <cellStyle name="Millares 169" xfId="293" xr:uid="{00000000-0005-0000-0000-000050010000}"/>
    <cellStyle name="Millares 169 2" xfId="755" xr:uid="{00000000-0005-0000-0000-000051010000}"/>
    <cellStyle name="Millares 169 2 2" xfId="2630" xr:uid="{E569F2FC-0220-4DB5-8199-F844688EB367}"/>
    <cellStyle name="Millares 169 3" xfId="2175" xr:uid="{4EBB1BCF-B70A-4D3A-BDA8-62C490C00EB5}"/>
    <cellStyle name="Millares 17" xfId="42" xr:uid="{00000000-0005-0000-0000-000052010000}"/>
    <cellStyle name="Millares 17 10" xfId="1291" xr:uid="{00000000-0005-0000-0000-000053010000}"/>
    <cellStyle name="Millares 17 10 2" xfId="3166" xr:uid="{320F9A1D-627C-4D7E-B2C0-A70E7C33986D}"/>
    <cellStyle name="Millares 17 11" xfId="1339" xr:uid="{00000000-0005-0000-0000-000054010000}"/>
    <cellStyle name="Millares 17 11 2" xfId="3214" xr:uid="{33A9B5AC-28F3-464F-9D74-A7A9C4A46B98}"/>
    <cellStyle name="Millares 17 12" xfId="1380" xr:uid="{00000000-0005-0000-0000-000055010000}"/>
    <cellStyle name="Millares 17 12 2" xfId="3255" xr:uid="{818A11AC-2A80-4500-BE2C-911D37CEC0C0}"/>
    <cellStyle name="Millares 17 13" xfId="1416" xr:uid="{00000000-0005-0000-0000-000056010000}"/>
    <cellStyle name="Millares 17 13 2" xfId="3291" xr:uid="{7C035831-2AF1-46AE-9DF3-A8CEC9CA8C89}"/>
    <cellStyle name="Millares 17 14" xfId="1454" xr:uid="{00000000-0005-0000-0000-000057010000}"/>
    <cellStyle name="Millares 17 14 2" xfId="3329" xr:uid="{214CE03E-5F4A-4412-B375-BAD2122460C4}"/>
    <cellStyle name="Millares 17 15" xfId="1493" xr:uid="{00000000-0005-0000-0000-000058010000}"/>
    <cellStyle name="Millares 17 15 2" xfId="3368" xr:uid="{6CFA0907-7A1F-4E74-8960-92B020BA9754}"/>
    <cellStyle name="Millares 17 16" xfId="1698" xr:uid="{00000000-0005-0000-0000-000059010000}"/>
    <cellStyle name="Millares 17 16 2" xfId="3573" xr:uid="{E81BFD0A-F9E0-4526-A192-4121413AA799}"/>
    <cellStyle name="Millares 17 17" xfId="1924" xr:uid="{977E0E09-B470-4F10-845C-0BE8FB0DCD49}"/>
    <cellStyle name="Millares 17 2" xfId="76" xr:uid="{00000000-0005-0000-0000-00005A010000}"/>
    <cellStyle name="Millares 17 2 2" xfId="538" xr:uid="{00000000-0005-0000-0000-00005B010000}"/>
    <cellStyle name="Millares 17 2 2 2" xfId="2413" xr:uid="{8DDE258E-5A46-4A6C-8366-A396D1EBFC95}"/>
    <cellStyle name="Millares 17 2 3" xfId="1958" xr:uid="{EE835BFD-41C2-4652-9FCA-74AEEBC2E8A1}"/>
    <cellStyle name="Millares 17 3" xfId="113" xr:uid="{00000000-0005-0000-0000-00005C010000}"/>
    <cellStyle name="Millares 17 3 2" xfId="575" xr:uid="{00000000-0005-0000-0000-00005D010000}"/>
    <cellStyle name="Millares 17 3 2 2" xfId="2450" xr:uid="{9E5A45F4-767A-427A-84EA-14A18BBD5E35}"/>
    <cellStyle name="Millares 17 3 3" xfId="1995" xr:uid="{7B32B495-701D-412C-A79C-B6A1EC805D45}"/>
    <cellStyle name="Millares 17 4" xfId="150" xr:uid="{00000000-0005-0000-0000-00005E010000}"/>
    <cellStyle name="Millares 17 4 2" xfId="612" xr:uid="{00000000-0005-0000-0000-00005F010000}"/>
    <cellStyle name="Millares 17 4 2 2" xfId="2487" xr:uid="{65667ECC-081C-4E57-A4BD-F3CAB89C9A2D}"/>
    <cellStyle name="Millares 17 4 3" xfId="2032" xr:uid="{E68CD490-09FA-438E-BF96-3129F1438551}"/>
    <cellStyle name="Millares 17 5" xfId="357" xr:uid="{00000000-0005-0000-0000-000060010000}"/>
    <cellStyle name="Millares 17 5 2" xfId="819" xr:uid="{00000000-0005-0000-0000-000061010000}"/>
    <cellStyle name="Millares 17 5 2 2" xfId="2694" xr:uid="{878CD096-5C8B-4A16-A4E7-2977E84F0528}"/>
    <cellStyle name="Millares 17 5 3" xfId="2239" xr:uid="{885FC9C8-CD5C-4BF6-80D7-DE4D33CFD846}"/>
    <cellStyle name="Millares 17 6" xfId="449" xr:uid="{00000000-0005-0000-0000-000062010000}"/>
    <cellStyle name="Millares 17 6 2" xfId="2331" xr:uid="{FF72598B-ED0E-4D27-A3CE-75B2567EF6D6}"/>
    <cellStyle name="Millares 17 7" xfId="1000" xr:uid="{00000000-0005-0000-0000-000063010000}"/>
    <cellStyle name="Millares 17 7 2" xfId="2875" xr:uid="{37A693DC-D703-4003-A5AC-FB364E04FE32}"/>
    <cellStyle name="Millares 17 8" xfId="1198" xr:uid="{00000000-0005-0000-0000-000064010000}"/>
    <cellStyle name="Millares 17 8 2" xfId="3073" xr:uid="{79A181E2-5E3A-4915-80C8-12C1D20B70A2}"/>
    <cellStyle name="Millares 17 9" xfId="1249" xr:uid="{00000000-0005-0000-0000-000065010000}"/>
    <cellStyle name="Millares 17 9 2" xfId="3124" xr:uid="{C897C20F-02D4-47B8-A104-A25486E6C42C}"/>
    <cellStyle name="Millares 170" xfId="294" xr:uid="{00000000-0005-0000-0000-000066010000}"/>
    <cellStyle name="Millares 170 2" xfId="756" xr:uid="{00000000-0005-0000-0000-000067010000}"/>
    <cellStyle name="Millares 170 2 2" xfId="2631" xr:uid="{91A5A8E2-760A-4AD3-A70C-D8249CBC25D8}"/>
    <cellStyle name="Millares 170 3" xfId="2176" xr:uid="{FC0885CB-FD33-4EFE-A7AD-48362C19AB9D}"/>
    <cellStyle name="Millares 171" xfId="295" xr:uid="{00000000-0005-0000-0000-000068010000}"/>
    <cellStyle name="Millares 171 2" xfId="757" xr:uid="{00000000-0005-0000-0000-000069010000}"/>
    <cellStyle name="Millares 171 2 2" xfId="2632" xr:uid="{56E5996D-0A8E-407F-B4A7-151F88477D8E}"/>
    <cellStyle name="Millares 171 3" xfId="2177" xr:uid="{EC9D153D-D9DC-4038-8C30-04A16D1877AD}"/>
    <cellStyle name="Millares 172" xfId="296" xr:uid="{00000000-0005-0000-0000-00006A010000}"/>
    <cellStyle name="Millares 172 2" xfId="758" xr:uid="{00000000-0005-0000-0000-00006B010000}"/>
    <cellStyle name="Millares 172 2 2" xfId="2633" xr:uid="{0133F8CE-2167-4466-B01F-FD59F8122D11}"/>
    <cellStyle name="Millares 172 3" xfId="2178" xr:uid="{A0B51335-DA55-47F1-B989-BAF446A7E8A4}"/>
    <cellStyle name="Millares 173" xfId="297" xr:uid="{00000000-0005-0000-0000-00006C010000}"/>
    <cellStyle name="Millares 173 2" xfId="759" xr:uid="{00000000-0005-0000-0000-00006D010000}"/>
    <cellStyle name="Millares 173 2 2" xfId="2634" xr:uid="{A8EA8731-84F6-4553-8997-57632DB9AF79}"/>
    <cellStyle name="Millares 173 3" xfId="2179" xr:uid="{BDC6A008-A47F-4CE7-9F96-911FE3B6B7D8}"/>
    <cellStyle name="Millares 174" xfId="298" xr:uid="{00000000-0005-0000-0000-00006E010000}"/>
    <cellStyle name="Millares 174 2" xfId="760" xr:uid="{00000000-0005-0000-0000-00006F010000}"/>
    <cellStyle name="Millares 174 2 2" xfId="2635" xr:uid="{92775EB8-D39E-4698-BE17-78598DA94750}"/>
    <cellStyle name="Millares 174 3" xfId="2180" xr:uid="{635D64AF-0C02-4DC7-BE47-93876909A3D8}"/>
    <cellStyle name="Millares 175" xfId="299" xr:uid="{00000000-0005-0000-0000-000070010000}"/>
    <cellStyle name="Millares 175 2" xfId="761" xr:uid="{00000000-0005-0000-0000-000071010000}"/>
    <cellStyle name="Millares 175 2 2" xfId="2636" xr:uid="{9C213BE3-4FAA-43F4-9A27-6CD5B9139C40}"/>
    <cellStyle name="Millares 175 3" xfId="2181" xr:uid="{2E96C860-CF46-4388-9776-7CB5B35C7086}"/>
    <cellStyle name="Millares 176" xfId="300" xr:uid="{00000000-0005-0000-0000-000072010000}"/>
    <cellStyle name="Millares 176 2" xfId="762" xr:uid="{00000000-0005-0000-0000-000073010000}"/>
    <cellStyle name="Millares 176 2 2" xfId="2637" xr:uid="{C153F191-13C3-4966-AFD4-9FB8B9770ED7}"/>
    <cellStyle name="Millares 176 3" xfId="2182" xr:uid="{9B389C77-DBBE-4035-81E8-554E1CE514BD}"/>
    <cellStyle name="Millares 177" xfId="301" xr:uid="{00000000-0005-0000-0000-000074010000}"/>
    <cellStyle name="Millares 177 2" xfId="763" xr:uid="{00000000-0005-0000-0000-000075010000}"/>
    <cellStyle name="Millares 177 2 2" xfId="2638" xr:uid="{7569B086-BAE7-4EAB-883F-5EB48C9E3EE7}"/>
    <cellStyle name="Millares 177 3" xfId="2183" xr:uid="{43162DD1-2027-456C-9C27-F985508F382B}"/>
    <cellStyle name="Millares 178" xfId="302" xr:uid="{00000000-0005-0000-0000-000076010000}"/>
    <cellStyle name="Millares 178 2" xfId="764" xr:uid="{00000000-0005-0000-0000-000077010000}"/>
    <cellStyle name="Millares 178 2 2" xfId="2639" xr:uid="{77F6857C-2C89-4852-9DCA-D8DC5E80F23D}"/>
    <cellStyle name="Millares 178 3" xfId="2184" xr:uid="{BA2A6247-7998-45EB-B72F-65FCA427039E}"/>
    <cellStyle name="Millares 179" xfId="303" xr:uid="{00000000-0005-0000-0000-000078010000}"/>
    <cellStyle name="Millares 179 2" xfId="765" xr:uid="{00000000-0005-0000-0000-000079010000}"/>
    <cellStyle name="Millares 179 2 2" xfId="2640" xr:uid="{5F13E1B4-2AA7-40C2-B305-B5E8D07CA5EA}"/>
    <cellStyle name="Millares 179 3" xfId="2185" xr:uid="{48FC2073-88B7-4D8E-AD05-F3139169D96D}"/>
    <cellStyle name="Millares 18" xfId="41" xr:uid="{00000000-0005-0000-0000-00007A010000}"/>
    <cellStyle name="Millares 18 10" xfId="1290" xr:uid="{00000000-0005-0000-0000-00007B010000}"/>
    <cellStyle name="Millares 18 10 2" xfId="3165" xr:uid="{0100A2AA-17F2-4E2D-BF51-9AAB18C2578C}"/>
    <cellStyle name="Millares 18 11" xfId="1338" xr:uid="{00000000-0005-0000-0000-00007C010000}"/>
    <cellStyle name="Millares 18 11 2" xfId="3213" xr:uid="{2505437A-8A29-4273-8D18-EC34D10CC881}"/>
    <cellStyle name="Millares 18 12" xfId="1379" xr:uid="{00000000-0005-0000-0000-00007D010000}"/>
    <cellStyle name="Millares 18 12 2" xfId="3254" xr:uid="{842F9D3C-078C-40C1-926A-08D2EA037570}"/>
    <cellStyle name="Millares 18 13" xfId="1415" xr:uid="{00000000-0005-0000-0000-00007E010000}"/>
    <cellStyle name="Millares 18 13 2" xfId="3290" xr:uid="{53574113-43AB-4F30-8A09-B629DFDE5861}"/>
    <cellStyle name="Millares 18 14" xfId="1453" xr:uid="{00000000-0005-0000-0000-00007F010000}"/>
    <cellStyle name="Millares 18 14 2" xfId="3328" xr:uid="{184BB6B9-056F-4418-B7CE-56FC94321C12}"/>
    <cellStyle name="Millares 18 15" xfId="1492" xr:uid="{00000000-0005-0000-0000-000080010000}"/>
    <cellStyle name="Millares 18 15 2" xfId="3367" xr:uid="{EDD58931-B79B-4B82-B464-55C7A8E6A964}"/>
    <cellStyle name="Millares 18 16" xfId="1697" xr:uid="{00000000-0005-0000-0000-000081010000}"/>
    <cellStyle name="Millares 18 16 2" xfId="3572" xr:uid="{5F4E0AC0-F454-4C0F-9E31-B26561B87E48}"/>
    <cellStyle name="Millares 18 17" xfId="1923" xr:uid="{ACD8AEFE-4901-4409-87DE-DCF2F2E6F2C2}"/>
    <cellStyle name="Millares 18 2" xfId="75" xr:uid="{00000000-0005-0000-0000-000082010000}"/>
    <cellStyle name="Millares 18 2 2" xfId="537" xr:uid="{00000000-0005-0000-0000-000083010000}"/>
    <cellStyle name="Millares 18 2 2 2" xfId="2412" xr:uid="{3E76B1CD-FDC4-4C60-94CD-F4CEC7F7795B}"/>
    <cellStyle name="Millares 18 2 3" xfId="1957" xr:uid="{4BC0E999-DA35-4AF5-A31A-0E7A89724E80}"/>
    <cellStyle name="Millares 18 3" xfId="112" xr:uid="{00000000-0005-0000-0000-000084010000}"/>
    <cellStyle name="Millares 18 3 2" xfId="574" xr:uid="{00000000-0005-0000-0000-000085010000}"/>
    <cellStyle name="Millares 18 3 2 2" xfId="2449" xr:uid="{69777E66-6870-4695-AC1A-BF1D1BA64767}"/>
    <cellStyle name="Millares 18 3 3" xfId="1994" xr:uid="{BDF4E374-5AD9-444B-9D6B-C3514D45E4EB}"/>
    <cellStyle name="Millares 18 4" xfId="149" xr:uid="{00000000-0005-0000-0000-000086010000}"/>
    <cellStyle name="Millares 18 4 2" xfId="611" xr:uid="{00000000-0005-0000-0000-000087010000}"/>
    <cellStyle name="Millares 18 4 2 2" xfId="2486" xr:uid="{80CE7786-E07E-4858-98B1-47408FBB69D2}"/>
    <cellStyle name="Millares 18 4 3" xfId="2031" xr:uid="{DF98C35C-DAA5-4201-8C6A-B73F2DF24B52}"/>
    <cellStyle name="Millares 18 5" xfId="356" xr:uid="{00000000-0005-0000-0000-000088010000}"/>
    <cellStyle name="Millares 18 5 2" xfId="818" xr:uid="{00000000-0005-0000-0000-000089010000}"/>
    <cellStyle name="Millares 18 5 2 2" xfId="2693" xr:uid="{6959B0D9-EC95-4509-BA48-959B6C3E928B}"/>
    <cellStyle name="Millares 18 5 3" xfId="2238" xr:uid="{491190B7-F86C-4D60-8DC0-58BA447DD7D3}"/>
    <cellStyle name="Millares 18 6" xfId="448" xr:uid="{00000000-0005-0000-0000-00008A010000}"/>
    <cellStyle name="Millares 18 6 2" xfId="2330" xr:uid="{FB598BAE-189C-45BE-A255-31F0CEB599CD}"/>
    <cellStyle name="Millares 18 7" xfId="999" xr:uid="{00000000-0005-0000-0000-00008B010000}"/>
    <cellStyle name="Millares 18 7 2" xfId="2874" xr:uid="{3574DB98-FB1F-49DE-B88C-5867C916535D}"/>
    <cellStyle name="Millares 18 8" xfId="1197" xr:uid="{00000000-0005-0000-0000-00008C010000}"/>
    <cellStyle name="Millares 18 8 2" xfId="3072" xr:uid="{39D16C16-DF24-4D6D-B258-62CAE421B740}"/>
    <cellStyle name="Millares 18 9" xfId="1248" xr:uid="{00000000-0005-0000-0000-00008D010000}"/>
    <cellStyle name="Millares 18 9 2" xfId="3123" xr:uid="{43A5BFAE-2D97-4085-84C7-F0E07A90F753}"/>
    <cellStyle name="Millares 180" xfId="304" xr:uid="{00000000-0005-0000-0000-00008E010000}"/>
    <cellStyle name="Millares 180 2" xfId="766" xr:uid="{00000000-0005-0000-0000-00008F010000}"/>
    <cellStyle name="Millares 180 2 2" xfId="2641" xr:uid="{B1E34DAD-8C8E-4F13-8097-D9E1D9E6A84C}"/>
    <cellStyle name="Millares 180 3" xfId="2186" xr:uid="{1A40CD36-F109-431C-A72A-B34B4D30338E}"/>
    <cellStyle name="Millares 181" xfId="305" xr:uid="{00000000-0005-0000-0000-000090010000}"/>
    <cellStyle name="Millares 181 2" xfId="767" xr:uid="{00000000-0005-0000-0000-000091010000}"/>
    <cellStyle name="Millares 181 2 2" xfId="2642" xr:uid="{384BB9E0-68EE-4395-8FD9-C4C63C50C272}"/>
    <cellStyle name="Millares 181 3" xfId="2187" xr:uid="{77BDB721-ADBB-49F1-867F-7C23EE99FAEB}"/>
    <cellStyle name="Millares 182" xfId="306" xr:uid="{00000000-0005-0000-0000-000092010000}"/>
    <cellStyle name="Millares 182 2" xfId="768" xr:uid="{00000000-0005-0000-0000-000093010000}"/>
    <cellStyle name="Millares 182 2 2" xfId="2643" xr:uid="{4C63B39E-FC71-481B-99E7-10D0E1FC1AA6}"/>
    <cellStyle name="Millares 182 3" xfId="2188" xr:uid="{63E299B1-B0A8-441B-80B9-1D88E8A2A75F}"/>
    <cellStyle name="Millares 183" xfId="307" xr:uid="{00000000-0005-0000-0000-000094010000}"/>
    <cellStyle name="Millares 183 2" xfId="769" xr:uid="{00000000-0005-0000-0000-000095010000}"/>
    <cellStyle name="Millares 183 2 2" xfId="2644" xr:uid="{4C27D31F-F3A6-40D4-B747-9E5ACC9346D9}"/>
    <cellStyle name="Millares 183 3" xfId="2189" xr:uid="{AFAE4E30-72E6-4271-B626-5346A9FAA3CA}"/>
    <cellStyle name="Millares 184" xfId="308" xr:uid="{00000000-0005-0000-0000-000096010000}"/>
    <cellStyle name="Millares 184 2" xfId="770" xr:uid="{00000000-0005-0000-0000-000097010000}"/>
    <cellStyle name="Millares 184 2 2" xfId="2645" xr:uid="{A761BA42-1180-4CEF-BA9A-2F28E5D4E925}"/>
    <cellStyle name="Millares 184 3" xfId="2190" xr:uid="{B13E09A7-DC7E-463D-9105-E93612127DF2}"/>
    <cellStyle name="Millares 185" xfId="309" xr:uid="{00000000-0005-0000-0000-000098010000}"/>
    <cellStyle name="Millares 185 2" xfId="771" xr:uid="{00000000-0005-0000-0000-000099010000}"/>
    <cellStyle name="Millares 185 2 2" xfId="2646" xr:uid="{0C505A2E-1440-484B-AAEF-939B7F51D626}"/>
    <cellStyle name="Millares 185 3" xfId="2191" xr:uid="{A0D88DC0-06B3-4412-B7E0-BDDED6C1F344}"/>
    <cellStyle name="Millares 186" xfId="310" xr:uid="{00000000-0005-0000-0000-00009A010000}"/>
    <cellStyle name="Millares 186 2" xfId="772" xr:uid="{00000000-0005-0000-0000-00009B010000}"/>
    <cellStyle name="Millares 186 2 2" xfId="2647" xr:uid="{BFB77707-972E-4E77-8F61-B73A647DD2B9}"/>
    <cellStyle name="Millares 186 3" xfId="2192" xr:uid="{1C51A6B7-5C1F-4ED3-88DB-B45850193FE7}"/>
    <cellStyle name="Millares 187" xfId="311" xr:uid="{00000000-0005-0000-0000-00009C010000}"/>
    <cellStyle name="Millares 187 2" xfId="773" xr:uid="{00000000-0005-0000-0000-00009D010000}"/>
    <cellStyle name="Millares 187 2 2" xfId="2648" xr:uid="{43DAD683-6CB3-4179-A19D-464B887ED626}"/>
    <cellStyle name="Millares 187 3" xfId="2193" xr:uid="{DC48510D-3186-4D5A-9F5E-8F2ABCE125B5}"/>
    <cellStyle name="Millares 188" xfId="312" xr:uid="{00000000-0005-0000-0000-00009E010000}"/>
    <cellStyle name="Millares 188 2" xfId="774" xr:uid="{00000000-0005-0000-0000-00009F010000}"/>
    <cellStyle name="Millares 188 2 2" xfId="2649" xr:uid="{814E0489-EFFD-4D8D-86F2-AE18E00356DB}"/>
    <cellStyle name="Millares 188 3" xfId="2194" xr:uid="{F666B1F0-D0CF-4E83-A44F-1075CD53C50D}"/>
    <cellStyle name="Millares 189" xfId="313" xr:uid="{00000000-0005-0000-0000-0000A0010000}"/>
    <cellStyle name="Millares 189 2" xfId="775" xr:uid="{00000000-0005-0000-0000-0000A1010000}"/>
    <cellStyle name="Millares 189 2 2" xfId="2650" xr:uid="{B51EDB83-C3EE-4E19-90E3-44267196C566}"/>
    <cellStyle name="Millares 189 3" xfId="2195" xr:uid="{278C336F-F411-42DC-8FE1-D5703B9D6F9C}"/>
    <cellStyle name="Millares 19" xfId="43" xr:uid="{00000000-0005-0000-0000-0000A2010000}"/>
    <cellStyle name="Millares 19 10" xfId="1292" xr:uid="{00000000-0005-0000-0000-0000A3010000}"/>
    <cellStyle name="Millares 19 10 2" xfId="3167" xr:uid="{AF620F57-8B84-4463-A770-E619FB21B35C}"/>
    <cellStyle name="Millares 19 11" xfId="1340" xr:uid="{00000000-0005-0000-0000-0000A4010000}"/>
    <cellStyle name="Millares 19 11 2" xfId="3215" xr:uid="{F1017FDD-9F0E-4976-81AD-83AC6EA1EDFA}"/>
    <cellStyle name="Millares 19 12" xfId="1381" xr:uid="{00000000-0005-0000-0000-0000A5010000}"/>
    <cellStyle name="Millares 19 12 2" xfId="3256" xr:uid="{3B04C44F-9694-4046-8D54-44BDE404A5A9}"/>
    <cellStyle name="Millares 19 13" xfId="1417" xr:uid="{00000000-0005-0000-0000-0000A6010000}"/>
    <cellStyle name="Millares 19 13 2" xfId="3292" xr:uid="{4477A730-75D8-4366-97B7-B3C98F704502}"/>
    <cellStyle name="Millares 19 14" xfId="1455" xr:uid="{00000000-0005-0000-0000-0000A7010000}"/>
    <cellStyle name="Millares 19 14 2" xfId="3330" xr:uid="{273C5634-ACE3-42F3-98FC-97ADE12CF300}"/>
    <cellStyle name="Millares 19 15" xfId="1494" xr:uid="{00000000-0005-0000-0000-0000A8010000}"/>
    <cellStyle name="Millares 19 15 2" xfId="3369" xr:uid="{CD22704C-8AC6-449D-A876-59BFF3A7E841}"/>
    <cellStyle name="Millares 19 16" xfId="1699" xr:uid="{00000000-0005-0000-0000-0000A9010000}"/>
    <cellStyle name="Millares 19 16 2" xfId="3574" xr:uid="{15BF2E0E-358B-494B-A324-55741D4D2AB2}"/>
    <cellStyle name="Millares 19 17" xfId="1925" xr:uid="{F51A0167-4E15-447A-8693-16310257B9C0}"/>
    <cellStyle name="Millares 19 2" xfId="77" xr:uid="{00000000-0005-0000-0000-0000AA010000}"/>
    <cellStyle name="Millares 19 2 2" xfId="539" xr:uid="{00000000-0005-0000-0000-0000AB010000}"/>
    <cellStyle name="Millares 19 2 2 2" xfId="2414" xr:uid="{FD0E3CD4-AD15-43EC-B6A3-770562D1F332}"/>
    <cellStyle name="Millares 19 2 3" xfId="1959" xr:uid="{04B12FCF-F87D-42D6-89C1-0BC6B96EDD76}"/>
    <cellStyle name="Millares 19 3" xfId="114" xr:uid="{00000000-0005-0000-0000-0000AC010000}"/>
    <cellStyle name="Millares 19 3 2" xfId="576" xr:uid="{00000000-0005-0000-0000-0000AD010000}"/>
    <cellStyle name="Millares 19 3 2 2" xfId="2451" xr:uid="{1A708E90-47ED-4E8F-81EB-E9B216F8CAD1}"/>
    <cellStyle name="Millares 19 3 3" xfId="1996" xr:uid="{2EA75984-334D-4B4A-89B6-C454AF8F115D}"/>
    <cellStyle name="Millares 19 4" xfId="151" xr:uid="{00000000-0005-0000-0000-0000AE010000}"/>
    <cellStyle name="Millares 19 4 2" xfId="613" xr:uid="{00000000-0005-0000-0000-0000AF010000}"/>
    <cellStyle name="Millares 19 4 2 2" xfId="2488" xr:uid="{DBB96A7E-EDF3-4F73-B071-BF6AEE259AD0}"/>
    <cellStyle name="Millares 19 4 3" xfId="2033" xr:uid="{41466488-C642-4E61-A4C0-3D07E0ED3346}"/>
    <cellStyle name="Millares 19 5" xfId="358" xr:uid="{00000000-0005-0000-0000-0000B0010000}"/>
    <cellStyle name="Millares 19 5 2" xfId="820" xr:uid="{00000000-0005-0000-0000-0000B1010000}"/>
    <cellStyle name="Millares 19 5 2 2" xfId="2695" xr:uid="{13CF9482-390C-4C9F-8493-DEDC41942720}"/>
    <cellStyle name="Millares 19 5 3" xfId="2240" xr:uid="{BAA573F5-2B2F-4681-BFEF-DA67A4E6CA98}"/>
    <cellStyle name="Millares 19 6" xfId="450" xr:uid="{00000000-0005-0000-0000-0000B2010000}"/>
    <cellStyle name="Millares 19 6 2" xfId="2332" xr:uid="{6B3D5B31-A8B2-4677-8C40-B00833704964}"/>
    <cellStyle name="Millares 19 7" xfId="1001" xr:uid="{00000000-0005-0000-0000-0000B3010000}"/>
    <cellStyle name="Millares 19 7 2" xfId="2876" xr:uid="{9DA30F6B-81D5-4E0E-9498-BBE53D9EA567}"/>
    <cellStyle name="Millares 19 8" xfId="1199" xr:uid="{00000000-0005-0000-0000-0000B4010000}"/>
    <cellStyle name="Millares 19 8 2" xfId="3074" xr:uid="{965A8D94-F6BD-4894-9375-C93A5E7428DD}"/>
    <cellStyle name="Millares 19 9" xfId="1250" xr:uid="{00000000-0005-0000-0000-0000B5010000}"/>
    <cellStyle name="Millares 19 9 2" xfId="3125" xr:uid="{2422657F-D30C-4982-9D76-B35B57943548}"/>
    <cellStyle name="Millares 190" xfId="314" xr:uid="{00000000-0005-0000-0000-0000B6010000}"/>
    <cellStyle name="Millares 190 2" xfId="776" xr:uid="{00000000-0005-0000-0000-0000B7010000}"/>
    <cellStyle name="Millares 190 2 2" xfId="2651" xr:uid="{70475CEE-844C-459C-8423-898033FBBB91}"/>
    <cellStyle name="Millares 190 3" xfId="2196" xr:uid="{0781BE90-A0E0-4855-A709-F7E6F5355105}"/>
    <cellStyle name="Millares 191" xfId="315" xr:uid="{00000000-0005-0000-0000-0000B8010000}"/>
    <cellStyle name="Millares 191 2" xfId="777" xr:uid="{00000000-0005-0000-0000-0000B9010000}"/>
    <cellStyle name="Millares 191 2 2" xfId="2652" xr:uid="{F62F1E98-ECDB-4957-B1BA-58B53CB2FC25}"/>
    <cellStyle name="Millares 191 3" xfId="2197" xr:uid="{138EDCE1-37AB-42E9-A4A8-224A4CE66C84}"/>
    <cellStyle name="Millares 192" xfId="316" xr:uid="{00000000-0005-0000-0000-0000BA010000}"/>
    <cellStyle name="Millares 192 2" xfId="778" xr:uid="{00000000-0005-0000-0000-0000BB010000}"/>
    <cellStyle name="Millares 192 2 2" xfId="2653" xr:uid="{9CF17C8B-4E3E-418B-AA69-15F470D1A990}"/>
    <cellStyle name="Millares 192 3" xfId="2198" xr:uid="{0E5F55D4-AEA8-42B4-ACC1-11875AD40D16}"/>
    <cellStyle name="Millares 193" xfId="317" xr:uid="{00000000-0005-0000-0000-0000BC010000}"/>
    <cellStyle name="Millares 193 2" xfId="779" xr:uid="{00000000-0005-0000-0000-0000BD010000}"/>
    <cellStyle name="Millares 193 2 2" xfId="2654" xr:uid="{989974CD-D424-441C-9717-5704B051971B}"/>
    <cellStyle name="Millares 193 3" xfId="2199" xr:uid="{7C900A3D-B1F1-4117-AB51-2C1CA150272D}"/>
    <cellStyle name="Millares 194" xfId="318" xr:uid="{00000000-0005-0000-0000-0000BE010000}"/>
    <cellStyle name="Millares 194 2" xfId="780" xr:uid="{00000000-0005-0000-0000-0000BF010000}"/>
    <cellStyle name="Millares 194 2 2" xfId="2655" xr:uid="{51EABA6A-25B1-4D3D-A2AF-AE38A913465A}"/>
    <cellStyle name="Millares 194 3" xfId="2200" xr:uid="{EE727DD7-25C0-40A6-A4CB-CEDE1F91F805}"/>
    <cellStyle name="Millares 195" xfId="319" xr:uid="{00000000-0005-0000-0000-0000C0010000}"/>
    <cellStyle name="Millares 195 2" xfId="781" xr:uid="{00000000-0005-0000-0000-0000C1010000}"/>
    <cellStyle name="Millares 195 2 2" xfId="2656" xr:uid="{137FACB5-AD5F-4558-AFBD-A0619D60105E}"/>
    <cellStyle name="Millares 195 3" xfId="2201" xr:uid="{F64A117B-BB53-49DF-A0D0-FADD3511AD7C}"/>
    <cellStyle name="Millares 196" xfId="320" xr:uid="{00000000-0005-0000-0000-0000C2010000}"/>
    <cellStyle name="Millares 196 2" xfId="782" xr:uid="{00000000-0005-0000-0000-0000C3010000}"/>
    <cellStyle name="Millares 196 2 2" xfId="2657" xr:uid="{0173FC2F-6B51-439D-9C37-3783308231C5}"/>
    <cellStyle name="Millares 196 3" xfId="2202" xr:uid="{5D8FEF10-19E4-453B-9DB3-5D216BFD4F2A}"/>
    <cellStyle name="Millares 197" xfId="321" xr:uid="{00000000-0005-0000-0000-0000C4010000}"/>
    <cellStyle name="Millares 197 2" xfId="783" xr:uid="{00000000-0005-0000-0000-0000C5010000}"/>
    <cellStyle name="Millares 197 2 2" xfId="2658" xr:uid="{044DA84F-55F0-4E5E-8BDF-96AE05052E45}"/>
    <cellStyle name="Millares 197 3" xfId="2203" xr:uid="{8A223865-C31E-4F99-A430-EEB8DDD1A923}"/>
    <cellStyle name="Millares 198" xfId="322" xr:uid="{00000000-0005-0000-0000-0000C6010000}"/>
    <cellStyle name="Millares 198 2" xfId="784" xr:uid="{00000000-0005-0000-0000-0000C7010000}"/>
    <cellStyle name="Millares 198 2 2" xfId="2659" xr:uid="{8F67C64B-E72E-4DBF-94F1-2CC83BBEE159}"/>
    <cellStyle name="Millares 198 3" xfId="2204" xr:uid="{8DCDA5CE-F22F-4614-8109-FFC1CB64E928}"/>
    <cellStyle name="Millares 199" xfId="323" xr:uid="{00000000-0005-0000-0000-0000C8010000}"/>
    <cellStyle name="Millares 199 2" xfId="785" xr:uid="{00000000-0005-0000-0000-0000C9010000}"/>
    <cellStyle name="Millares 199 2 2" xfId="2660" xr:uid="{07131D0F-5EAE-49E2-AC0D-38D2652EF462}"/>
    <cellStyle name="Millares 199 3" xfId="2205" xr:uid="{F1AA2033-E849-4DA8-A0F8-861543B9488D}"/>
    <cellStyle name="Millares 2" xfId="15" xr:uid="{00000000-0005-0000-0000-0000CA010000}"/>
    <cellStyle name="Millares 2 10" xfId="987" xr:uid="{00000000-0005-0000-0000-0000CB010000}"/>
    <cellStyle name="Millares 2 10 2" xfId="2862" xr:uid="{C10AEEE8-3B78-4496-A7D1-B22C7389C2FA}"/>
    <cellStyle name="Millares 2 11" xfId="1185" xr:uid="{00000000-0005-0000-0000-0000CC010000}"/>
    <cellStyle name="Millares 2 11 2" xfId="3060" xr:uid="{EEDA488B-C1E0-4ACA-A272-5FA52ACAF7BC}"/>
    <cellStyle name="Millares 2 12" xfId="1236" xr:uid="{00000000-0005-0000-0000-0000CD010000}"/>
    <cellStyle name="Millares 2 12 2" xfId="3111" xr:uid="{57BFBC6E-A695-4D8B-A296-D3955A7B3615}"/>
    <cellStyle name="Millares 2 13" xfId="1278" xr:uid="{00000000-0005-0000-0000-0000CE010000}"/>
    <cellStyle name="Millares 2 13 2" xfId="3153" xr:uid="{66C139E3-4C4B-4394-86A9-25E4CD7F95C5}"/>
    <cellStyle name="Millares 2 14" xfId="1326" xr:uid="{00000000-0005-0000-0000-0000CF010000}"/>
    <cellStyle name="Millares 2 14 2" xfId="3201" xr:uid="{451F3639-4CCB-4E55-834A-E7EA5A82CC92}"/>
    <cellStyle name="Millares 2 15" xfId="1367" xr:uid="{00000000-0005-0000-0000-0000D0010000}"/>
    <cellStyle name="Millares 2 15 2" xfId="3242" xr:uid="{FEECC7C4-FCC1-4DD8-AFF3-110C7A0C6500}"/>
    <cellStyle name="Millares 2 16" xfId="1403" xr:uid="{00000000-0005-0000-0000-0000D1010000}"/>
    <cellStyle name="Millares 2 16 2" xfId="3278" xr:uid="{0416E74E-0519-433D-8315-CA023D84FC6F}"/>
    <cellStyle name="Millares 2 17" xfId="1441" xr:uid="{00000000-0005-0000-0000-0000D2010000}"/>
    <cellStyle name="Millares 2 17 2" xfId="3316" xr:uid="{E3D24FE5-0BE7-45FC-AEF9-0359BB7760D6}"/>
    <cellStyle name="Millares 2 18" xfId="1480" xr:uid="{00000000-0005-0000-0000-0000D3010000}"/>
    <cellStyle name="Millares 2 18 2" xfId="3355" xr:uid="{5683AC20-5626-4350-A162-CA76AB043D5A}"/>
    <cellStyle name="Millares 2 19" xfId="1685" xr:uid="{00000000-0005-0000-0000-0000D4010000}"/>
    <cellStyle name="Millares 2 19 2" xfId="3560" xr:uid="{8922AE83-6F91-487D-895F-58B09149B11D}"/>
    <cellStyle name="Millares 2 2" xfId="23" xr:uid="{00000000-0005-0000-0000-0000D5010000}"/>
    <cellStyle name="Millares 2 2 2" xfId="509" xr:uid="{00000000-0005-0000-0000-0000D6010000}"/>
    <cellStyle name="Millares 2 2 2 2" xfId="2384" xr:uid="{AC47FBAF-F934-4BC3-B7B5-4E918E1E711B}"/>
    <cellStyle name="Millares 2 2 3" xfId="1905" xr:uid="{931D0A5D-EC59-4D22-AEB8-AD6940D2CBB0}"/>
    <cellStyle name="Millares 2 3" xfId="29" xr:uid="{00000000-0005-0000-0000-0000D7010000}"/>
    <cellStyle name="Millares 2 3 2" xfId="512" xr:uid="{00000000-0005-0000-0000-0000D8010000}"/>
    <cellStyle name="Millares 2 3 2 2" xfId="2387" xr:uid="{3573BFAD-2157-433E-BAEE-B81EEC5436FD}"/>
    <cellStyle name="Millares 2 3 3" xfId="1911" xr:uid="{F8884FDD-9C30-4A26-939A-CE9E80825C1A}"/>
    <cellStyle name="Millares 2 4" xfId="63" xr:uid="{00000000-0005-0000-0000-0000D9010000}"/>
    <cellStyle name="Millares 2 4 2" xfId="525" xr:uid="{00000000-0005-0000-0000-0000DA010000}"/>
    <cellStyle name="Millares 2 4 2 2" xfId="2400" xr:uid="{1F73D29C-0DBC-4B13-8598-DE8E0AC4A7F5}"/>
    <cellStyle name="Millares 2 4 3" xfId="1945" xr:uid="{137D90C5-9A18-4297-A681-B18B9E44547D}"/>
    <cellStyle name="Millares 2 5" xfId="100" xr:uid="{00000000-0005-0000-0000-0000DB010000}"/>
    <cellStyle name="Millares 2 5 2" xfId="562" xr:uid="{00000000-0005-0000-0000-0000DC010000}"/>
    <cellStyle name="Millares 2 5 2 2" xfId="2437" xr:uid="{AC25C64D-9007-4BB0-9889-9A6375B13ECA}"/>
    <cellStyle name="Millares 2 5 3" xfId="1982" xr:uid="{52EA4C62-45A9-42F2-9770-D6A14EAA0F9E}"/>
    <cellStyle name="Millares 2 6" xfId="137" xr:uid="{00000000-0005-0000-0000-0000DD010000}"/>
    <cellStyle name="Millares 2 6 2" xfId="599" xr:uid="{00000000-0005-0000-0000-0000DE010000}"/>
    <cellStyle name="Millares 2 6 2 2" xfId="2474" xr:uid="{50F193FD-8753-4459-B9BD-88B91998B4F2}"/>
    <cellStyle name="Millares 2 6 3" xfId="2019" xr:uid="{11DA6699-7DDA-45E4-A097-55DFCA275A94}"/>
    <cellStyle name="Millares 2 7" xfId="344" xr:uid="{00000000-0005-0000-0000-0000DF010000}"/>
    <cellStyle name="Millares 2 7 2" xfId="806" xr:uid="{00000000-0005-0000-0000-0000E0010000}"/>
    <cellStyle name="Millares 2 7 2 2" xfId="2681" xr:uid="{E282345A-D309-463D-8226-9933C1E31E37}"/>
    <cellStyle name="Millares 2 7 3" xfId="2226" xr:uid="{1D0843A9-B0CA-417B-8B22-6EC71B509CAF}"/>
    <cellStyle name="Millares 2 8" xfId="433" xr:uid="{00000000-0005-0000-0000-0000E1010000}"/>
    <cellStyle name="Millares 2 8 2" xfId="2315" xr:uid="{44803490-4793-4C62-B544-5DB8EB19CF4D}"/>
    <cellStyle name="Millares 2 9" xfId="479" xr:uid="{00000000-0005-0000-0000-0000E2010000}"/>
    <cellStyle name="Millares 20" xfId="44" xr:uid="{00000000-0005-0000-0000-0000E3010000}"/>
    <cellStyle name="Millares 20 10" xfId="1293" xr:uid="{00000000-0005-0000-0000-0000E4010000}"/>
    <cellStyle name="Millares 20 10 2" xfId="3168" xr:uid="{B09AC33C-877E-4A2B-A590-C44F6E95D5BB}"/>
    <cellStyle name="Millares 20 11" xfId="1341" xr:uid="{00000000-0005-0000-0000-0000E5010000}"/>
    <cellStyle name="Millares 20 11 2" xfId="3216" xr:uid="{D7CCDA89-970A-4D51-BC7F-8E5DDF889294}"/>
    <cellStyle name="Millares 20 12" xfId="1382" xr:uid="{00000000-0005-0000-0000-0000E6010000}"/>
    <cellStyle name="Millares 20 12 2" xfId="3257" xr:uid="{2B45B691-0F9C-4552-B794-6CE4DEE820BD}"/>
    <cellStyle name="Millares 20 13" xfId="1418" xr:uid="{00000000-0005-0000-0000-0000E7010000}"/>
    <cellStyle name="Millares 20 13 2" xfId="3293" xr:uid="{EEDAA9CE-FDBB-4422-AEBE-2B65A6EF6CA2}"/>
    <cellStyle name="Millares 20 14" xfId="1456" xr:uid="{00000000-0005-0000-0000-0000E8010000}"/>
    <cellStyle name="Millares 20 14 2" xfId="3331" xr:uid="{0AE4256E-453D-49DB-A633-FF6FDD9E9857}"/>
    <cellStyle name="Millares 20 15" xfId="1495" xr:uid="{00000000-0005-0000-0000-0000E9010000}"/>
    <cellStyle name="Millares 20 15 2" xfId="3370" xr:uid="{9E748F24-CDD4-466E-A14A-2CF99D496CD6}"/>
    <cellStyle name="Millares 20 16" xfId="1700" xr:uid="{00000000-0005-0000-0000-0000EA010000}"/>
    <cellStyle name="Millares 20 16 2" xfId="3575" xr:uid="{A8D84BB8-1F26-4499-A22D-0B4C4EDFB4EA}"/>
    <cellStyle name="Millares 20 17" xfId="1926" xr:uid="{EC263A52-C96C-4C6F-9C18-2B0D0E28BACA}"/>
    <cellStyle name="Millares 20 2" xfId="78" xr:uid="{00000000-0005-0000-0000-0000EB010000}"/>
    <cellStyle name="Millares 20 2 2" xfId="540" xr:uid="{00000000-0005-0000-0000-0000EC010000}"/>
    <cellStyle name="Millares 20 2 2 2" xfId="2415" xr:uid="{6DE7929C-F776-4982-9B2F-64B935FDE247}"/>
    <cellStyle name="Millares 20 2 3" xfId="1960" xr:uid="{16EBB9AF-820C-4341-ADFB-09802A9E3434}"/>
    <cellStyle name="Millares 20 3" xfId="115" xr:uid="{00000000-0005-0000-0000-0000ED010000}"/>
    <cellStyle name="Millares 20 3 2" xfId="577" xr:uid="{00000000-0005-0000-0000-0000EE010000}"/>
    <cellStyle name="Millares 20 3 2 2" xfId="2452" xr:uid="{23E11E87-B921-4217-80BA-947F210E191A}"/>
    <cellStyle name="Millares 20 3 3" xfId="1997" xr:uid="{B6C93BB7-04C2-4970-8F72-0442E8981D9B}"/>
    <cellStyle name="Millares 20 4" xfId="152" xr:uid="{00000000-0005-0000-0000-0000EF010000}"/>
    <cellStyle name="Millares 20 4 2" xfId="614" xr:uid="{00000000-0005-0000-0000-0000F0010000}"/>
    <cellStyle name="Millares 20 4 2 2" xfId="2489" xr:uid="{470D9DDC-E57C-4529-8E28-B68343928F9F}"/>
    <cellStyle name="Millares 20 4 3" xfId="2034" xr:uid="{E80DB7E0-9251-48D0-81BA-8629D4B737E7}"/>
    <cellStyle name="Millares 20 5" xfId="359" xr:uid="{00000000-0005-0000-0000-0000F1010000}"/>
    <cellStyle name="Millares 20 5 2" xfId="821" xr:uid="{00000000-0005-0000-0000-0000F2010000}"/>
    <cellStyle name="Millares 20 5 2 2" xfId="2696" xr:uid="{AEE13947-72F6-457A-8277-5644C33BF819}"/>
    <cellStyle name="Millares 20 5 3" xfId="2241" xr:uid="{A5153AB3-5EFA-4616-ADDA-4C34243C655D}"/>
    <cellStyle name="Millares 20 6" xfId="451" xr:uid="{00000000-0005-0000-0000-0000F3010000}"/>
    <cellStyle name="Millares 20 6 2" xfId="2333" xr:uid="{CDCF90AB-3B49-43E4-B294-F6D86F1B7056}"/>
    <cellStyle name="Millares 20 7" xfId="1002" xr:uid="{00000000-0005-0000-0000-0000F4010000}"/>
    <cellStyle name="Millares 20 7 2" xfId="2877" xr:uid="{DDF6EF55-869E-4A52-B83E-C7481E040D9F}"/>
    <cellStyle name="Millares 20 8" xfId="1200" xr:uid="{00000000-0005-0000-0000-0000F5010000}"/>
    <cellStyle name="Millares 20 8 2" xfId="3075" xr:uid="{9B16CC4D-1238-4CC2-8DAA-4934789AFB93}"/>
    <cellStyle name="Millares 20 9" xfId="1251" xr:uid="{00000000-0005-0000-0000-0000F6010000}"/>
    <cellStyle name="Millares 20 9 2" xfId="3126" xr:uid="{99B9E2FD-9ED1-495B-85B8-418F7D5FFB83}"/>
    <cellStyle name="Millares 200" xfId="324" xr:uid="{00000000-0005-0000-0000-0000F7010000}"/>
    <cellStyle name="Millares 200 2" xfId="786" xr:uid="{00000000-0005-0000-0000-0000F8010000}"/>
    <cellStyle name="Millares 200 2 2" xfId="2661" xr:uid="{AB87ED6A-F477-400E-9DDD-19F558A0AC93}"/>
    <cellStyle name="Millares 200 3" xfId="2206" xr:uid="{2BBAF72E-0611-4617-B561-F57F6ACE5492}"/>
    <cellStyle name="Millares 201" xfId="325" xr:uid="{00000000-0005-0000-0000-0000F9010000}"/>
    <cellStyle name="Millares 201 2" xfId="787" xr:uid="{00000000-0005-0000-0000-0000FA010000}"/>
    <cellStyle name="Millares 201 2 2" xfId="2662" xr:uid="{A39F6261-F3B9-4D86-BC27-236648D1CA89}"/>
    <cellStyle name="Millares 201 3" xfId="2207" xr:uid="{AE814A1C-1696-4C2E-B6A5-D0CDC28E97C2}"/>
    <cellStyle name="Millares 202" xfId="326" xr:uid="{00000000-0005-0000-0000-0000FB010000}"/>
    <cellStyle name="Millares 202 2" xfId="788" xr:uid="{00000000-0005-0000-0000-0000FC010000}"/>
    <cellStyle name="Millares 202 2 2" xfId="2663" xr:uid="{1A1F6A89-2B48-4438-99A4-E93A1C325A55}"/>
    <cellStyle name="Millares 202 3" xfId="2208" xr:uid="{C2C084CE-27C2-40EC-BB96-E7A0FA45A299}"/>
    <cellStyle name="Millares 203" xfId="327" xr:uid="{00000000-0005-0000-0000-0000FD010000}"/>
    <cellStyle name="Millares 203 2" xfId="789" xr:uid="{00000000-0005-0000-0000-0000FE010000}"/>
    <cellStyle name="Millares 203 2 2" xfId="2664" xr:uid="{444A16F3-8CFC-4C39-933E-1A195BA94F44}"/>
    <cellStyle name="Millares 203 3" xfId="2209" xr:uid="{CA579D79-41AA-4DC2-966B-694D53A0195A}"/>
    <cellStyle name="Millares 204" xfId="328" xr:uid="{00000000-0005-0000-0000-0000FF010000}"/>
    <cellStyle name="Millares 204 2" xfId="790" xr:uid="{00000000-0005-0000-0000-000000020000}"/>
    <cellStyle name="Millares 204 2 2" xfId="2665" xr:uid="{46F58011-4C42-4F91-A6E8-C535D923652C}"/>
    <cellStyle name="Millares 204 3" xfId="2210" xr:uid="{A8CF7012-2119-4CC2-810D-83168FDBDBD1}"/>
    <cellStyle name="Millares 205" xfId="329" xr:uid="{00000000-0005-0000-0000-000001020000}"/>
    <cellStyle name="Millares 205 2" xfId="791" xr:uid="{00000000-0005-0000-0000-000002020000}"/>
    <cellStyle name="Millares 205 2 2" xfId="2666" xr:uid="{0D356783-B3B6-4E9A-8C7E-FBADB48DEB04}"/>
    <cellStyle name="Millares 205 3" xfId="2211" xr:uid="{5C7E504E-DE1B-44B7-98E5-CB49AB43CF91}"/>
    <cellStyle name="Millares 206" xfId="330" xr:uid="{00000000-0005-0000-0000-000003020000}"/>
    <cellStyle name="Millares 206 2" xfId="792" xr:uid="{00000000-0005-0000-0000-000004020000}"/>
    <cellStyle name="Millares 206 2 2" xfId="2667" xr:uid="{2779B1B2-6AD3-4C24-9B4C-DEA5F0CCDD5E}"/>
    <cellStyle name="Millares 206 3" xfId="2212" xr:uid="{E778F856-5235-4801-9482-383DE1BD9454}"/>
    <cellStyle name="Millares 207" xfId="331" xr:uid="{00000000-0005-0000-0000-000005020000}"/>
    <cellStyle name="Millares 207 2" xfId="793" xr:uid="{00000000-0005-0000-0000-000006020000}"/>
    <cellStyle name="Millares 207 2 2" xfId="2668" xr:uid="{E8B2639C-20CC-4786-A9FA-B3A13BA2048B}"/>
    <cellStyle name="Millares 207 3" xfId="2213" xr:uid="{5AE01B7F-7E0D-44F3-B518-237D9CE8E2FF}"/>
    <cellStyle name="Millares 208" xfId="332" xr:uid="{00000000-0005-0000-0000-000007020000}"/>
    <cellStyle name="Millares 208 2" xfId="794" xr:uid="{00000000-0005-0000-0000-000008020000}"/>
    <cellStyle name="Millares 208 2 2" xfId="2669" xr:uid="{6460728B-C006-4B77-80F0-08FAFFB1144B}"/>
    <cellStyle name="Millares 208 3" xfId="2214" xr:uid="{7C092E1C-4A62-4C3C-B663-461816266008}"/>
    <cellStyle name="Millares 209" xfId="333" xr:uid="{00000000-0005-0000-0000-000009020000}"/>
    <cellStyle name="Millares 209 2" xfId="795" xr:uid="{00000000-0005-0000-0000-00000A020000}"/>
    <cellStyle name="Millares 209 2 2" xfId="2670" xr:uid="{587E06F5-4B4A-4E96-98AF-5B0CA2FDA29D}"/>
    <cellStyle name="Millares 209 3" xfId="2215" xr:uid="{213D48BC-5788-4B6C-9DC4-0C515C2D1C61}"/>
    <cellStyle name="Millares 21" xfId="45" xr:uid="{00000000-0005-0000-0000-00000B020000}"/>
    <cellStyle name="Millares 21 10" xfId="1294" xr:uid="{00000000-0005-0000-0000-00000C020000}"/>
    <cellStyle name="Millares 21 10 2" xfId="3169" xr:uid="{686AA81E-85BB-4EE9-B762-F2724DDDA02D}"/>
    <cellStyle name="Millares 21 11" xfId="1342" xr:uid="{00000000-0005-0000-0000-00000D020000}"/>
    <cellStyle name="Millares 21 11 2" xfId="3217" xr:uid="{54AAF0A5-9881-4F0A-BD44-DF2BDC2C2D74}"/>
    <cellStyle name="Millares 21 12" xfId="1383" xr:uid="{00000000-0005-0000-0000-00000E020000}"/>
    <cellStyle name="Millares 21 12 2" xfId="3258" xr:uid="{D56702A6-C736-4D4D-A350-BF583A27DDE5}"/>
    <cellStyle name="Millares 21 13" xfId="1419" xr:uid="{00000000-0005-0000-0000-00000F020000}"/>
    <cellStyle name="Millares 21 13 2" xfId="3294" xr:uid="{2DED8662-9D95-43BB-A5D8-F2CAAF653795}"/>
    <cellStyle name="Millares 21 14" xfId="1457" xr:uid="{00000000-0005-0000-0000-000010020000}"/>
    <cellStyle name="Millares 21 14 2" xfId="3332" xr:uid="{F76E8BEA-2A6B-4358-9975-8CE2BAE62B2B}"/>
    <cellStyle name="Millares 21 15" xfId="1496" xr:uid="{00000000-0005-0000-0000-000011020000}"/>
    <cellStyle name="Millares 21 15 2" xfId="3371" xr:uid="{B48032C5-B4AD-44B2-9746-025C949C071A}"/>
    <cellStyle name="Millares 21 16" xfId="1701" xr:uid="{00000000-0005-0000-0000-000012020000}"/>
    <cellStyle name="Millares 21 16 2" xfId="3576" xr:uid="{D58A60A0-0C11-417A-B2B5-41637DA71E69}"/>
    <cellStyle name="Millares 21 17" xfId="1927" xr:uid="{C409295E-BC67-47F5-A887-C661F4770313}"/>
    <cellStyle name="Millares 21 2" xfId="79" xr:uid="{00000000-0005-0000-0000-000013020000}"/>
    <cellStyle name="Millares 21 2 2" xfId="541" xr:uid="{00000000-0005-0000-0000-000014020000}"/>
    <cellStyle name="Millares 21 2 2 2" xfId="2416" xr:uid="{77D978EF-0CD7-4B6D-B832-03E72558F88D}"/>
    <cellStyle name="Millares 21 2 3" xfId="1961" xr:uid="{41057D50-6F67-40EE-B289-C5BF8B315359}"/>
    <cellStyle name="Millares 21 3" xfId="116" xr:uid="{00000000-0005-0000-0000-000015020000}"/>
    <cellStyle name="Millares 21 3 2" xfId="578" xr:uid="{00000000-0005-0000-0000-000016020000}"/>
    <cellStyle name="Millares 21 3 2 2" xfId="2453" xr:uid="{79352343-FFE2-44BF-AC14-319084C1D815}"/>
    <cellStyle name="Millares 21 3 3" xfId="1998" xr:uid="{F66CA8EA-F234-4776-BFF5-189226653F78}"/>
    <cellStyle name="Millares 21 4" xfId="153" xr:uid="{00000000-0005-0000-0000-000017020000}"/>
    <cellStyle name="Millares 21 4 2" xfId="615" xr:uid="{00000000-0005-0000-0000-000018020000}"/>
    <cellStyle name="Millares 21 4 2 2" xfId="2490" xr:uid="{596C142E-4477-467A-B975-05A47E27BFD6}"/>
    <cellStyle name="Millares 21 4 3" xfId="2035" xr:uid="{AA992D0A-D191-4C50-80AD-E20AD0D9405C}"/>
    <cellStyle name="Millares 21 5" xfId="360" xr:uid="{00000000-0005-0000-0000-000019020000}"/>
    <cellStyle name="Millares 21 5 2" xfId="822" xr:uid="{00000000-0005-0000-0000-00001A020000}"/>
    <cellStyle name="Millares 21 5 2 2" xfId="2697" xr:uid="{1815BE8B-E200-4432-A701-A0D0F778A8C2}"/>
    <cellStyle name="Millares 21 5 3" xfId="2242" xr:uid="{ED6489EC-8B96-40D3-A5E7-E0A2E19D5BA0}"/>
    <cellStyle name="Millares 21 6" xfId="452" xr:uid="{00000000-0005-0000-0000-00001B020000}"/>
    <cellStyle name="Millares 21 6 2" xfId="2334" xr:uid="{F66A5462-17F2-4BD7-A072-940480663411}"/>
    <cellStyle name="Millares 21 7" xfId="1003" xr:uid="{00000000-0005-0000-0000-00001C020000}"/>
    <cellStyle name="Millares 21 7 2" xfId="2878" xr:uid="{4CC90546-EA0A-47A5-8015-433538436785}"/>
    <cellStyle name="Millares 21 8" xfId="1201" xr:uid="{00000000-0005-0000-0000-00001D020000}"/>
    <cellStyle name="Millares 21 8 2" xfId="3076" xr:uid="{672F8C8A-9948-4A9F-915F-9C25A7FF5225}"/>
    <cellStyle name="Millares 21 9" xfId="1252" xr:uid="{00000000-0005-0000-0000-00001E020000}"/>
    <cellStyle name="Millares 21 9 2" xfId="3127" xr:uid="{A4B2473C-07BA-400D-A2E5-5E677A22B728}"/>
    <cellStyle name="Millares 210" xfId="334" xr:uid="{00000000-0005-0000-0000-00001F020000}"/>
    <cellStyle name="Millares 210 2" xfId="796" xr:uid="{00000000-0005-0000-0000-000020020000}"/>
    <cellStyle name="Millares 210 2 2" xfId="2671" xr:uid="{B026B08D-9B25-4BC8-921A-569F00EF7C20}"/>
    <cellStyle name="Millares 210 3" xfId="2216" xr:uid="{E97C21D8-BE9A-4D52-A3D6-22846808B0F8}"/>
    <cellStyle name="Millares 211" xfId="336" xr:uid="{00000000-0005-0000-0000-000021020000}"/>
    <cellStyle name="Millares 211 2" xfId="798" xr:uid="{00000000-0005-0000-0000-000022020000}"/>
    <cellStyle name="Millares 211 2 2" xfId="2673" xr:uid="{E3F5DBE1-F555-41C9-BA59-744FC47FD1B5}"/>
    <cellStyle name="Millares 211 3" xfId="2218" xr:uid="{38C83998-377C-4DDB-A72A-696DBC3EAC8E}"/>
    <cellStyle name="Millares 212" xfId="335" xr:uid="{00000000-0005-0000-0000-000023020000}"/>
    <cellStyle name="Millares 212 2" xfId="797" xr:uid="{00000000-0005-0000-0000-000024020000}"/>
    <cellStyle name="Millares 212 2 2" xfId="2672" xr:uid="{14F0DBFD-A5C5-48BA-BDB3-3C4D711606AC}"/>
    <cellStyle name="Millares 212 3" xfId="2217" xr:uid="{8C4D20C4-BE12-48F2-BB3D-9EC45207C489}"/>
    <cellStyle name="Millares 213" xfId="338" xr:uid="{00000000-0005-0000-0000-000025020000}"/>
    <cellStyle name="Millares 213 2" xfId="800" xr:uid="{00000000-0005-0000-0000-000026020000}"/>
    <cellStyle name="Millares 213 2 2" xfId="2675" xr:uid="{C04B23E3-9FD4-4506-B9A7-530A852C8856}"/>
    <cellStyle name="Millares 213 3" xfId="2220" xr:uid="{CDA01A12-CB46-404A-A082-9A879F1D938A}"/>
    <cellStyle name="Millares 214" xfId="373" xr:uid="{00000000-0005-0000-0000-000027020000}"/>
    <cellStyle name="Millares 214 2" xfId="835" xr:uid="{00000000-0005-0000-0000-000028020000}"/>
    <cellStyle name="Millares 214 2 2" xfId="2710" xr:uid="{7F74724B-6168-42EB-8D21-1E47492FEBAE}"/>
    <cellStyle name="Millares 214 3" xfId="2255" xr:uid="{66A1530F-AA6A-4E55-BF09-1F90C30B400B}"/>
    <cellStyle name="Millares 215" xfId="375" xr:uid="{00000000-0005-0000-0000-000029020000}"/>
    <cellStyle name="Millares 215 2" xfId="837" xr:uid="{00000000-0005-0000-0000-00002A020000}"/>
    <cellStyle name="Millares 215 2 2" xfId="2712" xr:uid="{6D2FE01C-EC7D-4AA1-9F23-C133EDE1DA1F}"/>
    <cellStyle name="Millares 215 3" xfId="2257" xr:uid="{0524C9ED-3A56-4EB3-A7A2-E117A9818EB8}"/>
    <cellStyle name="Millares 216" xfId="376" xr:uid="{00000000-0005-0000-0000-00002B020000}"/>
    <cellStyle name="Millares 216 2" xfId="838" xr:uid="{00000000-0005-0000-0000-00002C020000}"/>
    <cellStyle name="Millares 216 2 2" xfId="2713" xr:uid="{82A11185-1E03-4830-BDEB-03206D8C24D2}"/>
    <cellStyle name="Millares 216 3" xfId="2258" xr:uid="{A5839D99-F04A-4922-B38B-617C5C3C9FFD}"/>
    <cellStyle name="Millares 217" xfId="390" xr:uid="{00000000-0005-0000-0000-00002D020000}"/>
    <cellStyle name="Millares 217 2" xfId="852" xr:uid="{00000000-0005-0000-0000-00002E020000}"/>
    <cellStyle name="Millares 217 2 2" xfId="2727" xr:uid="{DE249429-0FCD-47FE-9A47-13F6F0EAE318}"/>
    <cellStyle name="Millares 217 3" xfId="2272" xr:uid="{033C2BFC-8D6D-4766-B209-E046239281F8}"/>
    <cellStyle name="Millares 218" xfId="380" xr:uid="{00000000-0005-0000-0000-00002F020000}"/>
    <cellStyle name="Millares 218 2" xfId="842" xr:uid="{00000000-0005-0000-0000-000030020000}"/>
    <cellStyle name="Millares 218 2 2" xfId="2717" xr:uid="{7F02A4CB-70C2-4B6B-A316-079C5FA421CD}"/>
    <cellStyle name="Millares 218 3" xfId="2262" xr:uid="{CED2E8ED-EF93-4D39-8791-B57776839B52}"/>
    <cellStyle name="Millares 219" xfId="391" xr:uid="{00000000-0005-0000-0000-000031020000}"/>
    <cellStyle name="Millares 219 2" xfId="853" xr:uid="{00000000-0005-0000-0000-000032020000}"/>
    <cellStyle name="Millares 219 2 2" xfId="2728" xr:uid="{48562957-C028-4D6B-9D6E-57D097FB9C3A}"/>
    <cellStyle name="Millares 219 3" xfId="2273" xr:uid="{FA7EE06C-9B7E-4D25-A186-BBB01B6D6DBF}"/>
    <cellStyle name="Millares 22" xfId="47" xr:uid="{00000000-0005-0000-0000-000033020000}"/>
    <cellStyle name="Millares 22 10" xfId="1296" xr:uid="{00000000-0005-0000-0000-000034020000}"/>
    <cellStyle name="Millares 22 10 2" xfId="3171" xr:uid="{BAD4CE18-515A-421A-97AD-2CAE832726D6}"/>
    <cellStyle name="Millares 22 11" xfId="1344" xr:uid="{00000000-0005-0000-0000-000035020000}"/>
    <cellStyle name="Millares 22 11 2" xfId="3219" xr:uid="{F460205A-DE07-4180-88A6-25A4DB22C745}"/>
    <cellStyle name="Millares 22 12" xfId="1385" xr:uid="{00000000-0005-0000-0000-000036020000}"/>
    <cellStyle name="Millares 22 12 2" xfId="3260" xr:uid="{21D9927B-B02D-42C5-809A-0E5C0E209A69}"/>
    <cellStyle name="Millares 22 13" xfId="1421" xr:uid="{00000000-0005-0000-0000-000037020000}"/>
    <cellStyle name="Millares 22 13 2" xfId="3296" xr:uid="{1E3B5F8A-5769-47BF-B570-63B9DCFA1651}"/>
    <cellStyle name="Millares 22 14" xfId="1459" xr:uid="{00000000-0005-0000-0000-000038020000}"/>
    <cellStyle name="Millares 22 14 2" xfId="3334" xr:uid="{B0BC9555-502F-442B-B362-2754D56ABCCD}"/>
    <cellStyle name="Millares 22 15" xfId="1498" xr:uid="{00000000-0005-0000-0000-000039020000}"/>
    <cellStyle name="Millares 22 15 2" xfId="3373" xr:uid="{D39E4F77-E76A-4164-BC3E-6607B2DA586A}"/>
    <cellStyle name="Millares 22 16" xfId="1703" xr:uid="{00000000-0005-0000-0000-00003A020000}"/>
    <cellStyle name="Millares 22 16 2" xfId="3578" xr:uid="{44234DE3-76F0-4F4B-854D-BD220DF494F9}"/>
    <cellStyle name="Millares 22 17" xfId="1929" xr:uid="{40CB8F13-F70A-4E7A-8A2E-AF010826FE65}"/>
    <cellStyle name="Millares 22 2" xfId="81" xr:uid="{00000000-0005-0000-0000-00003B020000}"/>
    <cellStyle name="Millares 22 2 2" xfId="543" xr:uid="{00000000-0005-0000-0000-00003C020000}"/>
    <cellStyle name="Millares 22 2 2 2" xfId="2418" xr:uid="{2FFFE3FE-659C-43B2-A1E6-9BCFFE633DD7}"/>
    <cellStyle name="Millares 22 2 3" xfId="1963" xr:uid="{C66C37DF-581F-4CFE-8758-3B7AB7CF4AA9}"/>
    <cellStyle name="Millares 22 3" xfId="118" xr:uid="{00000000-0005-0000-0000-00003D020000}"/>
    <cellStyle name="Millares 22 3 2" xfId="580" xr:uid="{00000000-0005-0000-0000-00003E020000}"/>
    <cellStyle name="Millares 22 3 2 2" xfId="2455" xr:uid="{D3CF9B66-B92B-41DC-AA33-919304D5699D}"/>
    <cellStyle name="Millares 22 3 3" xfId="2000" xr:uid="{28638943-1EE3-4249-9284-28CBF346D2AD}"/>
    <cellStyle name="Millares 22 4" xfId="155" xr:uid="{00000000-0005-0000-0000-00003F020000}"/>
    <cellStyle name="Millares 22 4 2" xfId="617" xr:uid="{00000000-0005-0000-0000-000040020000}"/>
    <cellStyle name="Millares 22 4 2 2" xfId="2492" xr:uid="{F2A75FB1-1490-46B1-B027-22F206D0CF6A}"/>
    <cellStyle name="Millares 22 4 3" xfId="2037" xr:uid="{7DD122FE-F78A-48F8-9FA1-1A62CD2AAB13}"/>
    <cellStyle name="Millares 22 5" xfId="362" xr:uid="{00000000-0005-0000-0000-000041020000}"/>
    <cellStyle name="Millares 22 5 2" xfId="824" xr:uid="{00000000-0005-0000-0000-000042020000}"/>
    <cellStyle name="Millares 22 5 2 2" xfId="2699" xr:uid="{C1D7DB6E-C85E-4125-8F4B-FEAD62B8CE26}"/>
    <cellStyle name="Millares 22 5 3" xfId="2244" xr:uid="{36D8E857-C447-4ECC-BD3C-B4F3584503E3}"/>
    <cellStyle name="Millares 22 6" xfId="454" xr:uid="{00000000-0005-0000-0000-000043020000}"/>
    <cellStyle name="Millares 22 6 2" xfId="2336" xr:uid="{9FECA672-CB6B-4517-B65D-90CC14794835}"/>
    <cellStyle name="Millares 22 7" xfId="1005" xr:uid="{00000000-0005-0000-0000-000044020000}"/>
    <cellStyle name="Millares 22 7 2" xfId="2880" xr:uid="{88D1D7B4-CE4D-4C2C-B59D-27A9493211D8}"/>
    <cellStyle name="Millares 22 8" xfId="1203" xr:uid="{00000000-0005-0000-0000-000045020000}"/>
    <cellStyle name="Millares 22 8 2" xfId="3078" xr:uid="{C5400150-D8B5-4CC3-9EC1-41AD300BA47A}"/>
    <cellStyle name="Millares 22 9" xfId="1254" xr:uid="{00000000-0005-0000-0000-000046020000}"/>
    <cellStyle name="Millares 22 9 2" xfId="3129" xr:uid="{77208170-4C1F-4098-B6A0-3FAEFFCF60C9}"/>
    <cellStyle name="Millares 220" xfId="393" xr:uid="{00000000-0005-0000-0000-000047020000}"/>
    <cellStyle name="Millares 220 2" xfId="855" xr:uid="{00000000-0005-0000-0000-000048020000}"/>
    <cellStyle name="Millares 220 2 2" xfId="2730" xr:uid="{2DA9ECDB-BF56-4F5F-BA93-DD2D885C3CD1}"/>
    <cellStyle name="Millares 220 3" xfId="2275" xr:uid="{EB10EBA9-FCB2-4F66-A9C8-AECB7D4866B2}"/>
    <cellStyle name="Millares 221" xfId="374" xr:uid="{00000000-0005-0000-0000-000049020000}"/>
    <cellStyle name="Millares 221 2" xfId="836" xr:uid="{00000000-0005-0000-0000-00004A020000}"/>
    <cellStyle name="Millares 221 2 2" xfId="2711" xr:uid="{FFE0D2C4-1898-47D2-8313-A5293A5AB277}"/>
    <cellStyle name="Millares 221 3" xfId="2256" xr:uid="{0CA7401F-26B5-4B52-9BBA-43DDA009DDEC}"/>
    <cellStyle name="Millares 222" xfId="389" xr:uid="{00000000-0005-0000-0000-00004B020000}"/>
    <cellStyle name="Millares 222 2" xfId="851" xr:uid="{00000000-0005-0000-0000-00004C020000}"/>
    <cellStyle name="Millares 222 2 2" xfId="2726" xr:uid="{314EDEDD-4F7F-4A5C-B9D2-7482289C0410}"/>
    <cellStyle name="Millares 222 3" xfId="2271" xr:uid="{94D009D0-9236-4A9A-A884-4F83FCBAD779}"/>
    <cellStyle name="Millares 223" xfId="395" xr:uid="{00000000-0005-0000-0000-00004D020000}"/>
    <cellStyle name="Millares 223 2" xfId="857" xr:uid="{00000000-0005-0000-0000-00004E020000}"/>
    <cellStyle name="Millares 223 2 2" xfId="2732" xr:uid="{9F8FB6B5-C04F-4F65-8B91-18EBC7542227}"/>
    <cellStyle name="Millares 223 3" xfId="2277" xr:uid="{2F52CB94-D02F-465E-A9DA-76047703B9D2}"/>
    <cellStyle name="Millares 224" xfId="377" xr:uid="{00000000-0005-0000-0000-00004F020000}"/>
    <cellStyle name="Millares 224 2" xfId="839" xr:uid="{00000000-0005-0000-0000-000050020000}"/>
    <cellStyle name="Millares 224 2 2" xfId="2714" xr:uid="{0F441EBE-E597-4FD9-A1F8-C2A03DAE4605}"/>
    <cellStyle name="Millares 224 3" xfId="2259" xr:uid="{23950A64-51BB-40AA-AAFA-B953B426332D}"/>
    <cellStyle name="Millares 225" xfId="379" xr:uid="{00000000-0005-0000-0000-000051020000}"/>
    <cellStyle name="Millares 225 2" xfId="841" xr:uid="{00000000-0005-0000-0000-000052020000}"/>
    <cellStyle name="Millares 225 2 2" xfId="2716" xr:uid="{994A7586-6DFE-4756-8B28-974C610AF4B2}"/>
    <cellStyle name="Millares 225 3" xfId="2261" xr:uid="{2D2C11BF-BF8C-4020-BBCC-A9BDDD78686C}"/>
    <cellStyle name="Millares 226" xfId="398" xr:uid="{00000000-0005-0000-0000-000053020000}"/>
    <cellStyle name="Millares 226 2" xfId="860" xr:uid="{00000000-0005-0000-0000-000054020000}"/>
    <cellStyle name="Millares 226 2 2" xfId="2735" xr:uid="{12F39E1E-9EF6-4DD1-88E5-62EFA991A586}"/>
    <cellStyle name="Millares 226 3" xfId="2280" xr:uid="{E5C54E60-FFFB-4365-B6B7-E4CF433D97E7}"/>
    <cellStyle name="Millares 227" xfId="399" xr:uid="{00000000-0005-0000-0000-000055020000}"/>
    <cellStyle name="Millares 227 2" xfId="861" xr:uid="{00000000-0005-0000-0000-000056020000}"/>
    <cellStyle name="Millares 227 2 2" xfId="2736" xr:uid="{4B93F0B3-54C1-4D78-B12E-B4A3BC6F5124}"/>
    <cellStyle name="Millares 227 3" xfId="2281" xr:uid="{D5576EF0-3711-4100-9C2D-6835046C08D6}"/>
    <cellStyle name="Millares 228" xfId="396" xr:uid="{00000000-0005-0000-0000-000057020000}"/>
    <cellStyle name="Millares 228 2" xfId="858" xr:uid="{00000000-0005-0000-0000-000058020000}"/>
    <cellStyle name="Millares 228 2 2" xfId="2733" xr:uid="{B31A47D1-0B9F-42F1-ADA7-CC7782CC212B}"/>
    <cellStyle name="Millares 228 3" xfId="2278" xr:uid="{9F461509-58E3-4928-8C75-2DCE20BA9DC8}"/>
    <cellStyle name="Millares 229" xfId="383" xr:uid="{00000000-0005-0000-0000-000059020000}"/>
    <cellStyle name="Millares 229 2" xfId="845" xr:uid="{00000000-0005-0000-0000-00005A020000}"/>
    <cellStyle name="Millares 229 2 2" xfId="2720" xr:uid="{F2932C5A-AC83-4CFD-B4D3-F3579C921E11}"/>
    <cellStyle name="Millares 229 3" xfId="2265" xr:uid="{0A0C593E-DC67-4E01-82E3-01EB9280A026}"/>
    <cellStyle name="Millares 23" xfId="46" xr:uid="{00000000-0005-0000-0000-00005B020000}"/>
    <cellStyle name="Millares 23 10" xfId="1295" xr:uid="{00000000-0005-0000-0000-00005C020000}"/>
    <cellStyle name="Millares 23 10 2" xfId="3170" xr:uid="{18397C7B-C55B-4E9F-B16D-2A33D1F8EC20}"/>
    <cellStyle name="Millares 23 11" xfId="1343" xr:uid="{00000000-0005-0000-0000-00005D020000}"/>
    <cellStyle name="Millares 23 11 2" xfId="3218" xr:uid="{CCAEA1E7-DBD2-44E0-BB01-88548A874F6B}"/>
    <cellStyle name="Millares 23 12" xfId="1384" xr:uid="{00000000-0005-0000-0000-00005E020000}"/>
    <cellStyle name="Millares 23 12 2" xfId="3259" xr:uid="{3B3191D3-768E-4015-8CBD-99656A71DCFA}"/>
    <cellStyle name="Millares 23 13" xfId="1420" xr:uid="{00000000-0005-0000-0000-00005F020000}"/>
    <cellStyle name="Millares 23 13 2" xfId="3295" xr:uid="{0E08286F-C091-49E9-B3B4-A8E5ACBB2A73}"/>
    <cellStyle name="Millares 23 14" xfId="1458" xr:uid="{00000000-0005-0000-0000-000060020000}"/>
    <cellStyle name="Millares 23 14 2" xfId="3333" xr:uid="{ABB2DFD2-28C1-4A56-A490-9F2E22D3ADCA}"/>
    <cellStyle name="Millares 23 15" xfId="1497" xr:uid="{00000000-0005-0000-0000-000061020000}"/>
    <cellStyle name="Millares 23 15 2" xfId="3372" xr:uid="{4EC922C1-CBE1-463A-8838-32C2A9C215EF}"/>
    <cellStyle name="Millares 23 16" xfId="1702" xr:uid="{00000000-0005-0000-0000-000062020000}"/>
    <cellStyle name="Millares 23 16 2" xfId="3577" xr:uid="{94F62834-4854-4348-9590-E8CC62BC8C2A}"/>
    <cellStyle name="Millares 23 17" xfId="1928" xr:uid="{03BCEBC9-C604-4ED6-BA23-60970FF8CF83}"/>
    <cellStyle name="Millares 23 2" xfId="80" xr:uid="{00000000-0005-0000-0000-000063020000}"/>
    <cellStyle name="Millares 23 2 2" xfId="542" xr:uid="{00000000-0005-0000-0000-000064020000}"/>
    <cellStyle name="Millares 23 2 2 2" xfId="2417" xr:uid="{F01ADF29-9F28-4954-8763-F839128DA699}"/>
    <cellStyle name="Millares 23 2 3" xfId="1962" xr:uid="{374A9D67-A7EA-4738-9456-B1256A595119}"/>
    <cellStyle name="Millares 23 3" xfId="117" xr:uid="{00000000-0005-0000-0000-000065020000}"/>
    <cellStyle name="Millares 23 3 2" xfId="579" xr:uid="{00000000-0005-0000-0000-000066020000}"/>
    <cellStyle name="Millares 23 3 2 2" xfId="2454" xr:uid="{98F5C650-23A3-49E3-BDAA-7615A280A011}"/>
    <cellStyle name="Millares 23 3 3" xfId="1999" xr:uid="{E1337B9C-F966-4573-8326-4357A6D4161C}"/>
    <cellStyle name="Millares 23 4" xfId="154" xr:uid="{00000000-0005-0000-0000-000067020000}"/>
    <cellStyle name="Millares 23 4 2" xfId="616" xr:uid="{00000000-0005-0000-0000-000068020000}"/>
    <cellStyle name="Millares 23 4 2 2" xfId="2491" xr:uid="{4F97CBCF-411C-43D3-9AEA-78827E84FFC0}"/>
    <cellStyle name="Millares 23 4 3" xfId="2036" xr:uid="{CED08A52-64F3-453A-B16E-68C12F4F9544}"/>
    <cellStyle name="Millares 23 5" xfId="361" xr:uid="{00000000-0005-0000-0000-000069020000}"/>
    <cellStyle name="Millares 23 5 2" xfId="823" xr:uid="{00000000-0005-0000-0000-00006A020000}"/>
    <cellStyle name="Millares 23 5 2 2" xfId="2698" xr:uid="{0F673223-4146-4A76-93E9-015246B7933C}"/>
    <cellStyle name="Millares 23 5 3" xfId="2243" xr:uid="{0C70F5D3-DA22-461C-82F4-E679E7F334D6}"/>
    <cellStyle name="Millares 23 6" xfId="453" xr:uid="{00000000-0005-0000-0000-00006B020000}"/>
    <cellStyle name="Millares 23 6 2" xfId="2335" xr:uid="{F58DEF4F-EC6C-456D-BE67-0AFDEC45E250}"/>
    <cellStyle name="Millares 23 7" xfId="1004" xr:uid="{00000000-0005-0000-0000-00006C020000}"/>
    <cellStyle name="Millares 23 7 2" xfId="2879" xr:uid="{D0AF1EF2-0610-4F88-BE75-72A2790C1ADA}"/>
    <cellStyle name="Millares 23 8" xfId="1202" xr:uid="{00000000-0005-0000-0000-00006D020000}"/>
    <cellStyle name="Millares 23 8 2" xfId="3077" xr:uid="{07C47D09-6296-4516-8A5A-2C662AF3C88E}"/>
    <cellStyle name="Millares 23 9" xfId="1253" xr:uid="{00000000-0005-0000-0000-00006E020000}"/>
    <cellStyle name="Millares 23 9 2" xfId="3128" xr:uid="{7BED45F7-FF7E-498D-B22E-D45F695820BF}"/>
    <cellStyle name="Millares 230" xfId="401" xr:uid="{00000000-0005-0000-0000-00006F020000}"/>
    <cellStyle name="Millares 230 2" xfId="863" xr:uid="{00000000-0005-0000-0000-000070020000}"/>
    <cellStyle name="Millares 230 2 2" xfId="2738" xr:uid="{B7CFD4E7-646E-4F61-BA81-50D2C4BE1CB1}"/>
    <cellStyle name="Millares 230 3" xfId="2283" xr:uid="{4B8B1EE5-B90F-434D-8DFE-B3AE47C44FCE}"/>
    <cellStyle name="Millares 231" xfId="402" xr:uid="{00000000-0005-0000-0000-000071020000}"/>
    <cellStyle name="Millares 231 2" xfId="864" xr:uid="{00000000-0005-0000-0000-000072020000}"/>
    <cellStyle name="Millares 231 2 2" xfId="2739" xr:uid="{1EEF8F3A-FFC7-4C59-B9A2-F31E15F6A3B1}"/>
    <cellStyle name="Millares 231 3" xfId="2284" xr:uid="{444E3377-93E9-4A01-8E70-4A85BB999190}"/>
    <cellStyle name="Millares 232" xfId="403" xr:uid="{00000000-0005-0000-0000-000073020000}"/>
    <cellStyle name="Millares 232 2" xfId="865" xr:uid="{00000000-0005-0000-0000-000074020000}"/>
    <cellStyle name="Millares 232 2 2" xfId="2740" xr:uid="{2A1E812C-BD1C-4279-969F-9F8ECEFFF2F1}"/>
    <cellStyle name="Millares 232 3" xfId="2285" xr:uid="{2B10F16C-82D0-4783-80D5-C648966F2481}"/>
    <cellStyle name="Millares 233" xfId="386" xr:uid="{00000000-0005-0000-0000-000075020000}"/>
    <cellStyle name="Millares 233 2" xfId="848" xr:uid="{00000000-0005-0000-0000-000076020000}"/>
    <cellStyle name="Millares 233 2 2" xfId="2723" xr:uid="{52257B16-62FE-480E-93C9-A47D58E00E55}"/>
    <cellStyle name="Millares 233 3" xfId="2268" xr:uid="{6D21004E-2080-47AE-92BC-76284E3F8064}"/>
    <cellStyle name="Millares 234" xfId="400" xr:uid="{00000000-0005-0000-0000-000077020000}"/>
    <cellStyle name="Millares 234 2" xfId="862" xr:uid="{00000000-0005-0000-0000-000078020000}"/>
    <cellStyle name="Millares 234 2 2" xfId="2737" xr:uid="{5C6A9E52-3D2F-470D-9471-58C3378F95D1}"/>
    <cellStyle name="Millares 234 3" xfId="2282" xr:uid="{7935659E-F421-4B43-820E-02E3DC575075}"/>
    <cellStyle name="Millares 235" xfId="384" xr:uid="{00000000-0005-0000-0000-000079020000}"/>
    <cellStyle name="Millares 235 2" xfId="846" xr:uid="{00000000-0005-0000-0000-00007A020000}"/>
    <cellStyle name="Millares 235 2 2" xfId="2721" xr:uid="{41569B69-CF84-4CF9-B4D8-F9EFF75F203D}"/>
    <cellStyle name="Millares 235 3" xfId="2266" xr:uid="{102CB14D-7306-45A6-8B58-EA2065E13440}"/>
    <cellStyle name="Millares 236" xfId="394" xr:uid="{00000000-0005-0000-0000-00007B020000}"/>
    <cellStyle name="Millares 236 2" xfId="856" xr:uid="{00000000-0005-0000-0000-00007C020000}"/>
    <cellStyle name="Millares 236 2 2" xfId="2731" xr:uid="{988C361A-6DA7-492B-B20B-B376D85FD76A}"/>
    <cellStyle name="Millares 236 3" xfId="2276" xr:uid="{02FFF4A8-153E-4C5F-BE3E-71D92475084C}"/>
    <cellStyle name="Millares 237" xfId="388" xr:uid="{00000000-0005-0000-0000-00007D020000}"/>
    <cellStyle name="Millares 237 2" xfId="850" xr:uid="{00000000-0005-0000-0000-00007E020000}"/>
    <cellStyle name="Millares 237 2 2" xfId="2725" xr:uid="{C5C63D35-1B83-40D8-841E-23D1D488A50D}"/>
    <cellStyle name="Millares 237 3" xfId="2270" xr:uid="{F6BF5691-5B27-4A2A-949C-26705454418C}"/>
    <cellStyle name="Millares 238" xfId="381" xr:uid="{00000000-0005-0000-0000-00007F020000}"/>
    <cellStyle name="Millares 238 2" xfId="843" xr:uid="{00000000-0005-0000-0000-000080020000}"/>
    <cellStyle name="Millares 238 2 2" xfId="2718" xr:uid="{68F24D34-1273-4B4B-8DAA-5507F327E791}"/>
    <cellStyle name="Millares 238 3" xfId="2263" xr:uid="{7C8E54E3-4E79-428C-B471-39131D034027}"/>
    <cellStyle name="Millares 239" xfId="378" xr:uid="{00000000-0005-0000-0000-000081020000}"/>
    <cellStyle name="Millares 239 2" xfId="840" xr:uid="{00000000-0005-0000-0000-000082020000}"/>
    <cellStyle name="Millares 239 2 2" xfId="2715" xr:uid="{EFF6614E-2B11-43D9-814B-2FC7B453DBEE}"/>
    <cellStyle name="Millares 239 3" xfId="2260" xr:uid="{2B503977-73E9-4E5B-B8D9-C34F5BE38868}"/>
    <cellStyle name="Millares 24" xfId="48" xr:uid="{00000000-0005-0000-0000-000083020000}"/>
    <cellStyle name="Millares 24 10" xfId="1297" xr:uid="{00000000-0005-0000-0000-000084020000}"/>
    <cellStyle name="Millares 24 10 2" xfId="3172" xr:uid="{222C36EC-6AE4-460C-BFC4-39A304821C1A}"/>
    <cellStyle name="Millares 24 11" xfId="1345" xr:uid="{00000000-0005-0000-0000-000085020000}"/>
    <cellStyle name="Millares 24 11 2" xfId="3220" xr:uid="{BA723354-2557-4066-B097-AF512BD54E51}"/>
    <cellStyle name="Millares 24 12" xfId="1386" xr:uid="{00000000-0005-0000-0000-000086020000}"/>
    <cellStyle name="Millares 24 12 2" xfId="3261" xr:uid="{551E33A3-CF98-4D57-85A4-AE02D1C5BE16}"/>
    <cellStyle name="Millares 24 13" xfId="1422" xr:uid="{00000000-0005-0000-0000-000087020000}"/>
    <cellStyle name="Millares 24 13 2" xfId="3297" xr:uid="{FFDE9ED2-4030-4B12-80F2-1E36280C2871}"/>
    <cellStyle name="Millares 24 14" xfId="1460" xr:uid="{00000000-0005-0000-0000-000088020000}"/>
    <cellStyle name="Millares 24 14 2" xfId="3335" xr:uid="{12241202-EE0F-4467-B0E6-F49DBDF0E100}"/>
    <cellStyle name="Millares 24 15" xfId="1499" xr:uid="{00000000-0005-0000-0000-000089020000}"/>
    <cellStyle name="Millares 24 15 2" xfId="3374" xr:uid="{5785AB31-03C1-45FA-A8D4-8ABA1E45C43B}"/>
    <cellStyle name="Millares 24 16" xfId="1704" xr:uid="{00000000-0005-0000-0000-00008A020000}"/>
    <cellStyle name="Millares 24 16 2" xfId="3579" xr:uid="{F1DEDCD5-6396-47D7-A5FE-AE7F3FB801C3}"/>
    <cellStyle name="Millares 24 17" xfId="1930" xr:uid="{74422EE2-202A-4191-ABF1-5D64DBB4146A}"/>
    <cellStyle name="Millares 24 2" xfId="82" xr:uid="{00000000-0005-0000-0000-00008B020000}"/>
    <cellStyle name="Millares 24 2 2" xfId="544" xr:uid="{00000000-0005-0000-0000-00008C020000}"/>
    <cellStyle name="Millares 24 2 2 2" xfId="2419" xr:uid="{93813088-CA01-4D8D-B861-1B7C00DE7869}"/>
    <cellStyle name="Millares 24 2 3" xfId="1964" xr:uid="{8DDA7551-70AB-44B6-9063-037E07CB5D5F}"/>
    <cellStyle name="Millares 24 3" xfId="119" xr:uid="{00000000-0005-0000-0000-00008D020000}"/>
    <cellStyle name="Millares 24 3 2" xfId="581" xr:uid="{00000000-0005-0000-0000-00008E020000}"/>
    <cellStyle name="Millares 24 3 2 2" xfId="2456" xr:uid="{2BDDBF20-DFE4-444B-9E48-F7AB51F41748}"/>
    <cellStyle name="Millares 24 3 3" xfId="2001" xr:uid="{9AB4BE0F-98FF-468F-B536-42B82CF4AE87}"/>
    <cellStyle name="Millares 24 4" xfId="156" xr:uid="{00000000-0005-0000-0000-00008F020000}"/>
    <cellStyle name="Millares 24 4 2" xfId="618" xr:uid="{00000000-0005-0000-0000-000090020000}"/>
    <cellStyle name="Millares 24 4 2 2" xfId="2493" xr:uid="{B0D2AC82-E8DC-420B-8048-7E29F7D2D736}"/>
    <cellStyle name="Millares 24 4 3" xfId="2038" xr:uid="{7403FC1F-92F1-4DF7-B636-1FE4E0C4FE58}"/>
    <cellStyle name="Millares 24 5" xfId="363" xr:uid="{00000000-0005-0000-0000-000091020000}"/>
    <cellStyle name="Millares 24 5 2" xfId="825" xr:uid="{00000000-0005-0000-0000-000092020000}"/>
    <cellStyle name="Millares 24 5 2 2" xfId="2700" xr:uid="{3CA829CF-4470-4E69-877A-2A874824E3A4}"/>
    <cellStyle name="Millares 24 5 3" xfId="2245" xr:uid="{D9E230B7-AC5A-40F8-9F65-F31E94CA2A47}"/>
    <cellStyle name="Millares 24 6" xfId="455" xr:uid="{00000000-0005-0000-0000-000093020000}"/>
    <cellStyle name="Millares 24 6 2" xfId="2337" xr:uid="{67C4FFA8-6683-4413-B89E-55B1D781EF9E}"/>
    <cellStyle name="Millares 24 7" xfId="1006" xr:uid="{00000000-0005-0000-0000-000094020000}"/>
    <cellStyle name="Millares 24 7 2" xfId="2881" xr:uid="{954F44BF-E62C-4076-AEF9-B38DF61F7264}"/>
    <cellStyle name="Millares 24 8" xfId="1204" xr:uid="{00000000-0005-0000-0000-000095020000}"/>
    <cellStyle name="Millares 24 8 2" xfId="3079" xr:uid="{56CD6FCF-B914-4153-B301-78848E2A7D22}"/>
    <cellStyle name="Millares 24 9" xfId="1255" xr:uid="{00000000-0005-0000-0000-000096020000}"/>
    <cellStyle name="Millares 24 9 2" xfId="3130" xr:uid="{AC8E201A-38B8-455A-AF97-8D8CD4EA39F7}"/>
    <cellStyle name="Millares 240" xfId="387" xr:uid="{00000000-0005-0000-0000-000097020000}"/>
    <cellStyle name="Millares 240 2" xfId="849" xr:uid="{00000000-0005-0000-0000-000098020000}"/>
    <cellStyle name="Millares 240 2 2" xfId="2724" xr:uid="{6D89EA27-1809-4F06-85EE-B375D79C68DB}"/>
    <cellStyle name="Millares 240 3" xfId="2269" xr:uid="{BE1299AD-8EC4-4DB9-BA15-75EFD0592C52}"/>
    <cellStyle name="Millares 241" xfId="408" xr:uid="{00000000-0005-0000-0000-000099020000}"/>
    <cellStyle name="Millares 241 2" xfId="870" xr:uid="{00000000-0005-0000-0000-00009A020000}"/>
    <cellStyle name="Millares 241 2 2" xfId="2745" xr:uid="{7615E6D5-3219-4578-857C-4C22DA988ACF}"/>
    <cellStyle name="Millares 241 3" xfId="2290" xr:uid="{3F46E461-7254-4B06-8152-F340004E2ECA}"/>
    <cellStyle name="Millares 242" xfId="385" xr:uid="{00000000-0005-0000-0000-00009B020000}"/>
    <cellStyle name="Millares 242 2" xfId="847" xr:uid="{00000000-0005-0000-0000-00009C020000}"/>
    <cellStyle name="Millares 242 2 2" xfId="2722" xr:uid="{966911F3-D2A0-4547-B036-C997ABA3C63F}"/>
    <cellStyle name="Millares 242 3" xfId="2267" xr:uid="{093299B5-70E0-4B79-9360-0707B34B0ABB}"/>
    <cellStyle name="Millares 243" xfId="382" xr:uid="{00000000-0005-0000-0000-00009D020000}"/>
    <cellStyle name="Millares 243 2" xfId="844" xr:uid="{00000000-0005-0000-0000-00009E020000}"/>
    <cellStyle name="Millares 243 2 2" xfId="2719" xr:uid="{6752874D-1582-4E30-B364-08D383858FAD}"/>
    <cellStyle name="Millares 243 3" xfId="2264" xr:uid="{A4B56DEF-54FD-4B26-A14F-68E61170F5AE}"/>
    <cellStyle name="Millares 244" xfId="410" xr:uid="{00000000-0005-0000-0000-00009F020000}"/>
    <cellStyle name="Millares 244 2" xfId="872" xr:uid="{00000000-0005-0000-0000-0000A0020000}"/>
    <cellStyle name="Millares 244 2 2" xfId="2747" xr:uid="{2EB0C102-772F-438D-818F-386CCEBE652C}"/>
    <cellStyle name="Millares 244 3" xfId="2292" xr:uid="{072471CB-CF59-405D-9C71-65EBD9D062C7}"/>
    <cellStyle name="Millares 245" xfId="411" xr:uid="{00000000-0005-0000-0000-0000A1020000}"/>
    <cellStyle name="Millares 245 2" xfId="873" xr:uid="{00000000-0005-0000-0000-0000A2020000}"/>
    <cellStyle name="Millares 245 2 2" xfId="2748" xr:uid="{B56E9168-FB07-4976-8500-5F4EAFE2B5EA}"/>
    <cellStyle name="Millares 245 3" xfId="2293" xr:uid="{57CF6552-6621-40BE-A79B-2385B99E180B}"/>
    <cellStyle name="Millares 246" xfId="407" xr:uid="{00000000-0005-0000-0000-0000A3020000}"/>
    <cellStyle name="Millares 246 2" xfId="869" xr:uid="{00000000-0005-0000-0000-0000A4020000}"/>
    <cellStyle name="Millares 246 2 2" xfId="2744" xr:uid="{AC953C26-CFAD-47ED-9DBB-8ED4430683EA}"/>
    <cellStyle name="Millares 246 3" xfId="2289" xr:uid="{6B2BC1DA-1960-449C-9C0B-4B8481A93ECA}"/>
    <cellStyle name="Millares 247" xfId="392" xr:uid="{00000000-0005-0000-0000-0000A5020000}"/>
    <cellStyle name="Millares 247 2" xfId="854" xr:uid="{00000000-0005-0000-0000-0000A6020000}"/>
    <cellStyle name="Millares 247 2 2" xfId="2729" xr:uid="{521C5D54-73F9-4EF0-BA2A-8E485A2FABD4}"/>
    <cellStyle name="Millares 247 3" xfId="2274" xr:uid="{EFF1B224-69D6-47B8-B7AB-027BF8E7E596}"/>
    <cellStyle name="Millares 248" xfId="414" xr:uid="{00000000-0005-0000-0000-0000A7020000}"/>
    <cellStyle name="Millares 248 2" xfId="876" xr:uid="{00000000-0005-0000-0000-0000A8020000}"/>
    <cellStyle name="Millares 248 2 2" xfId="2751" xr:uid="{AB443CAD-9C2C-4609-907C-77F0A5665B12}"/>
    <cellStyle name="Millares 248 3" xfId="2296" xr:uid="{A32E0599-208B-4B4C-908D-C7E02210FD27}"/>
    <cellStyle name="Millares 249" xfId="406" xr:uid="{00000000-0005-0000-0000-0000A9020000}"/>
    <cellStyle name="Millares 249 2" xfId="868" xr:uid="{00000000-0005-0000-0000-0000AA020000}"/>
    <cellStyle name="Millares 249 2 2" xfId="2743" xr:uid="{54A506BC-DFF5-4ABF-8E06-C21BD2A053AA}"/>
    <cellStyle name="Millares 249 3" xfId="2288" xr:uid="{7E241212-23FD-43E1-B552-70E349B339D0}"/>
    <cellStyle name="Millares 25" xfId="49" xr:uid="{00000000-0005-0000-0000-0000AB020000}"/>
    <cellStyle name="Millares 25 10" xfId="1298" xr:uid="{00000000-0005-0000-0000-0000AC020000}"/>
    <cellStyle name="Millares 25 10 2" xfId="3173" xr:uid="{E85B0712-9A72-4C82-B7FE-E44843BE049B}"/>
    <cellStyle name="Millares 25 11" xfId="1346" xr:uid="{00000000-0005-0000-0000-0000AD020000}"/>
    <cellStyle name="Millares 25 11 2" xfId="3221" xr:uid="{A51AE5E2-DABE-49D1-92F1-EBA34FB7FD91}"/>
    <cellStyle name="Millares 25 12" xfId="1387" xr:uid="{00000000-0005-0000-0000-0000AE020000}"/>
    <cellStyle name="Millares 25 12 2" xfId="3262" xr:uid="{6FC93302-8982-4029-9699-88049CCEF5E2}"/>
    <cellStyle name="Millares 25 13" xfId="1423" xr:uid="{00000000-0005-0000-0000-0000AF020000}"/>
    <cellStyle name="Millares 25 13 2" xfId="3298" xr:uid="{B7DC5C68-3B35-4B23-828C-7C9BAB9A1AB0}"/>
    <cellStyle name="Millares 25 14" xfId="1461" xr:uid="{00000000-0005-0000-0000-0000B0020000}"/>
    <cellStyle name="Millares 25 14 2" xfId="3336" xr:uid="{A58285CB-EA1F-4483-BA42-2F0E3A5B7ED4}"/>
    <cellStyle name="Millares 25 15" xfId="1500" xr:uid="{00000000-0005-0000-0000-0000B1020000}"/>
    <cellStyle name="Millares 25 15 2" xfId="3375" xr:uid="{2545A757-4688-448C-9525-2C408DDC1493}"/>
    <cellStyle name="Millares 25 16" xfId="1705" xr:uid="{00000000-0005-0000-0000-0000B2020000}"/>
    <cellStyle name="Millares 25 16 2" xfId="3580" xr:uid="{87D24CE9-B0D8-4E77-AF76-1BB444CD3B62}"/>
    <cellStyle name="Millares 25 17" xfId="1931" xr:uid="{241BC833-F5F8-4A34-8C05-69ADA7C802A8}"/>
    <cellStyle name="Millares 25 2" xfId="83" xr:uid="{00000000-0005-0000-0000-0000B3020000}"/>
    <cellStyle name="Millares 25 2 2" xfId="545" xr:uid="{00000000-0005-0000-0000-0000B4020000}"/>
    <cellStyle name="Millares 25 2 2 2" xfId="2420" xr:uid="{983BD503-3B44-4CAC-A3B0-35B3B428C1D9}"/>
    <cellStyle name="Millares 25 2 3" xfId="1965" xr:uid="{B292FAC3-7347-4806-B8A7-C2AB54C87011}"/>
    <cellStyle name="Millares 25 3" xfId="120" xr:uid="{00000000-0005-0000-0000-0000B5020000}"/>
    <cellStyle name="Millares 25 3 2" xfId="582" xr:uid="{00000000-0005-0000-0000-0000B6020000}"/>
    <cellStyle name="Millares 25 3 2 2" xfId="2457" xr:uid="{B28FBC5C-BC33-4C81-AE8D-FAE8150E17A8}"/>
    <cellStyle name="Millares 25 3 3" xfId="2002" xr:uid="{7FBD7F5A-99A0-490D-80E4-D095D257CBB2}"/>
    <cellStyle name="Millares 25 4" xfId="157" xr:uid="{00000000-0005-0000-0000-0000B7020000}"/>
    <cellStyle name="Millares 25 4 2" xfId="619" xr:uid="{00000000-0005-0000-0000-0000B8020000}"/>
    <cellStyle name="Millares 25 4 2 2" xfId="2494" xr:uid="{C7F9D633-268B-4CFF-AB1D-F95CE4280815}"/>
    <cellStyle name="Millares 25 4 3" xfId="2039" xr:uid="{539CDAA6-1DE7-4EF9-8C2F-85AAC9B74556}"/>
    <cellStyle name="Millares 25 5" xfId="364" xr:uid="{00000000-0005-0000-0000-0000B9020000}"/>
    <cellStyle name="Millares 25 5 2" xfId="826" xr:uid="{00000000-0005-0000-0000-0000BA020000}"/>
    <cellStyle name="Millares 25 5 2 2" xfId="2701" xr:uid="{1BF04510-CB95-4FE0-8E6F-D07A3734F00F}"/>
    <cellStyle name="Millares 25 5 3" xfId="2246" xr:uid="{491CF749-AE50-4E2E-86A3-A5CBE89DE465}"/>
    <cellStyle name="Millares 25 6" xfId="456" xr:uid="{00000000-0005-0000-0000-0000BB020000}"/>
    <cellStyle name="Millares 25 6 2" xfId="2338" xr:uid="{F26DAF71-DCD7-4DB0-9679-FA3609E675C2}"/>
    <cellStyle name="Millares 25 7" xfId="1007" xr:uid="{00000000-0005-0000-0000-0000BC020000}"/>
    <cellStyle name="Millares 25 7 2" xfId="2882" xr:uid="{F7D5B5DA-AE8E-4120-B7C6-896C8C1E1059}"/>
    <cellStyle name="Millares 25 8" xfId="1205" xr:uid="{00000000-0005-0000-0000-0000BD020000}"/>
    <cellStyle name="Millares 25 8 2" xfId="3080" xr:uid="{9DCB87FF-30F1-4A32-A46A-DC6A1786D9E5}"/>
    <cellStyle name="Millares 25 9" xfId="1256" xr:uid="{00000000-0005-0000-0000-0000BE020000}"/>
    <cellStyle name="Millares 25 9 2" xfId="3131" xr:uid="{C5B14319-A466-4C15-BA9C-B59936CFB7BC}"/>
    <cellStyle name="Millares 250" xfId="415" xr:uid="{00000000-0005-0000-0000-0000BF020000}"/>
    <cellStyle name="Millares 250 2" xfId="877" xr:uid="{00000000-0005-0000-0000-0000C0020000}"/>
    <cellStyle name="Millares 250 2 2" xfId="2752" xr:uid="{52C007BE-76D1-4D92-AFB6-F690E1B3AEBA}"/>
    <cellStyle name="Millares 250 3" xfId="2297" xr:uid="{83629E53-0D3F-4564-AFD5-2096A5FD5428}"/>
    <cellStyle name="Millares 251" xfId="412" xr:uid="{00000000-0005-0000-0000-0000C1020000}"/>
    <cellStyle name="Millares 251 2" xfId="874" xr:uid="{00000000-0005-0000-0000-0000C2020000}"/>
    <cellStyle name="Millares 251 2 2" xfId="2749" xr:uid="{230A9EC8-BEF6-499A-81C8-BB305464CF1F}"/>
    <cellStyle name="Millares 251 3" xfId="2294" xr:uid="{7B4EF21E-8F2E-4A51-895E-868AC12F4AFB}"/>
    <cellStyle name="Millares 252" xfId="413" xr:uid="{00000000-0005-0000-0000-0000C3020000}"/>
    <cellStyle name="Millares 252 2" xfId="875" xr:uid="{00000000-0005-0000-0000-0000C4020000}"/>
    <cellStyle name="Millares 252 2 2" xfId="2750" xr:uid="{0B3C01BA-EAD7-43C8-A599-808ADC4BE53E}"/>
    <cellStyle name="Millares 252 3" xfId="2295" xr:uid="{1E526565-E83D-4512-BF9F-E8BA5361C0E1}"/>
    <cellStyle name="Millares 253" xfId="416" xr:uid="{00000000-0005-0000-0000-0000C5020000}"/>
    <cellStyle name="Millares 253 2" xfId="878" xr:uid="{00000000-0005-0000-0000-0000C6020000}"/>
    <cellStyle name="Millares 253 2 2" xfId="2753" xr:uid="{B55228D2-D38C-47DC-A968-7206F6C23372}"/>
    <cellStyle name="Millares 253 3" xfId="2298" xr:uid="{42793853-AF6A-4581-99DC-DC0D5B49217F}"/>
    <cellStyle name="Millares 254" xfId="417" xr:uid="{00000000-0005-0000-0000-0000C7020000}"/>
    <cellStyle name="Millares 254 2" xfId="879" xr:uid="{00000000-0005-0000-0000-0000C8020000}"/>
    <cellStyle name="Millares 254 2 2" xfId="2754" xr:uid="{9785395F-C8B8-4942-B03F-0AC89B2B9567}"/>
    <cellStyle name="Millares 254 3" xfId="2299" xr:uid="{156CAB5B-8FD5-486D-AC06-38AEB4800FAE}"/>
    <cellStyle name="Millares 255" xfId="418" xr:uid="{00000000-0005-0000-0000-0000C9020000}"/>
    <cellStyle name="Millares 255 2" xfId="880" xr:uid="{00000000-0005-0000-0000-0000CA020000}"/>
    <cellStyle name="Millares 255 2 2" xfId="2755" xr:uid="{485CA355-3287-42FD-9AB5-46D5C5175CDA}"/>
    <cellStyle name="Millares 255 3" xfId="2300" xr:uid="{8AF29830-6650-46A0-B2FE-BFD292FFF0DC}"/>
    <cellStyle name="Millares 256" xfId="419" xr:uid="{00000000-0005-0000-0000-0000CB020000}"/>
    <cellStyle name="Millares 256 2" xfId="881" xr:uid="{00000000-0005-0000-0000-0000CC020000}"/>
    <cellStyle name="Millares 256 2 2" xfId="2756" xr:uid="{8DEE619F-49B2-479D-98C6-669BBEAA5CDA}"/>
    <cellStyle name="Millares 256 3" xfId="2301" xr:uid="{476C6B86-0347-4A89-A493-FEA997C46CDD}"/>
    <cellStyle name="Millares 257" xfId="420" xr:uid="{00000000-0005-0000-0000-0000CD020000}"/>
    <cellStyle name="Millares 257 2" xfId="882" xr:uid="{00000000-0005-0000-0000-0000CE020000}"/>
    <cellStyle name="Millares 257 2 2" xfId="2757" xr:uid="{6C9EB566-1A81-42A0-A34F-B14964E3E9AF}"/>
    <cellStyle name="Millares 257 3" xfId="2302" xr:uid="{79699A3F-4879-4C06-BC79-8A39D96A48BF}"/>
    <cellStyle name="Millares 258" xfId="421" xr:uid="{00000000-0005-0000-0000-0000CF020000}"/>
    <cellStyle name="Millares 258 2" xfId="883" xr:uid="{00000000-0005-0000-0000-0000D0020000}"/>
    <cellStyle name="Millares 258 2 2" xfId="2758" xr:uid="{B41F3BDB-1BCD-452B-8F68-291ADF1651C4}"/>
    <cellStyle name="Millares 258 3" xfId="2303" xr:uid="{D439216E-5179-44A9-91D1-7303FF0A77A2}"/>
    <cellStyle name="Millares 259" xfId="422" xr:uid="{00000000-0005-0000-0000-0000D1020000}"/>
    <cellStyle name="Millares 259 2" xfId="884" xr:uid="{00000000-0005-0000-0000-0000D2020000}"/>
    <cellStyle name="Millares 259 2 2" xfId="2759" xr:uid="{D5AECF76-A9D2-4982-A849-9D3AD61D62FC}"/>
    <cellStyle name="Millares 259 3" xfId="2304" xr:uid="{5757FDD5-058C-4601-AA9E-B049ACD0D7AF}"/>
    <cellStyle name="Millares 26" xfId="50" xr:uid="{00000000-0005-0000-0000-0000D3020000}"/>
    <cellStyle name="Millares 26 10" xfId="1347" xr:uid="{00000000-0005-0000-0000-0000D4020000}"/>
    <cellStyle name="Millares 26 10 2" xfId="3222" xr:uid="{09E24718-A729-48BE-AC16-8E0B31CC0499}"/>
    <cellStyle name="Millares 26 11" xfId="1388" xr:uid="{00000000-0005-0000-0000-0000D5020000}"/>
    <cellStyle name="Millares 26 11 2" xfId="3263" xr:uid="{0311C31D-F794-4A39-970A-66673090A65C}"/>
    <cellStyle name="Millares 26 12" xfId="1424" xr:uid="{00000000-0005-0000-0000-0000D6020000}"/>
    <cellStyle name="Millares 26 12 2" xfId="3299" xr:uid="{304857E5-A064-4F97-BDFB-B56A0FAB816C}"/>
    <cellStyle name="Millares 26 13" xfId="1462" xr:uid="{00000000-0005-0000-0000-0000D7020000}"/>
    <cellStyle name="Millares 26 13 2" xfId="3337" xr:uid="{66B9192C-D824-45F2-B95A-9164A5E07D51}"/>
    <cellStyle name="Millares 26 14" xfId="1501" xr:uid="{00000000-0005-0000-0000-0000D8020000}"/>
    <cellStyle name="Millares 26 14 2" xfId="3376" xr:uid="{73A0DB55-8A11-4A35-897B-BF6BFD0A3E2E}"/>
    <cellStyle name="Millares 26 15" xfId="1706" xr:uid="{00000000-0005-0000-0000-0000D9020000}"/>
    <cellStyle name="Millares 26 15 2" xfId="3581" xr:uid="{7B101FC6-3EF1-492C-8EC9-F4918EF6A6E9}"/>
    <cellStyle name="Millares 26 16" xfId="1932" xr:uid="{DB483F57-0C92-4AC2-A05B-2D8CDDAE9ABF}"/>
    <cellStyle name="Millares 26 2" xfId="121" xr:uid="{00000000-0005-0000-0000-0000DA020000}"/>
    <cellStyle name="Millares 26 2 2" xfId="583" xr:uid="{00000000-0005-0000-0000-0000DB020000}"/>
    <cellStyle name="Millares 26 2 2 2" xfId="2458" xr:uid="{F65EF2AE-8B38-4042-AA73-EF32B25BFCCC}"/>
    <cellStyle name="Millares 26 2 3" xfId="2003" xr:uid="{6A0A998A-3833-4420-A056-BBA63D88A27A}"/>
    <cellStyle name="Millares 26 3" xfId="158" xr:uid="{00000000-0005-0000-0000-0000DC020000}"/>
    <cellStyle name="Millares 26 3 2" xfId="620" xr:uid="{00000000-0005-0000-0000-0000DD020000}"/>
    <cellStyle name="Millares 26 3 2 2" xfId="2495" xr:uid="{BD489059-7A94-4415-8F24-3B096B212EAA}"/>
    <cellStyle name="Millares 26 3 3" xfId="2040" xr:uid="{86409AB9-8A40-407E-9BFD-BB4862DE3AE9}"/>
    <cellStyle name="Millares 26 4" xfId="365" xr:uid="{00000000-0005-0000-0000-0000DE020000}"/>
    <cellStyle name="Millares 26 4 2" xfId="827" xr:uid="{00000000-0005-0000-0000-0000DF020000}"/>
    <cellStyle name="Millares 26 4 2 2" xfId="2702" xr:uid="{19C5F74E-F32B-40AD-85BA-141259E3B949}"/>
    <cellStyle name="Millares 26 4 3" xfId="2247" xr:uid="{4CAF3630-4015-4E91-9F6E-B4231B33DBAF}"/>
    <cellStyle name="Millares 26 5" xfId="513" xr:uid="{00000000-0005-0000-0000-0000E0020000}"/>
    <cellStyle name="Millares 26 5 2" xfId="2388" xr:uid="{0E132EC3-5E42-4DC9-97F9-AAB21AF4C21E}"/>
    <cellStyle name="Millares 26 6" xfId="1008" xr:uid="{00000000-0005-0000-0000-0000E1020000}"/>
    <cellStyle name="Millares 26 6 2" xfId="2883" xr:uid="{59F103F2-BB6E-48B8-B6B0-3F93DFC8480E}"/>
    <cellStyle name="Millares 26 7" xfId="1206" xr:uid="{00000000-0005-0000-0000-0000E2020000}"/>
    <cellStyle name="Millares 26 7 2" xfId="3081" xr:uid="{24A11646-CA33-4F8B-A5F0-6D3BCA35D08C}"/>
    <cellStyle name="Millares 26 8" xfId="1257" xr:uid="{00000000-0005-0000-0000-0000E3020000}"/>
    <cellStyle name="Millares 26 8 2" xfId="3132" xr:uid="{CD1DAB6F-5886-4182-ABD9-4AEB450E9178}"/>
    <cellStyle name="Millares 26 9" xfId="1299" xr:uid="{00000000-0005-0000-0000-0000E4020000}"/>
    <cellStyle name="Millares 26 9 2" xfId="3174" xr:uid="{706548B1-0310-4067-A576-555217914397}"/>
    <cellStyle name="Millares 260" xfId="423" xr:uid="{00000000-0005-0000-0000-0000E5020000}"/>
    <cellStyle name="Millares 260 2" xfId="885" xr:uid="{00000000-0005-0000-0000-0000E6020000}"/>
    <cellStyle name="Millares 260 2 2" xfId="2760" xr:uid="{F87C1E83-C632-46B4-A9A0-B28B9B9B252A}"/>
    <cellStyle name="Millares 260 3" xfId="2305" xr:uid="{02FB5200-1E99-4915-A44C-3022416E13AB}"/>
    <cellStyle name="Millares 261" xfId="397" xr:uid="{00000000-0005-0000-0000-0000E7020000}"/>
    <cellStyle name="Millares 261 2" xfId="859" xr:uid="{00000000-0005-0000-0000-0000E8020000}"/>
    <cellStyle name="Millares 261 2 2" xfId="2734" xr:uid="{56261798-D020-4091-8608-9751339931FB}"/>
    <cellStyle name="Millares 261 3" xfId="2279" xr:uid="{5ADD84F7-3564-4550-8F19-2033A3AF85CA}"/>
    <cellStyle name="Millares 262" xfId="409" xr:uid="{00000000-0005-0000-0000-0000E9020000}"/>
    <cellStyle name="Millares 262 2" xfId="871" xr:uid="{00000000-0005-0000-0000-0000EA020000}"/>
    <cellStyle name="Millares 262 2 2" xfId="2746" xr:uid="{8378B48E-B661-451C-A653-5A22F6E462FF}"/>
    <cellStyle name="Millares 262 3" xfId="2291" xr:uid="{B38B5EB4-4F9A-49E8-9C49-379C445017AD}"/>
    <cellStyle name="Millares 263" xfId="424" xr:uid="{00000000-0005-0000-0000-0000EB020000}"/>
    <cellStyle name="Millares 263 2" xfId="886" xr:uid="{00000000-0005-0000-0000-0000EC020000}"/>
    <cellStyle name="Millares 263 2 2" xfId="2761" xr:uid="{BF61B8F0-4AF0-4DB9-998F-91C4FBB42550}"/>
    <cellStyle name="Millares 263 3" xfId="2306" xr:uid="{5BCF86A6-D8F1-4C6F-B524-5293FBAC3667}"/>
    <cellStyle name="Millares 264" xfId="425" xr:uid="{00000000-0005-0000-0000-0000ED020000}"/>
    <cellStyle name="Millares 264 2" xfId="887" xr:uid="{00000000-0005-0000-0000-0000EE020000}"/>
    <cellStyle name="Millares 264 2 2" xfId="2762" xr:uid="{8F700921-34C2-45D4-B6D4-4DD844026DD2}"/>
    <cellStyle name="Millares 264 3" xfId="2307" xr:uid="{935603CB-982A-458D-930B-621152FB6DEB}"/>
    <cellStyle name="Millares 265" xfId="426" xr:uid="{00000000-0005-0000-0000-0000EF020000}"/>
    <cellStyle name="Millares 265 2" xfId="888" xr:uid="{00000000-0005-0000-0000-0000F0020000}"/>
    <cellStyle name="Millares 265 2 2" xfId="2763" xr:uid="{CCEB5D45-97B7-4EEF-9D57-AB7ECEB2AED1}"/>
    <cellStyle name="Millares 265 3" xfId="2308" xr:uid="{D2888494-5C29-4375-BA24-475478879FF1}"/>
    <cellStyle name="Millares 266" xfId="427" xr:uid="{00000000-0005-0000-0000-0000F1020000}"/>
    <cellStyle name="Millares 266 2" xfId="889" xr:uid="{00000000-0005-0000-0000-0000F2020000}"/>
    <cellStyle name="Millares 266 2 2" xfId="2764" xr:uid="{83163F62-B410-4060-96A0-9AFA6D68AA2C}"/>
    <cellStyle name="Millares 266 3" xfId="2309" xr:uid="{3E9E5A4A-3228-462A-A1E9-44763DF72FE7}"/>
    <cellStyle name="Millares 267" xfId="404" xr:uid="{00000000-0005-0000-0000-0000F3020000}"/>
    <cellStyle name="Millares 267 2" xfId="866" xr:uid="{00000000-0005-0000-0000-0000F4020000}"/>
    <cellStyle name="Millares 267 2 2" xfId="2741" xr:uid="{2492F012-DF02-4A4B-897A-5DABA7747053}"/>
    <cellStyle name="Millares 267 3" xfId="2286" xr:uid="{7A285E55-275D-4B85-B4A4-9227CC856947}"/>
    <cellStyle name="Millares 268" xfId="405" xr:uid="{00000000-0005-0000-0000-0000F5020000}"/>
    <cellStyle name="Millares 268 2" xfId="867" xr:uid="{00000000-0005-0000-0000-0000F6020000}"/>
    <cellStyle name="Millares 268 2 2" xfId="2742" xr:uid="{0476CD03-009E-4BEB-B66D-7B759290DF4D}"/>
    <cellStyle name="Millares 268 3" xfId="2287" xr:uid="{C1A51107-42F4-4E08-BEC1-B7D8780F3476}"/>
    <cellStyle name="Millares 269" xfId="429" xr:uid="{00000000-0005-0000-0000-0000F7020000}"/>
    <cellStyle name="Millares 269 2" xfId="2311" xr:uid="{FEB6BB0C-A41B-42A6-815C-DD1A42337D72}"/>
    <cellStyle name="Millares 27" xfId="53" xr:uid="{00000000-0005-0000-0000-0000F8020000}"/>
    <cellStyle name="Millares 27 10" xfId="1350" xr:uid="{00000000-0005-0000-0000-0000F9020000}"/>
    <cellStyle name="Millares 27 10 2" xfId="3225" xr:uid="{D1D8F5AD-46F4-4FDD-A3A5-0A5B7E28CD98}"/>
    <cellStyle name="Millares 27 11" xfId="1391" xr:uid="{00000000-0005-0000-0000-0000FA020000}"/>
    <cellStyle name="Millares 27 11 2" xfId="3266" xr:uid="{2E2303CF-0EF9-4124-8752-4E24CE24E524}"/>
    <cellStyle name="Millares 27 12" xfId="1427" xr:uid="{00000000-0005-0000-0000-0000FB020000}"/>
    <cellStyle name="Millares 27 12 2" xfId="3302" xr:uid="{8916B338-7143-4680-9669-7E9BC85F4336}"/>
    <cellStyle name="Millares 27 13" xfId="1465" xr:uid="{00000000-0005-0000-0000-0000FC020000}"/>
    <cellStyle name="Millares 27 13 2" xfId="3340" xr:uid="{A07F8EF3-9726-48BD-A828-50FD3F400A93}"/>
    <cellStyle name="Millares 27 14" xfId="1504" xr:uid="{00000000-0005-0000-0000-0000FD020000}"/>
    <cellStyle name="Millares 27 14 2" xfId="3379" xr:uid="{9A3D6017-34A9-4D5D-8CA0-6C2E03BE0B3C}"/>
    <cellStyle name="Millares 27 15" xfId="1709" xr:uid="{00000000-0005-0000-0000-0000FE020000}"/>
    <cellStyle name="Millares 27 15 2" xfId="3584" xr:uid="{5A2D241F-4872-451D-BAE8-0DAA8ECEFA3D}"/>
    <cellStyle name="Millares 27 16" xfId="1935" xr:uid="{2B8F8A23-3775-4D55-B129-7B5D4DE3EB06}"/>
    <cellStyle name="Millares 27 2" xfId="124" xr:uid="{00000000-0005-0000-0000-0000FF020000}"/>
    <cellStyle name="Millares 27 2 2" xfId="586" xr:uid="{00000000-0005-0000-0000-000000030000}"/>
    <cellStyle name="Millares 27 2 2 2" xfId="2461" xr:uid="{E30DE77E-8E80-4894-A707-4EAC9779C55B}"/>
    <cellStyle name="Millares 27 2 3" xfId="2006" xr:uid="{21FCF2E5-90BB-48A2-868D-9A6B70BF9E9D}"/>
    <cellStyle name="Millares 27 3" xfId="161" xr:uid="{00000000-0005-0000-0000-000001030000}"/>
    <cellStyle name="Millares 27 3 2" xfId="623" xr:uid="{00000000-0005-0000-0000-000002030000}"/>
    <cellStyle name="Millares 27 3 2 2" xfId="2498" xr:uid="{5DCB0831-6C6F-460A-B890-FA865C58CB67}"/>
    <cellStyle name="Millares 27 3 3" xfId="2043" xr:uid="{C9629C08-BEE7-45D9-A450-1C5151CF50E5}"/>
    <cellStyle name="Millares 27 4" xfId="368" xr:uid="{00000000-0005-0000-0000-000003030000}"/>
    <cellStyle name="Millares 27 4 2" xfId="830" xr:uid="{00000000-0005-0000-0000-000004030000}"/>
    <cellStyle name="Millares 27 4 2 2" xfId="2705" xr:uid="{61CD7882-AD42-40D2-87F4-7C6C2D8AB56D}"/>
    <cellStyle name="Millares 27 4 3" xfId="2250" xr:uid="{6E30CDBD-D184-4D09-BC8A-5A3A004D1376}"/>
    <cellStyle name="Millares 27 5" xfId="515" xr:uid="{00000000-0005-0000-0000-000005030000}"/>
    <cellStyle name="Millares 27 5 2" xfId="2390" xr:uid="{A376E306-210F-4D11-836E-0C1A264CD8CB}"/>
    <cellStyle name="Millares 27 6" xfId="1011" xr:uid="{00000000-0005-0000-0000-000006030000}"/>
    <cellStyle name="Millares 27 6 2" xfId="2886" xr:uid="{0F64030C-16EC-4D2E-9419-D2F77D336017}"/>
    <cellStyle name="Millares 27 7" xfId="1209" xr:uid="{00000000-0005-0000-0000-000007030000}"/>
    <cellStyle name="Millares 27 7 2" xfId="3084" xr:uid="{3A10C305-1377-446D-802D-2C6377881401}"/>
    <cellStyle name="Millares 27 8" xfId="1260" xr:uid="{00000000-0005-0000-0000-000008030000}"/>
    <cellStyle name="Millares 27 8 2" xfId="3135" xr:uid="{4D6B1F61-4325-4C5F-8561-AD39E2793AB7}"/>
    <cellStyle name="Millares 27 9" xfId="1302" xr:uid="{00000000-0005-0000-0000-000009030000}"/>
    <cellStyle name="Millares 27 9 2" xfId="3177" xr:uid="{FAAE208D-6AE1-43FD-9761-3163EC4929C7}"/>
    <cellStyle name="Millares 270" xfId="457" xr:uid="{00000000-0005-0000-0000-00000A030000}"/>
    <cellStyle name="Millares 270 2" xfId="460" xr:uid="{00000000-0005-0000-0000-00000B030000}"/>
    <cellStyle name="Millares 270 3" xfId="2339" xr:uid="{C90F7FFC-FB3A-4FEF-9168-7EB171CD1653}"/>
    <cellStyle name="Millares 271" xfId="462" xr:uid="{00000000-0005-0000-0000-00000C030000}"/>
    <cellStyle name="Millares 271 2" xfId="2343" xr:uid="{800FA01B-A504-42A2-8902-F08248C15F44}"/>
    <cellStyle name="Millares 272" xfId="463" xr:uid="{00000000-0005-0000-0000-00000D030000}"/>
    <cellStyle name="Millares 272 2" xfId="2344" xr:uid="{6E94F278-204B-4BE7-B2B2-DC774A0C3B1E}"/>
    <cellStyle name="Millares 273" xfId="464" xr:uid="{00000000-0005-0000-0000-00000E030000}"/>
    <cellStyle name="Millares 273 2" xfId="2345" xr:uid="{0165F435-6FC6-4D9C-847D-F5C6F35D7E52}"/>
    <cellStyle name="Millares 274" xfId="465" xr:uid="{00000000-0005-0000-0000-00000F030000}"/>
    <cellStyle name="Millares 274 2" xfId="2346" xr:uid="{7AF945EB-7541-4BC0-BB04-151826E3FB3C}"/>
    <cellStyle name="Millares 275" xfId="466" xr:uid="{00000000-0005-0000-0000-000010030000}"/>
    <cellStyle name="Millares 275 2" xfId="2347" xr:uid="{0CC5EB5C-B205-44F6-AEB9-4512F0287FD4}"/>
    <cellStyle name="Millares 276" xfId="467" xr:uid="{00000000-0005-0000-0000-000011030000}"/>
    <cellStyle name="Millares 276 2" xfId="2348" xr:uid="{8928AF64-BDC1-464A-B18C-B03188E0B90C}"/>
    <cellStyle name="Millares 277" xfId="468" xr:uid="{00000000-0005-0000-0000-000012030000}"/>
    <cellStyle name="Millares 277 2" xfId="2349" xr:uid="{7AD25F43-BCBF-430E-B00F-045976D1DA20}"/>
    <cellStyle name="Millares 278" xfId="469" xr:uid="{00000000-0005-0000-0000-000013030000}"/>
    <cellStyle name="Millares 278 2" xfId="2350" xr:uid="{3FBDF397-DCFB-4A3A-9260-D6F5D797F066}"/>
    <cellStyle name="Millares 279" xfId="470" xr:uid="{00000000-0005-0000-0000-000014030000}"/>
    <cellStyle name="Millares 279 2" xfId="2351" xr:uid="{F4939417-0963-4EBD-8975-40A60264098C}"/>
    <cellStyle name="Millares 28" xfId="54" xr:uid="{00000000-0005-0000-0000-000015030000}"/>
    <cellStyle name="Millares 28 10" xfId="1349" xr:uid="{00000000-0005-0000-0000-000016030000}"/>
    <cellStyle name="Millares 28 10 2" xfId="3224" xr:uid="{B800EF71-62F8-4A21-8C13-87F452413CA6}"/>
    <cellStyle name="Millares 28 11" xfId="1390" xr:uid="{00000000-0005-0000-0000-000017030000}"/>
    <cellStyle name="Millares 28 11 2" xfId="3265" xr:uid="{891EC49B-EEEB-4946-9752-A566E182855B}"/>
    <cellStyle name="Millares 28 12" xfId="1426" xr:uid="{00000000-0005-0000-0000-000018030000}"/>
    <cellStyle name="Millares 28 12 2" xfId="3301" xr:uid="{176446C2-8EA7-4897-8819-FEC0AFB1055A}"/>
    <cellStyle name="Millares 28 13" xfId="1464" xr:uid="{00000000-0005-0000-0000-000019030000}"/>
    <cellStyle name="Millares 28 13 2" xfId="3339" xr:uid="{C4A6C2D9-647C-4E69-B1CA-0AB3DE287D91}"/>
    <cellStyle name="Millares 28 14" xfId="1503" xr:uid="{00000000-0005-0000-0000-00001A030000}"/>
    <cellStyle name="Millares 28 14 2" xfId="3378" xr:uid="{640649FE-98B5-4EB7-B6AF-3B24F3928FB7}"/>
    <cellStyle name="Millares 28 15" xfId="1708" xr:uid="{00000000-0005-0000-0000-00001B030000}"/>
    <cellStyle name="Millares 28 15 2" xfId="3583" xr:uid="{FA06664D-BC69-4DD5-A1C8-18CB322DC184}"/>
    <cellStyle name="Millares 28 16" xfId="1936" xr:uid="{D91A8866-434E-47C5-9153-FBF4CC125DED}"/>
    <cellStyle name="Millares 28 2" xfId="123" xr:uid="{00000000-0005-0000-0000-00001C030000}"/>
    <cellStyle name="Millares 28 2 2" xfId="585" xr:uid="{00000000-0005-0000-0000-00001D030000}"/>
    <cellStyle name="Millares 28 2 2 2" xfId="2460" xr:uid="{713B9651-5F8F-4D75-AAFF-521E28794955}"/>
    <cellStyle name="Millares 28 2 3" xfId="2005" xr:uid="{66606B7F-56B4-4C19-906F-23FA19588367}"/>
    <cellStyle name="Millares 28 3" xfId="160" xr:uid="{00000000-0005-0000-0000-00001E030000}"/>
    <cellStyle name="Millares 28 3 2" xfId="622" xr:uid="{00000000-0005-0000-0000-00001F030000}"/>
    <cellStyle name="Millares 28 3 2 2" xfId="2497" xr:uid="{3CC3956F-FE91-4E32-888F-52B28D468D57}"/>
    <cellStyle name="Millares 28 3 3" xfId="2042" xr:uid="{68542AD9-5742-41F3-A467-3CAE0A967C17}"/>
    <cellStyle name="Millares 28 4" xfId="367" xr:uid="{00000000-0005-0000-0000-000020030000}"/>
    <cellStyle name="Millares 28 4 2" xfId="829" xr:uid="{00000000-0005-0000-0000-000021030000}"/>
    <cellStyle name="Millares 28 4 2 2" xfId="2704" xr:uid="{37431A67-B0CC-4B64-95BA-39FDEA88F556}"/>
    <cellStyle name="Millares 28 4 3" xfId="2249" xr:uid="{55D1DAC4-A8F6-422B-A8B4-2863E43A0496}"/>
    <cellStyle name="Millares 28 5" xfId="516" xr:uid="{00000000-0005-0000-0000-000022030000}"/>
    <cellStyle name="Millares 28 5 2" xfId="2391" xr:uid="{F207417C-DA68-428F-84EA-E2CE70B0C06B}"/>
    <cellStyle name="Millares 28 6" xfId="1010" xr:uid="{00000000-0005-0000-0000-000023030000}"/>
    <cellStyle name="Millares 28 6 2" xfId="2885" xr:uid="{E2C7CCD8-4E56-4CFD-AF70-E24C68A215E6}"/>
    <cellStyle name="Millares 28 7" xfId="1208" xr:uid="{00000000-0005-0000-0000-000024030000}"/>
    <cellStyle name="Millares 28 7 2" xfId="3083" xr:uid="{2A72AB9B-868B-463C-8235-EF4CB5AC5A93}"/>
    <cellStyle name="Millares 28 8" xfId="1259" xr:uid="{00000000-0005-0000-0000-000025030000}"/>
    <cellStyle name="Millares 28 8 2" xfId="3134" xr:uid="{53DF8493-4F94-4934-AC83-8D95B3615916}"/>
    <cellStyle name="Millares 28 9" xfId="1301" xr:uid="{00000000-0005-0000-0000-000026030000}"/>
    <cellStyle name="Millares 28 9 2" xfId="3176" xr:uid="{983E5646-295E-4D60-BB76-861EE7493B8F}"/>
    <cellStyle name="Millares 280" xfId="471" xr:uid="{00000000-0005-0000-0000-000027030000}"/>
    <cellStyle name="Millares 280 2" xfId="2352" xr:uid="{B08E97C9-2678-4D8E-A6E7-4D16F6E4B2DE}"/>
    <cellStyle name="Millares 281" xfId="472" xr:uid="{00000000-0005-0000-0000-000028030000}"/>
    <cellStyle name="Millares 281 2" xfId="2353" xr:uid="{A3764ECA-B41A-4F04-A486-7D112F38F9CB}"/>
    <cellStyle name="Millares 282" xfId="473" xr:uid="{00000000-0005-0000-0000-000029030000}"/>
    <cellStyle name="Millares 282 2" xfId="2354" xr:uid="{52990156-1BDC-450C-9708-85BF3FDC498D}"/>
    <cellStyle name="Millares 283" xfId="482" xr:uid="{00000000-0005-0000-0000-00002A030000}"/>
    <cellStyle name="Millares 283 2" xfId="2358" xr:uid="{B9BDF974-C8FE-4688-9A5E-5ADA45DF4ADA}"/>
    <cellStyle name="Millares 284" xfId="483" xr:uid="{00000000-0005-0000-0000-00002B030000}"/>
    <cellStyle name="Millares 284 2" xfId="2359" xr:uid="{C899763F-A409-46B8-973B-FF6DBE021332}"/>
    <cellStyle name="Millares 285" xfId="484" xr:uid="{00000000-0005-0000-0000-00002C030000}"/>
    <cellStyle name="Millares 285 2" xfId="2360" xr:uid="{0D45487E-EF5D-4C6A-A10E-E0FF761FFEAF}"/>
    <cellStyle name="Millares 286" xfId="485" xr:uid="{00000000-0005-0000-0000-00002D030000}"/>
    <cellStyle name="Millares 286 2" xfId="2361" xr:uid="{D1EA9D78-4B9A-4E9B-ADA1-63ABBD4196D5}"/>
    <cellStyle name="Millares 287" xfId="486" xr:uid="{00000000-0005-0000-0000-00002E030000}"/>
    <cellStyle name="Millares 287 2" xfId="2362" xr:uid="{4C65DAA6-3BA4-4AAD-9F80-C521FF24E8D7}"/>
    <cellStyle name="Millares 288" xfId="487" xr:uid="{00000000-0005-0000-0000-00002F030000}"/>
    <cellStyle name="Millares 288 2" xfId="2363" xr:uid="{125DDEFB-C218-4CF9-AADA-9D2813ABC194}"/>
    <cellStyle name="Millares 289" xfId="488" xr:uid="{00000000-0005-0000-0000-000030030000}"/>
    <cellStyle name="Millares 289 2" xfId="2364" xr:uid="{1F2C6C2D-72B8-402E-BBD8-E25CC4CB7EE9}"/>
    <cellStyle name="Millares 29" xfId="55" xr:uid="{00000000-0005-0000-0000-000031030000}"/>
    <cellStyle name="Millares 29 10" xfId="1321" xr:uid="{00000000-0005-0000-0000-000032030000}"/>
    <cellStyle name="Millares 29 10 2" xfId="3196" xr:uid="{76590F74-3AF4-483D-AE5B-D3BC8D25CBFD}"/>
    <cellStyle name="Millares 29 11" xfId="1362" xr:uid="{00000000-0005-0000-0000-000033030000}"/>
    <cellStyle name="Millares 29 11 2" xfId="3237" xr:uid="{3B745A9E-5525-40FD-9B91-3BD9B25316B0}"/>
    <cellStyle name="Millares 29 12" xfId="1398" xr:uid="{00000000-0005-0000-0000-000034030000}"/>
    <cellStyle name="Millares 29 12 2" xfId="3273" xr:uid="{586CFF2E-A961-4CAA-ABBC-A38C25838B5B}"/>
    <cellStyle name="Millares 29 13" xfId="1436" xr:uid="{00000000-0005-0000-0000-000035030000}"/>
    <cellStyle name="Millares 29 13 2" xfId="3311" xr:uid="{69F917D7-B448-4BA8-80BD-0EC602C8138A}"/>
    <cellStyle name="Millares 29 14" xfId="1481" xr:uid="{00000000-0005-0000-0000-000036030000}"/>
    <cellStyle name="Millares 29 14 2" xfId="3356" xr:uid="{DE342D76-4C6D-4063-BD17-5C77D119F753}"/>
    <cellStyle name="Millares 29 15" xfId="1686" xr:uid="{00000000-0005-0000-0000-000037030000}"/>
    <cellStyle name="Millares 29 15 2" xfId="3561" xr:uid="{584B183C-1074-4EE5-9446-79274EB68C36}"/>
    <cellStyle name="Millares 29 16" xfId="1937" xr:uid="{09163BB7-B09D-4EDE-8B5E-D2977F691860}"/>
    <cellStyle name="Millares 29 2" xfId="95" xr:uid="{00000000-0005-0000-0000-000038030000}"/>
    <cellStyle name="Millares 29 2 2" xfId="557" xr:uid="{00000000-0005-0000-0000-000039030000}"/>
    <cellStyle name="Millares 29 2 2 2" xfId="2432" xr:uid="{C2FCBA98-CF9A-45A6-ACFB-2DDF71F141FF}"/>
    <cellStyle name="Millares 29 2 3" xfId="1977" xr:uid="{E9CFE14D-EB04-4439-9AEC-6C9FBB949A42}"/>
    <cellStyle name="Millares 29 3" xfId="132" xr:uid="{00000000-0005-0000-0000-00003A030000}"/>
    <cellStyle name="Millares 29 3 2" xfId="594" xr:uid="{00000000-0005-0000-0000-00003B030000}"/>
    <cellStyle name="Millares 29 3 2 2" xfId="2469" xr:uid="{C50DEECC-9C30-4DAC-A1F8-3A4A13985522}"/>
    <cellStyle name="Millares 29 3 3" xfId="2014" xr:uid="{7FDFFA12-8A69-4FD8-AB29-8F2C9F8E5101}"/>
    <cellStyle name="Millares 29 4" xfId="339" xr:uid="{00000000-0005-0000-0000-00003C030000}"/>
    <cellStyle name="Millares 29 4 2" xfId="801" xr:uid="{00000000-0005-0000-0000-00003D030000}"/>
    <cellStyle name="Millares 29 4 2 2" xfId="2676" xr:uid="{1D2DE114-0038-4784-B36C-941022CCB616}"/>
    <cellStyle name="Millares 29 4 3" xfId="2221" xr:uid="{11F3B61C-8B4F-4664-B60E-0AC085DF0B67}"/>
    <cellStyle name="Millares 29 5" xfId="517" xr:uid="{00000000-0005-0000-0000-00003E030000}"/>
    <cellStyle name="Millares 29 5 2" xfId="2392" xr:uid="{8D93DFA7-E332-4C94-B098-725FB2A7EA8F}"/>
    <cellStyle name="Millares 29 6" xfId="982" xr:uid="{00000000-0005-0000-0000-00003F030000}"/>
    <cellStyle name="Millares 29 6 2" xfId="2857" xr:uid="{5CAD8DEB-1740-4CBF-BFEB-5338D437FC7F}"/>
    <cellStyle name="Millares 29 7" xfId="1180" xr:uid="{00000000-0005-0000-0000-000040030000}"/>
    <cellStyle name="Millares 29 7 2" xfId="3055" xr:uid="{3188AA61-39FE-4FB7-A357-8ED35D9FB0E4}"/>
    <cellStyle name="Millares 29 8" xfId="1231" xr:uid="{00000000-0005-0000-0000-000041030000}"/>
    <cellStyle name="Millares 29 8 2" xfId="3106" xr:uid="{74C7613A-3253-4D29-B2DA-20C99B081E1F}"/>
    <cellStyle name="Millares 29 9" xfId="1273" xr:uid="{00000000-0005-0000-0000-000042030000}"/>
    <cellStyle name="Millares 29 9 2" xfId="3148" xr:uid="{07604C1B-ECE1-44B2-9447-69CD598C4DEB}"/>
    <cellStyle name="Millares 290" xfId="489" xr:uid="{00000000-0005-0000-0000-000043030000}"/>
    <cellStyle name="Millares 290 2" xfId="2365" xr:uid="{5ED470FE-D9EB-4DE0-8B54-EFA23A1AE74F}"/>
    <cellStyle name="Millares 291" xfId="490" xr:uid="{00000000-0005-0000-0000-000044030000}"/>
    <cellStyle name="Millares 291 2" xfId="2366" xr:uid="{AF7DD252-852F-4C0B-9FDC-78DAB46CE071}"/>
    <cellStyle name="Millares 292" xfId="491" xr:uid="{00000000-0005-0000-0000-000045030000}"/>
    <cellStyle name="Millares 292 2" xfId="2367" xr:uid="{AE9754AD-1652-4F41-887C-29796CAEB1FD}"/>
    <cellStyle name="Millares 293" xfId="492" xr:uid="{00000000-0005-0000-0000-000046030000}"/>
    <cellStyle name="Millares 293 2" xfId="2368" xr:uid="{1D83E725-D061-44CE-A536-09BA00961109}"/>
    <cellStyle name="Millares 294" xfId="493" xr:uid="{00000000-0005-0000-0000-000047030000}"/>
    <cellStyle name="Millares 294 2" xfId="2369" xr:uid="{F826B08D-EAC0-4257-BFE2-721C6041C13B}"/>
    <cellStyle name="Millares 295" xfId="494" xr:uid="{00000000-0005-0000-0000-000048030000}"/>
    <cellStyle name="Millares 295 2" xfId="2370" xr:uid="{4A91004D-4BFD-4886-87DE-3918D7AD3E6C}"/>
    <cellStyle name="Millares 296" xfId="495" xr:uid="{00000000-0005-0000-0000-000049030000}"/>
    <cellStyle name="Millares 296 2" xfId="2371" xr:uid="{B12569DE-A5B6-4B4C-951F-5C8379D4E48F}"/>
    <cellStyle name="Millares 297" xfId="496" xr:uid="{00000000-0005-0000-0000-00004A030000}"/>
    <cellStyle name="Millares 297 2" xfId="2372" xr:uid="{093D0287-F439-49F2-A911-6E571760CF30}"/>
    <cellStyle name="Millares 298" xfId="497" xr:uid="{00000000-0005-0000-0000-00004B030000}"/>
    <cellStyle name="Millares 298 2" xfId="2373" xr:uid="{D0839F79-35A7-49E9-BD17-CBABEDD0CA2E}"/>
    <cellStyle name="Millares 299" xfId="498" xr:uid="{00000000-0005-0000-0000-00004C030000}"/>
    <cellStyle name="Millares 299 2" xfId="2374" xr:uid="{4DA75AC9-D993-44C2-B34D-A05149D97E43}"/>
    <cellStyle name="Millares 3" xfId="16" xr:uid="{00000000-0005-0000-0000-00004D030000}"/>
    <cellStyle name="Millares 3 10" xfId="1184" xr:uid="{00000000-0005-0000-0000-00004E030000}"/>
    <cellStyle name="Millares 3 10 2" xfId="3059" xr:uid="{5B0844E7-FF03-4799-AE2E-A1833B2521BA}"/>
    <cellStyle name="Millares 3 11" xfId="1235" xr:uid="{00000000-0005-0000-0000-00004F030000}"/>
    <cellStyle name="Millares 3 11 2" xfId="3110" xr:uid="{E2616181-069A-4540-985A-EF7A627BBFD6}"/>
    <cellStyle name="Millares 3 12" xfId="1277" xr:uid="{00000000-0005-0000-0000-000050030000}"/>
    <cellStyle name="Millares 3 12 2" xfId="3152" xr:uid="{7AEDF542-487E-422E-AE9D-B50B7198C82D}"/>
    <cellStyle name="Millares 3 13" xfId="1325" xr:uid="{00000000-0005-0000-0000-000051030000}"/>
    <cellStyle name="Millares 3 13 2" xfId="3200" xr:uid="{A54B1BF1-D9DD-41D8-AD1D-D7734E056BFE}"/>
    <cellStyle name="Millares 3 14" xfId="1366" xr:uid="{00000000-0005-0000-0000-000052030000}"/>
    <cellStyle name="Millares 3 14 2" xfId="3241" xr:uid="{E1719F75-F496-4EF5-995A-FC5FD552DABF}"/>
    <cellStyle name="Millares 3 15" xfId="1402" xr:uid="{00000000-0005-0000-0000-000053030000}"/>
    <cellStyle name="Millares 3 15 2" xfId="3277" xr:uid="{487597CC-0FEE-4EBB-9234-F2FEC618C810}"/>
    <cellStyle name="Millares 3 16" xfId="1440" xr:uid="{00000000-0005-0000-0000-000054030000}"/>
    <cellStyle name="Millares 3 16 2" xfId="3315" xr:uid="{0457B708-55DA-42EA-9C36-605C3275754D}"/>
    <cellStyle name="Millares 3 17" xfId="1479" xr:uid="{00000000-0005-0000-0000-000055030000}"/>
    <cellStyle name="Millares 3 17 2" xfId="3354" xr:uid="{194201BA-E737-4F9E-9851-4FF49A2248AE}"/>
    <cellStyle name="Millares 3 18" xfId="1684" xr:uid="{00000000-0005-0000-0000-000056030000}"/>
    <cellStyle name="Millares 3 18 2" xfId="3559" xr:uid="{78444B53-43C0-4C88-BA45-8ABB46F12BFC}"/>
    <cellStyle name="Millares 3 19" xfId="1900" xr:uid="{96B59EB9-0ECB-4588-A6D2-8ED606A4027F}"/>
    <cellStyle name="Millares 3 2" xfId="22" xr:uid="{00000000-0005-0000-0000-000057030000}"/>
    <cellStyle name="Millares 3 2 2" xfId="508" xr:uid="{00000000-0005-0000-0000-000058030000}"/>
    <cellStyle name="Millares 3 2 2 2" xfId="2383" xr:uid="{92A423A7-A18B-46FD-BB03-3285EC3349C7}"/>
    <cellStyle name="Millares 3 2 3" xfId="1904" xr:uid="{CE4B66DE-CBBE-44FD-85CD-8787FC7A541F}"/>
    <cellStyle name="Millares 3 3" xfId="28" xr:uid="{00000000-0005-0000-0000-000059030000}"/>
    <cellStyle name="Millares 3 3 2" xfId="511" xr:uid="{00000000-0005-0000-0000-00005A030000}"/>
    <cellStyle name="Millares 3 3 2 2" xfId="2386" xr:uid="{AE42EE0B-C567-4089-A009-17DBDDD9AA7E}"/>
    <cellStyle name="Millares 3 3 3" xfId="1910" xr:uid="{75AA3951-B982-460E-9775-D19CB931D2F2}"/>
    <cellStyle name="Millares 3 4" xfId="62" xr:uid="{00000000-0005-0000-0000-00005B030000}"/>
    <cellStyle name="Millares 3 4 2" xfId="524" xr:uid="{00000000-0005-0000-0000-00005C030000}"/>
    <cellStyle name="Millares 3 4 2 2" xfId="2399" xr:uid="{4558797D-ECBC-4EF8-A66C-35AB930BD728}"/>
    <cellStyle name="Millares 3 4 3" xfId="1944" xr:uid="{AADE6C71-A4AA-471E-8C34-9631A6F1653D}"/>
    <cellStyle name="Millares 3 5" xfId="99" xr:uid="{00000000-0005-0000-0000-00005D030000}"/>
    <cellStyle name="Millares 3 5 2" xfId="561" xr:uid="{00000000-0005-0000-0000-00005E030000}"/>
    <cellStyle name="Millares 3 5 2 2" xfId="2436" xr:uid="{3A09798E-F813-4060-9DC8-9F03DE5300A1}"/>
    <cellStyle name="Millares 3 5 3" xfId="1981" xr:uid="{4BF3FA81-802C-45F8-9C15-00C35EDA5727}"/>
    <cellStyle name="Millares 3 6" xfId="136" xr:uid="{00000000-0005-0000-0000-00005F030000}"/>
    <cellStyle name="Millares 3 6 2" xfId="598" xr:uid="{00000000-0005-0000-0000-000060030000}"/>
    <cellStyle name="Millares 3 6 2 2" xfId="2473" xr:uid="{DF962F30-9F87-4576-BA70-60095D91C2A0}"/>
    <cellStyle name="Millares 3 6 3" xfId="2018" xr:uid="{CB389B81-3387-4E32-A458-4BE782D355F2}"/>
    <cellStyle name="Millares 3 7" xfId="343" xr:uid="{00000000-0005-0000-0000-000061030000}"/>
    <cellStyle name="Millares 3 7 2" xfId="805" xr:uid="{00000000-0005-0000-0000-000062030000}"/>
    <cellStyle name="Millares 3 7 2 2" xfId="2680" xr:uid="{A0387D82-85CC-4350-9119-C0E49C722C7F}"/>
    <cellStyle name="Millares 3 7 3" xfId="2225" xr:uid="{A444CCB4-C5DA-4407-929F-24DD20D6B91B}"/>
    <cellStyle name="Millares 3 8" xfId="432" xr:uid="{00000000-0005-0000-0000-000063030000}"/>
    <cellStyle name="Millares 3 8 2" xfId="2314" xr:uid="{C5DD33B8-7879-4213-87A2-346A15563932}"/>
    <cellStyle name="Millares 3 9" xfId="986" xr:uid="{00000000-0005-0000-0000-000064030000}"/>
    <cellStyle name="Millares 3 9 2" xfId="2861" xr:uid="{0B8BDED4-992B-485F-89E7-F8BA8A264D26}"/>
    <cellStyle name="Millares 30" xfId="57" xr:uid="{00000000-0005-0000-0000-000065030000}"/>
    <cellStyle name="Millares 30 10" xfId="1352" xr:uid="{00000000-0005-0000-0000-000066030000}"/>
    <cellStyle name="Millares 30 10 2" xfId="3227" xr:uid="{7BCBE932-70E6-46A6-934E-F0997ACC99A5}"/>
    <cellStyle name="Millares 30 11" xfId="1393" xr:uid="{00000000-0005-0000-0000-000067030000}"/>
    <cellStyle name="Millares 30 11 2" xfId="3268" xr:uid="{B4F250C0-4581-4642-BEC4-046F043452A3}"/>
    <cellStyle name="Millares 30 12" xfId="1429" xr:uid="{00000000-0005-0000-0000-000068030000}"/>
    <cellStyle name="Millares 30 12 2" xfId="3304" xr:uid="{10EED625-D93B-4FC0-B53E-0C98D06CC8E0}"/>
    <cellStyle name="Millares 30 13" xfId="1467" xr:uid="{00000000-0005-0000-0000-000069030000}"/>
    <cellStyle name="Millares 30 13 2" xfId="3342" xr:uid="{BC6743F4-D69F-42B9-9EFE-0ADB38668935}"/>
    <cellStyle name="Millares 30 14" xfId="1506" xr:uid="{00000000-0005-0000-0000-00006A030000}"/>
    <cellStyle name="Millares 30 14 2" xfId="3381" xr:uid="{D5649E6C-BD9B-4F32-A573-8A79A8C8E4F6}"/>
    <cellStyle name="Millares 30 15" xfId="1711" xr:uid="{00000000-0005-0000-0000-00006B030000}"/>
    <cellStyle name="Millares 30 15 2" xfId="3586" xr:uid="{46EFF88C-8F34-4E60-93EF-FA9AD4C070E8}"/>
    <cellStyle name="Millares 30 16" xfId="1939" xr:uid="{5C7123CD-84FD-42A3-B018-83C972AE8E24}"/>
    <cellStyle name="Millares 30 2" xfId="126" xr:uid="{00000000-0005-0000-0000-00006C030000}"/>
    <cellStyle name="Millares 30 2 2" xfId="588" xr:uid="{00000000-0005-0000-0000-00006D030000}"/>
    <cellStyle name="Millares 30 2 2 2" xfId="2463" xr:uid="{4309694A-985E-4683-B492-915F33DB7DB0}"/>
    <cellStyle name="Millares 30 2 3" xfId="2008" xr:uid="{24E52C93-41A8-414D-A223-F1B39A6F7FF8}"/>
    <cellStyle name="Millares 30 3" xfId="163" xr:uid="{00000000-0005-0000-0000-00006E030000}"/>
    <cellStyle name="Millares 30 3 2" xfId="625" xr:uid="{00000000-0005-0000-0000-00006F030000}"/>
    <cellStyle name="Millares 30 3 2 2" xfId="2500" xr:uid="{16694346-7BD2-4D23-84F6-291644D490B0}"/>
    <cellStyle name="Millares 30 3 3" xfId="2045" xr:uid="{62F66E96-ACC2-457C-AEC7-BF85CFCB0055}"/>
    <cellStyle name="Millares 30 4" xfId="370" xr:uid="{00000000-0005-0000-0000-000070030000}"/>
    <cellStyle name="Millares 30 4 2" xfId="832" xr:uid="{00000000-0005-0000-0000-000071030000}"/>
    <cellStyle name="Millares 30 4 2 2" xfId="2707" xr:uid="{13222508-C4F8-4674-8F3E-48BEAADF2673}"/>
    <cellStyle name="Millares 30 4 3" xfId="2252" xr:uid="{5323C868-303E-4BF4-BCCF-C0EBFEDE3D90}"/>
    <cellStyle name="Millares 30 5" xfId="519" xr:uid="{00000000-0005-0000-0000-000072030000}"/>
    <cellStyle name="Millares 30 5 2" xfId="2394" xr:uid="{E327BCBB-44A1-48C1-8409-133BFADA086A}"/>
    <cellStyle name="Millares 30 6" xfId="1013" xr:uid="{00000000-0005-0000-0000-000073030000}"/>
    <cellStyle name="Millares 30 6 2" xfId="2888" xr:uid="{7EE82837-4512-41A4-9D91-896D237A2DE3}"/>
    <cellStyle name="Millares 30 7" xfId="1211" xr:uid="{00000000-0005-0000-0000-000074030000}"/>
    <cellStyle name="Millares 30 7 2" xfId="3086" xr:uid="{19CE568C-ADF8-4353-B528-56A6E4003ED2}"/>
    <cellStyle name="Millares 30 8" xfId="1262" xr:uid="{00000000-0005-0000-0000-000075030000}"/>
    <cellStyle name="Millares 30 8 2" xfId="3137" xr:uid="{CB8E98CF-808E-49E1-B144-6D8AEF519812}"/>
    <cellStyle name="Millares 30 9" xfId="1304" xr:uid="{00000000-0005-0000-0000-000076030000}"/>
    <cellStyle name="Millares 30 9 2" xfId="3179" xr:uid="{89C667BE-70B5-4B0F-A83C-7A121B1428E6}"/>
    <cellStyle name="Millares 300" xfId="499" xr:uid="{00000000-0005-0000-0000-000077030000}"/>
    <cellStyle name="Millares 300 2" xfId="2375" xr:uid="{71F4D0BB-CEA0-4659-BFD4-B2524481B24E}"/>
    <cellStyle name="Millares 301" xfId="500" xr:uid="{00000000-0005-0000-0000-000078030000}"/>
    <cellStyle name="Millares 301 2" xfId="2376" xr:uid="{DBFA494F-E80D-454C-A21D-F01B97C15F70}"/>
    <cellStyle name="Millares 302" xfId="501" xr:uid="{00000000-0005-0000-0000-000079030000}"/>
    <cellStyle name="Millares 302 2" xfId="2377" xr:uid="{6D6AED4D-B7D6-459E-AEA8-572171DE0B64}"/>
    <cellStyle name="Millares 303" xfId="502" xr:uid="{00000000-0005-0000-0000-00007A030000}"/>
    <cellStyle name="Millares 303 2" xfId="2378" xr:uid="{317F0D00-8493-469C-B8C5-F751AD6B0EA8}"/>
    <cellStyle name="Millares 304" xfId="503" xr:uid="{00000000-0005-0000-0000-00007B030000}"/>
    <cellStyle name="Millares 304 2" xfId="2379" xr:uid="{70289721-6AE8-4E97-B24E-5AA4793D0D89}"/>
    <cellStyle name="Millares 305" xfId="504" xr:uid="{00000000-0005-0000-0000-00007C030000}"/>
    <cellStyle name="Millares 305 2" xfId="2380" xr:uid="{4A45F476-F309-480C-8E06-2E581C37A72C}"/>
    <cellStyle name="Millares 306" xfId="505" xr:uid="{00000000-0005-0000-0000-00007D030000}"/>
    <cellStyle name="Millares 306 2" xfId="2381" xr:uid="{1807B314-E918-4D29-8412-D00EC8086151}"/>
    <cellStyle name="Millares 307" xfId="506" xr:uid="{00000000-0005-0000-0000-00007E030000}"/>
    <cellStyle name="Millares 307 2" xfId="2382" xr:uid="{224D44EA-6686-4135-91D0-725CDE67BF80}"/>
    <cellStyle name="Millares 308" xfId="481" xr:uid="{00000000-0005-0000-0000-00007F030000}"/>
    <cellStyle name="Millares 308 2" xfId="2357" xr:uid="{3999E4BC-F918-48A9-95AF-93F5D27DC77E}"/>
    <cellStyle name="Millares 309" xfId="459" xr:uid="{00000000-0005-0000-0000-000080030000}"/>
    <cellStyle name="Millares 309 2" xfId="2341" xr:uid="{7BC66DE7-3FAB-4BFE-96CB-68B605D17D79}"/>
    <cellStyle name="Millares 31" xfId="52" xr:uid="{00000000-0005-0000-0000-000081030000}"/>
    <cellStyle name="Millares 31 10" xfId="1351" xr:uid="{00000000-0005-0000-0000-000082030000}"/>
    <cellStyle name="Millares 31 10 2" xfId="3226" xr:uid="{31369E8D-9E25-4FE8-9DC4-2161E8D510FE}"/>
    <cellStyle name="Millares 31 11" xfId="1392" xr:uid="{00000000-0005-0000-0000-000083030000}"/>
    <cellStyle name="Millares 31 11 2" xfId="3267" xr:uid="{D963B5FA-441A-4A81-A729-24CDCFCB7689}"/>
    <cellStyle name="Millares 31 12" xfId="1428" xr:uid="{00000000-0005-0000-0000-000084030000}"/>
    <cellStyle name="Millares 31 12 2" xfId="3303" xr:uid="{6C3A0892-B5A7-4C17-B490-CEB7D8F713BD}"/>
    <cellStyle name="Millares 31 13" xfId="1466" xr:uid="{00000000-0005-0000-0000-000085030000}"/>
    <cellStyle name="Millares 31 13 2" xfId="3341" xr:uid="{9EF8831E-8979-4B20-A82F-13BE68CD0D30}"/>
    <cellStyle name="Millares 31 14" xfId="1505" xr:uid="{00000000-0005-0000-0000-000086030000}"/>
    <cellStyle name="Millares 31 14 2" xfId="3380" xr:uid="{B0C495E2-4380-4EE8-A704-8207F9E21C4C}"/>
    <cellStyle name="Millares 31 15" xfId="1710" xr:uid="{00000000-0005-0000-0000-000087030000}"/>
    <cellStyle name="Millares 31 15 2" xfId="3585" xr:uid="{A3F846C0-284F-4B3D-9339-965AB28C2FC8}"/>
    <cellStyle name="Millares 31 16" xfId="1934" xr:uid="{E56149F9-C1D8-40FB-81F8-1235E63FB938}"/>
    <cellStyle name="Millares 31 2" xfId="125" xr:uid="{00000000-0005-0000-0000-000088030000}"/>
    <cellStyle name="Millares 31 2 2" xfId="587" xr:uid="{00000000-0005-0000-0000-000089030000}"/>
    <cellStyle name="Millares 31 2 2 2" xfId="2462" xr:uid="{6C4A5004-A0BB-43FA-B607-7C3F73CCB720}"/>
    <cellStyle name="Millares 31 2 3" xfId="2007" xr:uid="{30F12CE9-DFDC-496C-A7EC-F3DCF0CF3566}"/>
    <cellStyle name="Millares 31 3" xfId="162" xr:uid="{00000000-0005-0000-0000-00008A030000}"/>
    <cellStyle name="Millares 31 3 2" xfId="624" xr:uid="{00000000-0005-0000-0000-00008B030000}"/>
    <cellStyle name="Millares 31 3 2 2" xfId="2499" xr:uid="{2E656C0A-55A3-4BCC-9E41-B171FF06ECA7}"/>
    <cellStyle name="Millares 31 3 3" xfId="2044" xr:uid="{1BB341E4-3902-4ACD-BB60-94AB6B519A33}"/>
    <cellStyle name="Millares 31 4" xfId="369" xr:uid="{00000000-0005-0000-0000-00008C030000}"/>
    <cellStyle name="Millares 31 4 2" xfId="831" xr:uid="{00000000-0005-0000-0000-00008D030000}"/>
    <cellStyle name="Millares 31 4 2 2" xfId="2706" xr:uid="{49D7B7B4-7961-4A5B-9938-4B6DD59C03EA}"/>
    <cellStyle name="Millares 31 4 3" xfId="2251" xr:uid="{5C02494A-88AB-44EA-9DE1-EF1DF4970442}"/>
    <cellStyle name="Millares 31 5" xfId="514" xr:uid="{00000000-0005-0000-0000-00008E030000}"/>
    <cellStyle name="Millares 31 5 2" xfId="2389" xr:uid="{EF8A08D6-A7C8-42B3-BC8D-318945186E25}"/>
    <cellStyle name="Millares 31 6" xfId="1012" xr:uid="{00000000-0005-0000-0000-00008F030000}"/>
    <cellStyle name="Millares 31 6 2" xfId="2887" xr:uid="{E5A8D009-81B3-4047-AB38-E95BD328A81E}"/>
    <cellStyle name="Millares 31 7" xfId="1210" xr:uid="{00000000-0005-0000-0000-000090030000}"/>
    <cellStyle name="Millares 31 7 2" xfId="3085" xr:uid="{3996FC5A-AC6F-41DA-8018-B4CDA5EB2414}"/>
    <cellStyle name="Millares 31 8" xfId="1261" xr:uid="{00000000-0005-0000-0000-000091030000}"/>
    <cellStyle name="Millares 31 8 2" xfId="3136" xr:uid="{10AD8977-7E3E-445F-8EFD-681AED5D1046}"/>
    <cellStyle name="Millares 31 9" xfId="1303" xr:uid="{00000000-0005-0000-0000-000092030000}"/>
    <cellStyle name="Millares 31 9 2" xfId="3178" xr:uid="{16439182-758E-41D1-B7EF-221CCDFE409E}"/>
    <cellStyle name="Millares 310" xfId="892" xr:uid="{00000000-0005-0000-0000-000093030000}"/>
    <cellStyle name="Millares 310 2" xfId="2767" xr:uid="{3FF7F0DB-2916-42DB-8BE9-0C129D59E979}"/>
    <cellStyle name="Millares 311" xfId="891" xr:uid="{00000000-0005-0000-0000-000094030000}"/>
    <cellStyle name="Millares 311 2" xfId="2766" xr:uid="{5DCDF2D6-7AD1-42BD-B4A9-22D28AFC6BCA}"/>
    <cellStyle name="Millares 312" xfId="890" xr:uid="{00000000-0005-0000-0000-000095030000}"/>
    <cellStyle name="Millares 312 2" xfId="2765" xr:uid="{C822054C-5B7A-4B10-9080-A8243512017A}"/>
    <cellStyle name="Millares 313" xfId="895" xr:uid="{00000000-0005-0000-0000-000096030000}"/>
    <cellStyle name="Millares 313 2" xfId="2770" xr:uid="{36C5F095-A754-4C5F-882C-B54FC09FEFCA}"/>
    <cellStyle name="Millares 314" xfId="894" xr:uid="{00000000-0005-0000-0000-000097030000}"/>
    <cellStyle name="Millares 314 2" xfId="2769" xr:uid="{EE9CDFF9-8D2F-42F4-AA44-72BBB43C0A40}"/>
    <cellStyle name="Millares 315" xfId="893" xr:uid="{00000000-0005-0000-0000-000098030000}"/>
    <cellStyle name="Millares 315 2" xfId="2768" xr:uid="{279E10FC-04EB-462F-B24D-BA2B45A70C75}"/>
    <cellStyle name="Millares 316" xfId="896" xr:uid="{00000000-0005-0000-0000-000099030000}"/>
    <cellStyle name="Millares 316 2" xfId="2771" xr:uid="{A0EB8A6C-F5CE-40E1-9D0D-3FD5A2B665F9}"/>
    <cellStyle name="Millares 317" xfId="897" xr:uid="{00000000-0005-0000-0000-00009A030000}"/>
    <cellStyle name="Millares 317 2" xfId="2772" xr:uid="{8F76473B-BA83-42D6-8CD9-794BE2A3913D}"/>
    <cellStyle name="Millares 318" xfId="898" xr:uid="{00000000-0005-0000-0000-00009B030000}"/>
    <cellStyle name="Millares 318 2" xfId="2773" xr:uid="{9F7648AC-5A6A-4624-B33F-1FADB459B7BE}"/>
    <cellStyle name="Millares 319" xfId="899" xr:uid="{00000000-0005-0000-0000-00009C030000}"/>
    <cellStyle name="Millares 319 2" xfId="2774" xr:uid="{E37626FE-8594-4563-85E1-E6E3BB5D6C91}"/>
    <cellStyle name="Millares 32" xfId="84" xr:uid="{00000000-0005-0000-0000-00009D030000}"/>
    <cellStyle name="Millares 32 10" xfId="1353" xr:uid="{00000000-0005-0000-0000-00009E030000}"/>
    <cellStyle name="Millares 32 10 2" xfId="3228" xr:uid="{71A5F806-03C9-4FBB-A699-409A2B9D8737}"/>
    <cellStyle name="Millares 32 11" xfId="1394" xr:uid="{00000000-0005-0000-0000-00009F030000}"/>
    <cellStyle name="Millares 32 11 2" xfId="3269" xr:uid="{1C324B18-3936-4E8E-A075-B54AD8917C4D}"/>
    <cellStyle name="Millares 32 12" xfId="1430" xr:uid="{00000000-0005-0000-0000-0000A0030000}"/>
    <cellStyle name="Millares 32 12 2" xfId="3305" xr:uid="{2E3ACACD-AFA9-41BF-A237-3F30575CB266}"/>
    <cellStyle name="Millares 32 13" xfId="1468" xr:uid="{00000000-0005-0000-0000-0000A1030000}"/>
    <cellStyle name="Millares 32 13 2" xfId="3343" xr:uid="{6BF2CD7E-062E-40D5-BD73-5BF18BAEDF2A}"/>
    <cellStyle name="Millares 32 14" xfId="1507" xr:uid="{00000000-0005-0000-0000-0000A2030000}"/>
    <cellStyle name="Millares 32 14 2" xfId="3382" xr:uid="{6E41D505-5E0A-491C-A47D-DEE1534FFD8F}"/>
    <cellStyle name="Millares 32 15" xfId="1712" xr:uid="{00000000-0005-0000-0000-0000A3030000}"/>
    <cellStyle name="Millares 32 15 2" xfId="3587" xr:uid="{8F3AFB57-6863-4C15-835C-E7FAE943F7FE}"/>
    <cellStyle name="Millares 32 16" xfId="1966" xr:uid="{A335E395-D80A-47D1-A832-7862B3625FC4}"/>
    <cellStyle name="Millares 32 2" xfId="127" xr:uid="{00000000-0005-0000-0000-0000A4030000}"/>
    <cellStyle name="Millares 32 2 2" xfId="589" xr:uid="{00000000-0005-0000-0000-0000A5030000}"/>
    <cellStyle name="Millares 32 2 2 2" xfId="2464" xr:uid="{25BF2B77-D625-4CE5-8600-0B15ED7B8880}"/>
    <cellStyle name="Millares 32 2 3" xfId="2009" xr:uid="{FC0F5A85-F9D6-4F1E-8E75-6463E4A4AC74}"/>
    <cellStyle name="Millares 32 3" xfId="164" xr:uid="{00000000-0005-0000-0000-0000A6030000}"/>
    <cellStyle name="Millares 32 3 2" xfId="626" xr:uid="{00000000-0005-0000-0000-0000A7030000}"/>
    <cellStyle name="Millares 32 3 2 2" xfId="2501" xr:uid="{FF7D380F-F1D4-45EA-9AAD-A68DADA76D06}"/>
    <cellStyle name="Millares 32 3 3" xfId="2046" xr:uid="{6CAA8D10-93E4-4650-9BE5-F21736F85A1B}"/>
    <cellStyle name="Millares 32 4" xfId="371" xr:uid="{00000000-0005-0000-0000-0000A8030000}"/>
    <cellStyle name="Millares 32 4 2" xfId="833" xr:uid="{00000000-0005-0000-0000-0000A9030000}"/>
    <cellStyle name="Millares 32 4 2 2" xfId="2708" xr:uid="{5B2F188E-13FF-4889-B02D-8694F85F9FE4}"/>
    <cellStyle name="Millares 32 4 3" xfId="2253" xr:uid="{3F934DC7-C5F1-4F50-914E-C36B14371151}"/>
    <cellStyle name="Millares 32 5" xfId="546" xr:uid="{00000000-0005-0000-0000-0000AA030000}"/>
    <cellStyle name="Millares 32 5 2" xfId="2421" xr:uid="{CA3169D8-D674-4748-BFA8-201ECF3EA837}"/>
    <cellStyle name="Millares 32 6" xfId="1014" xr:uid="{00000000-0005-0000-0000-0000AB030000}"/>
    <cellStyle name="Millares 32 6 2" xfId="2889" xr:uid="{27803AC6-0332-4B97-A214-87E14C160DF0}"/>
    <cellStyle name="Millares 32 7" xfId="1212" xr:uid="{00000000-0005-0000-0000-0000AC030000}"/>
    <cellStyle name="Millares 32 7 2" xfId="3087" xr:uid="{457F6282-76F4-4574-A6AA-02D4FBC8B076}"/>
    <cellStyle name="Millares 32 8" xfId="1263" xr:uid="{00000000-0005-0000-0000-0000AD030000}"/>
    <cellStyle name="Millares 32 8 2" xfId="3138" xr:uid="{1E951494-A441-4E51-81FE-52C9F4EE5F2E}"/>
    <cellStyle name="Millares 32 9" xfId="1305" xr:uid="{00000000-0005-0000-0000-0000AE030000}"/>
    <cellStyle name="Millares 32 9 2" xfId="3180" xr:uid="{2FF22E38-94DA-4F58-9EF7-F38BB24FCF3E}"/>
    <cellStyle name="Millares 320" xfId="900" xr:uid="{00000000-0005-0000-0000-0000AF030000}"/>
    <cellStyle name="Millares 320 2" xfId="2775" xr:uid="{0696AC97-1F9C-45AF-9161-9A88AE63EAD5}"/>
    <cellStyle name="Millares 321" xfId="901" xr:uid="{00000000-0005-0000-0000-0000B0030000}"/>
    <cellStyle name="Millares 321 2" xfId="2776" xr:uid="{F0776ACA-265D-4D1D-B5F1-56E7028181B2}"/>
    <cellStyle name="Millares 322" xfId="902" xr:uid="{00000000-0005-0000-0000-0000B1030000}"/>
    <cellStyle name="Millares 322 2" xfId="2777" xr:uid="{0096A695-23D8-440D-B19B-3806F11E202B}"/>
    <cellStyle name="Millares 323" xfId="903" xr:uid="{00000000-0005-0000-0000-0000B2030000}"/>
    <cellStyle name="Millares 323 2" xfId="2778" xr:uid="{AA422DA3-6B79-4A72-8F65-12B2C45F9DCB}"/>
    <cellStyle name="Millares 324" xfId="904" xr:uid="{00000000-0005-0000-0000-0000B3030000}"/>
    <cellStyle name="Millares 324 2" xfId="2779" xr:uid="{333C8CF5-723C-4765-92BD-8AD1EE5C14E7}"/>
    <cellStyle name="Millares 325" xfId="905" xr:uid="{00000000-0005-0000-0000-0000B4030000}"/>
    <cellStyle name="Millares 325 2" xfId="2780" xr:uid="{8EA5A147-72E9-4BD0-A99C-57BB5A0846B3}"/>
    <cellStyle name="Millares 326" xfId="906" xr:uid="{00000000-0005-0000-0000-0000B5030000}"/>
    <cellStyle name="Millares 326 2" xfId="2781" xr:uid="{47946B47-028B-447B-B3B6-83AE356E836D}"/>
    <cellStyle name="Millares 327" xfId="907" xr:uid="{00000000-0005-0000-0000-0000B6030000}"/>
    <cellStyle name="Millares 327 2" xfId="2782" xr:uid="{142A2798-0A19-423E-9C9A-A4F5CB40FAB2}"/>
    <cellStyle name="Millares 328" xfId="908" xr:uid="{00000000-0005-0000-0000-0000B7030000}"/>
    <cellStyle name="Millares 328 2" xfId="2783" xr:uid="{31876B9E-92FA-4B01-B886-C15CDB7F88A8}"/>
    <cellStyle name="Millares 329" xfId="909" xr:uid="{00000000-0005-0000-0000-0000B8030000}"/>
    <cellStyle name="Millares 329 2" xfId="2784" xr:uid="{7AC6307D-4A84-4A16-A3F1-27BF4AAF19C0}"/>
    <cellStyle name="Millares 33" xfId="92" xr:uid="{00000000-0005-0000-0000-0000B9030000}"/>
    <cellStyle name="Millares 33 2" xfId="554" xr:uid="{00000000-0005-0000-0000-0000BA030000}"/>
    <cellStyle name="Millares 33 2 2" xfId="2429" xr:uid="{25BF034C-6663-46EA-BB41-F112EF4B2EFB}"/>
    <cellStyle name="Millares 33 3" xfId="1887" xr:uid="{C81A1207-5AAB-4455-806C-4F4EFC2E4FE4}"/>
    <cellStyle name="Millares 33 3 2" xfId="3762" xr:uid="{6BB53F5B-3819-44AF-8E18-F8580B3F5169}"/>
    <cellStyle name="Millares 33 4" xfId="1894" xr:uid="{2D64F7A3-994E-407D-862D-33D22E91EF53}"/>
    <cellStyle name="Millares 33 5" xfId="1974" xr:uid="{A2AC9956-6A1A-4338-BE4C-AEAD65051881}"/>
    <cellStyle name="Millares 330" xfId="910" xr:uid="{00000000-0005-0000-0000-0000BB030000}"/>
    <cellStyle name="Millares 330 2" xfId="2785" xr:uid="{8174E33E-D517-44F6-9397-ED708FF131D9}"/>
    <cellStyle name="Millares 331" xfId="911" xr:uid="{00000000-0005-0000-0000-0000BC030000}"/>
    <cellStyle name="Millares 331 2" xfId="2786" xr:uid="{D8940055-A999-49B0-A5E7-66C9B8D2E487}"/>
    <cellStyle name="Millares 332" xfId="912" xr:uid="{00000000-0005-0000-0000-0000BD030000}"/>
    <cellStyle name="Millares 332 2" xfId="2787" xr:uid="{39F32B7E-F36B-431C-97CB-439275AA49FE}"/>
    <cellStyle name="Millares 333" xfId="913" xr:uid="{00000000-0005-0000-0000-0000BE030000}"/>
    <cellStyle name="Millares 333 2" xfId="2788" xr:uid="{5FBDF09E-4299-4B1A-BCD6-0D6DC8306A40}"/>
    <cellStyle name="Millares 334" xfId="914" xr:uid="{00000000-0005-0000-0000-0000BF030000}"/>
    <cellStyle name="Millares 334 2" xfId="2789" xr:uid="{AC8E1E50-8BBA-4893-8F14-35A403283237}"/>
    <cellStyle name="Millares 335" xfId="915" xr:uid="{00000000-0005-0000-0000-0000C0030000}"/>
    <cellStyle name="Millares 335 2" xfId="2790" xr:uid="{D6527640-BE2F-4127-8101-DEF270B6339C}"/>
    <cellStyle name="Millares 336" xfId="916" xr:uid="{00000000-0005-0000-0000-0000C1030000}"/>
    <cellStyle name="Millares 336 2" xfId="2791" xr:uid="{BE00F2D1-3521-42A7-9269-3E1180EAB47F}"/>
    <cellStyle name="Millares 337" xfId="917" xr:uid="{00000000-0005-0000-0000-0000C2030000}"/>
    <cellStyle name="Millares 337 2" xfId="2792" xr:uid="{94C27FEB-6A5D-4F04-88B9-E8CFCE985F2B}"/>
    <cellStyle name="Millares 338" xfId="918" xr:uid="{00000000-0005-0000-0000-0000C3030000}"/>
    <cellStyle name="Millares 338 2" xfId="2793" xr:uid="{A6A10233-E994-404A-B205-43219B598F0C}"/>
    <cellStyle name="Millares 339" xfId="919" xr:uid="{00000000-0005-0000-0000-0000C4030000}"/>
    <cellStyle name="Millares 339 2" xfId="2794" xr:uid="{61E1F56F-589D-42DC-898D-61AA81C55785}"/>
    <cellStyle name="Millares 34" xfId="88" xr:uid="{00000000-0005-0000-0000-0000C5030000}"/>
    <cellStyle name="Millares 34 2" xfId="550" xr:uid="{00000000-0005-0000-0000-0000C6030000}"/>
    <cellStyle name="Millares 34 2 2" xfId="2425" xr:uid="{E9078CE1-06D4-4682-8B57-170A0F3CDFA6}"/>
    <cellStyle name="Millares 34 3" xfId="1970" xr:uid="{6FB927BC-46CF-45A0-8DB3-CA7ED1614D8F}"/>
    <cellStyle name="Millares 340" xfId="920" xr:uid="{00000000-0005-0000-0000-0000C7030000}"/>
    <cellStyle name="Millares 340 2" xfId="2795" xr:uid="{D101C7D0-E9C8-4FAF-BC48-2B5F3BD23912}"/>
    <cellStyle name="Millares 341" xfId="921" xr:uid="{00000000-0005-0000-0000-0000C8030000}"/>
    <cellStyle name="Millares 341 2" xfId="2796" xr:uid="{C461EE60-FF93-49E9-BAA6-DFC4B1594E02}"/>
    <cellStyle name="Millares 342" xfId="922" xr:uid="{00000000-0005-0000-0000-0000C9030000}"/>
    <cellStyle name="Millares 342 2" xfId="2797" xr:uid="{57B48426-CD0A-4A52-B981-B0AE281CBC98}"/>
    <cellStyle name="Millares 343" xfId="923" xr:uid="{00000000-0005-0000-0000-0000CA030000}"/>
    <cellStyle name="Millares 343 2" xfId="2798" xr:uid="{415BD44F-0982-4B20-8BEA-F45A5ABA8AD7}"/>
    <cellStyle name="Millares 344" xfId="924" xr:uid="{00000000-0005-0000-0000-0000CB030000}"/>
    <cellStyle name="Millares 344 2" xfId="2799" xr:uid="{8EBCAAE9-5F12-4C53-8884-05419BD68C76}"/>
    <cellStyle name="Millares 345" xfId="925" xr:uid="{00000000-0005-0000-0000-0000CC030000}"/>
    <cellStyle name="Millares 345 2" xfId="2800" xr:uid="{46BB371C-5C9D-4D0E-B4AB-E37ACB97F403}"/>
    <cellStyle name="Millares 346" xfId="926" xr:uid="{00000000-0005-0000-0000-0000CD030000}"/>
    <cellStyle name="Millares 346 2" xfId="2801" xr:uid="{3E952DD9-148D-4933-A4CD-99F047F3453A}"/>
    <cellStyle name="Millares 347" xfId="927" xr:uid="{00000000-0005-0000-0000-0000CE030000}"/>
    <cellStyle name="Millares 347 2" xfId="2802" xr:uid="{5CE620FA-4229-4721-98E6-BA48C4864535}"/>
    <cellStyle name="Millares 348" xfId="928" xr:uid="{00000000-0005-0000-0000-0000CF030000}"/>
    <cellStyle name="Millares 348 2" xfId="2803" xr:uid="{C8B465EB-6226-4B03-910B-BE45BC9CE36A}"/>
    <cellStyle name="Millares 349" xfId="929" xr:uid="{00000000-0005-0000-0000-0000D0030000}"/>
    <cellStyle name="Millares 349 2" xfId="2804" xr:uid="{A056FEB3-DD67-46A0-A076-D96E1447B6D7}"/>
    <cellStyle name="Millares 35" xfId="91" xr:uid="{00000000-0005-0000-0000-0000D1030000}"/>
    <cellStyle name="Millares 35 2" xfId="553" xr:uid="{00000000-0005-0000-0000-0000D2030000}"/>
    <cellStyle name="Millares 35 2 2" xfId="2428" xr:uid="{BDA2F4A8-FA70-40EB-8C51-FD315A8082EE}"/>
    <cellStyle name="Millares 35 3" xfId="1973" xr:uid="{CB5ABB70-96B0-4105-BC31-B01A09963002}"/>
    <cellStyle name="Millares 350" xfId="930" xr:uid="{00000000-0005-0000-0000-0000D3030000}"/>
    <cellStyle name="Millares 350 2" xfId="2805" xr:uid="{37EE12E3-B7F3-4409-8E3F-3A48F53C82E3}"/>
    <cellStyle name="Millares 351" xfId="931" xr:uid="{00000000-0005-0000-0000-0000D4030000}"/>
    <cellStyle name="Millares 351 2" xfId="2806" xr:uid="{2E7A53C7-6DE8-4638-B8F1-F253AD78B0E7}"/>
    <cellStyle name="Millares 352" xfId="932" xr:uid="{00000000-0005-0000-0000-0000D5030000}"/>
    <cellStyle name="Millares 352 2" xfId="2807" xr:uid="{162CC947-1384-4A72-ACDF-2A6AC9FC7C8F}"/>
    <cellStyle name="Millares 353" xfId="933" xr:uid="{00000000-0005-0000-0000-0000D6030000}"/>
    <cellStyle name="Millares 353 2" xfId="2808" xr:uid="{40A8CCD3-5B47-4704-830B-E3480B10D2FD}"/>
    <cellStyle name="Millares 354" xfId="934" xr:uid="{00000000-0005-0000-0000-0000D7030000}"/>
    <cellStyle name="Millares 354 2" xfId="2809" xr:uid="{BBD87BDF-C3C9-428A-890C-4596F992649B}"/>
    <cellStyle name="Millares 355" xfId="935" xr:uid="{00000000-0005-0000-0000-0000D8030000}"/>
    <cellStyle name="Millares 355 2" xfId="2810" xr:uid="{AFDDA952-3F5F-49F6-9457-C7F9547D8294}"/>
    <cellStyle name="Millares 356" xfId="936" xr:uid="{00000000-0005-0000-0000-0000D9030000}"/>
    <cellStyle name="Millares 356 2" xfId="2811" xr:uid="{EA9C5832-FF6C-4E65-B3C8-28457D9E5B85}"/>
    <cellStyle name="Millares 357" xfId="937" xr:uid="{00000000-0005-0000-0000-0000DA030000}"/>
    <cellStyle name="Millares 357 2" xfId="2812" xr:uid="{258B9F0D-7CC3-47A0-B7ED-3EDFA11DA657}"/>
    <cellStyle name="Millares 358" xfId="938" xr:uid="{00000000-0005-0000-0000-0000DB030000}"/>
    <cellStyle name="Millares 358 2" xfId="2813" xr:uid="{2287ED05-65E3-42BD-8D08-1434317087E3}"/>
    <cellStyle name="Millares 359" xfId="939" xr:uid="{00000000-0005-0000-0000-0000DC030000}"/>
    <cellStyle name="Millares 359 2" xfId="2814" xr:uid="{5D4A522E-4CF1-4BBC-B094-F9C71145B701}"/>
    <cellStyle name="Millares 36" xfId="89" xr:uid="{00000000-0005-0000-0000-0000DD030000}"/>
    <cellStyle name="Millares 36 2" xfId="551" xr:uid="{00000000-0005-0000-0000-0000DE030000}"/>
    <cellStyle name="Millares 36 2 2" xfId="2426" xr:uid="{9B3D19B7-0039-44B8-86A1-4A90A2501A54}"/>
    <cellStyle name="Millares 36 3" xfId="1971" xr:uid="{240BF2F9-2C13-4134-AA73-A0B9E307BB82}"/>
    <cellStyle name="Millares 360" xfId="940" xr:uid="{00000000-0005-0000-0000-0000DF030000}"/>
    <cellStyle name="Millares 360 2" xfId="2815" xr:uid="{C236B32E-71FD-4A81-9214-5962299C8B81}"/>
    <cellStyle name="Millares 361" xfId="941" xr:uid="{00000000-0005-0000-0000-0000E0030000}"/>
    <cellStyle name="Millares 361 2" xfId="2816" xr:uid="{61DBB6DF-3283-4A3C-B0F7-E0B9CADCDD97}"/>
    <cellStyle name="Millares 362" xfId="942" xr:uid="{00000000-0005-0000-0000-0000E1030000}"/>
    <cellStyle name="Millares 362 2" xfId="2817" xr:uid="{4831B18F-92ED-4E69-81CA-AC52CC9A30D5}"/>
    <cellStyle name="Millares 363" xfId="943" xr:uid="{00000000-0005-0000-0000-0000E2030000}"/>
    <cellStyle name="Millares 363 2" xfId="2818" xr:uid="{2C32B75C-8E73-4B16-9E58-9E85DE44BB53}"/>
    <cellStyle name="Millares 364" xfId="944" xr:uid="{00000000-0005-0000-0000-0000E3030000}"/>
    <cellStyle name="Millares 364 2" xfId="2819" xr:uid="{34C56C29-D797-45B4-B919-194F55D56335}"/>
    <cellStyle name="Millares 365" xfId="945" xr:uid="{00000000-0005-0000-0000-0000E4030000}"/>
    <cellStyle name="Millares 365 2" xfId="2820" xr:uid="{87202556-9134-4832-986E-340D1A6AB7B5}"/>
    <cellStyle name="Millares 366" xfId="946" xr:uid="{00000000-0005-0000-0000-0000E5030000}"/>
    <cellStyle name="Millares 366 2" xfId="2821" xr:uid="{4F735247-321F-4D05-9FEE-BD43B80FA417}"/>
    <cellStyle name="Millares 367" xfId="947" xr:uid="{00000000-0005-0000-0000-0000E6030000}"/>
    <cellStyle name="Millares 367 2" xfId="2822" xr:uid="{48F7CDA4-BCAD-4635-A680-F6796B33544A}"/>
    <cellStyle name="Millares 368" xfId="948" xr:uid="{00000000-0005-0000-0000-0000E7030000}"/>
    <cellStyle name="Millares 368 2" xfId="2823" xr:uid="{EF133D02-9885-44A8-BD3A-2BB90F4FE718}"/>
    <cellStyle name="Millares 369" xfId="949" xr:uid="{00000000-0005-0000-0000-0000E8030000}"/>
    <cellStyle name="Millares 369 2" xfId="2824" xr:uid="{A86AF9A9-7EE4-439A-A4A5-E7733E9333E3}"/>
    <cellStyle name="Millares 37" xfId="90" xr:uid="{00000000-0005-0000-0000-0000E9030000}"/>
    <cellStyle name="Millares 37 2" xfId="552" xr:uid="{00000000-0005-0000-0000-0000EA030000}"/>
    <cellStyle name="Millares 37 2 2" xfId="2427" xr:uid="{EF43C73F-CF32-4803-AE7B-4761287949DE}"/>
    <cellStyle name="Millares 37 3" xfId="1972" xr:uid="{B26181F4-40E3-4582-A177-97CDABD6DE1F}"/>
    <cellStyle name="Millares 370" xfId="950" xr:uid="{00000000-0005-0000-0000-0000EB030000}"/>
    <cellStyle name="Millares 370 2" xfId="2825" xr:uid="{6CABE1EC-EB71-4BBB-B9D8-346833A8EBFC}"/>
    <cellStyle name="Millares 371" xfId="951" xr:uid="{00000000-0005-0000-0000-0000EC030000}"/>
    <cellStyle name="Millares 371 2" xfId="2826" xr:uid="{02B44D3A-1739-4B42-B6D6-235D25C564DF}"/>
    <cellStyle name="Millares 372" xfId="952" xr:uid="{00000000-0005-0000-0000-0000ED030000}"/>
    <cellStyle name="Millares 372 2" xfId="2827" xr:uid="{7A209D79-A236-4F0C-8E82-0EEE1B0806A5}"/>
    <cellStyle name="Millares 373" xfId="953" xr:uid="{00000000-0005-0000-0000-0000EE030000}"/>
    <cellStyle name="Millares 373 2" xfId="2828" xr:uid="{C99CA89A-3FD7-446B-A48F-8D8A1A719871}"/>
    <cellStyle name="Millares 374" xfId="954" xr:uid="{00000000-0005-0000-0000-0000EF030000}"/>
    <cellStyle name="Millares 374 2" xfId="2829" xr:uid="{C19439A6-DE6A-411C-AAAE-2D5C8A30B1E6}"/>
    <cellStyle name="Millares 375" xfId="955" xr:uid="{00000000-0005-0000-0000-0000F0030000}"/>
    <cellStyle name="Millares 375 2" xfId="2830" xr:uid="{83306C64-CD4B-48D8-A79A-BE26F137D1C2}"/>
    <cellStyle name="Millares 376" xfId="956" xr:uid="{00000000-0005-0000-0000-0000F1030000}"/>
    <cellStyle name="Millares 376 2" xfId="2831" xr:uid="{06BAC38B-BE80-4FAF-924C-43195EC0B728}"/>
    <cellStyle name="Millares 377" xfId="957" xr:uid="{00000000-0005-0000-0000-0000F2030000}"/>
    <cellStyle name="Millares 377 2" xfId="2832" xr:uid="{42E218C9-0ABB-4C38-B8F7-6C183775CC8A}"/>
    <cellStyle name="Millares 378" xfId="958" xr:uid="{00000000-0005-0000-0000-0000F3030000}"/>
    <cellStyle name="Millares 378 2" xfId="2833" xr:uid="{F4E265A8-45D5-417B-80F9-627AE63164A7}"/>
    <cellStyle name="Millares 379" xfId="959" xr:uid="{00000000-0005-0000-0000-0000F4030000}"/>
    <cellStyle name="Millares 379 2" xfId="2834" xr:uid="{DDEECD21-2CC7-4511-B99C-378EB4D625C2}"/>
    <cellStyle name="Millares 38" xfId="87" xr:uid="{00000000-0005-0000-0000-0000F5030000}"/>
    <cellStyle name="Millares 38 2" xfId="549" xr:uid="{00000000-0005-0000-0000-0000F6030000}"/>
    <cellStyle name="Millares 38 2 2" xfId="2424" xr:uid="{FDA967A5-8434-49A3-BB4E-E40F64989886}"/>
    <cellStyle name="Millares 38 3" xfId="1969" xr:uid="{32C56988-6E85-40B7-AD69-C84F759CCF5F}"/>
    <cellStyle name="Millares 380" xfId="960" xr:uid="{00000000-0005-0000-0000-0000F7030000}"/>
    <cellStyle name="Millares 380 2" xfId="2835" xr:uid="{21AE92EB-C03C-4B27-91A7-B3FB2861B38C}"/>
    <cellStyle name="Millares 381" xfId="961" xr:uid="{00000000-0005-0000-0000-0000F8030000}"/>
    <cellStyle name="Millares 381 2" xfId="2836" xr:uid="{E2E247D2-D8B8-40C2-A649-878704ADB5C6}"/>
    <cellStyle name="Millares 382" xfId="962" xr:uid="{00000000-0005-0000-0000-0000F9030000}"/>
    <cellStyle name="Millares 382 2" xfId="2837" xr:uid="{CAA2AAD0-9121-4C53-90B3-55C6B324B1AD}"/>
    <cellStyle name="Millares 383" xfId="963" xr:uid="{00000000-0005-0000-0000-0000FA030000}"/>
    <cellStyle name="Millares 383 2" xfId="2838" xr:uid="{C88DC136-44E9-47C7-817F-89AC8E835325}"/>
    <cellStyle name="Millares 384" xfId="964" xr:uid="{00000000-0005-0000-0000-0000FB030000}"/>
    <cellStyle name="Millares 384 2" xfId="2839" xr:uid="{A2343262-186E-4DFF-93D1-281AF1CBD39B}"/>
    <cellStyle name="Millares 385" xfId="965" xr:uid="{00000000-0005-0000-0000-0000FC030000}"/>
    <cellStyle name="Millares 385 2" xfId="2840" xr:uid="{5902E46C-ECFF-428B-AF51-83F2B3BDF6C7}"/>
    <cellStyle name="Millares 386" xfId="966" xr:uid="{00000000-0005-0000-0000-0000FD030000}"/>
    <cellStyle name="Millares 386 2" xfId="2841" xr:uid="{07F692AC-686D-42C4-BD6D-5163E2C56B2C}"/>
    <cellStyle name="Millares 387" xfId="967" xr:uid="{00000000-0005-0000-0000-0000FE030000}"/>
    <cellStyle name="Millares 387 2" xfId="2842" xr:uid="{83C0258A-E3C9-4551-88C0-F3ECCC8A169A}"/>
    <cellStyle name="Millares 388" xfId="968" xr:uid="{00000000-0005-0000-0000-0000FF030000}"/>
    <cellStyle name="Millares 388 2" xfId="2843" xr:uid="{51AD4A3E-F454-4A98-A498-14A07E5E3A97}"/>
    <cellStyle name="Millares 389" xfId="969" xr:uid="{00000000-0005-0000-0000-000000040000}"/>
    <cellStyle name="Millares 389 2" xfId="2844" xr:uid="{70C790DC-F7E1-40DE-AFFF-D61B4953EA08}"/>
    <cellStyle name="Millares 39" xfId="94" xr:uid="{00000000-0005-0000-0000-000001040000}"/>
    <cellStyle name="Millares 39 2" xfId="556" xr:uid="{00000000-0005-0000-0000-000002040000}"/>
    <cellStyle name="Millares 39 2 2" xfId="2431" xr:uid="{D15E914B-D5E0-4F13-8CC2-D12565C569BB}"/>
    <cellStyle name="Millares 39 3" xfId="1976" xr:uid="{937C935E-FC52-49C7-871A-661CBD5B2756}"/>
    <cellStyle name="Millares 390" xfId="970" xr:uid="{00000000-0005-0000-0000-000003040000}"/>
    <cellStyle name="Millares 390 2" xfId="2845" xr:uid="{6784C2F4-8424-436F-B28A-8163B25D8F7B}"/>
    <cellStyle name="Millares 391" xfId="971" xr:uid="{00000000-0005-0000-0000-000004040000}"/>
    <cellStyle name="Millares 391 2" xfId="2846" xr:uid="{BE1EEED5-BF9B-4803-B3DA-2EB212973908}"/>
    <cellStyle name="Millares 392" xfId="972" xr:uid="{00000000-0005-0000-0000-000005040000}"/>
    <cellStyle name="Millares 392 2" xfId="2847" xr:uid="{3FDDE5A3-AAF5-466F-B0EF-CBDD75575E3D}"/>
    <cellStyle name="Millares 393" xfId="973" xr:uid="{00000000-0005-0000-0000-000006040000}"/>
    <cellStyle name="Millares 393 2" xfId="2848" xr:uid="{463786E6-E54C-422E-847F-4EFA2B6EFA56}"/>
    <cellStyle name="Millares 394" xfId="974" xr:uid="{00000000-0005-0000-0000-000007040000}"/>
    <cellStyle name="Millares 394 2" xfId="2849" xr:uid="{193DCB58-0612-4FD2-AF03-4D922C4B270A}"/>
    <cellStyle name="Millares 395" xfId="975" xr:uid="{00000000-0005-0000-0000-000008040000}"/>
    <cellStyle name="Millares 395 2" xfId="2850" xr:uid="{6C8A0B7B-5A2C-48EB-B1D9-32E72263F51F}"/>
    <cellStyle name="Millares 396" xfId="976" xr:uid="{00000000-0005-0000-0000-000009040000}"/>
    <cellStyle name="Millares 396 2" xfId="2851" xr:uid="{B3714EC9-244B-40C7-8A8B-FFB88CCF6034}"/>
    <cellStyle name="Millares 397" xfId="977" xr:uid="{00000000-0005-0000-0000-00000A040000}"/>
    <cellStyle name="Millares 397 2" xfId="2852" xr:uid="{7D0EEE26-357B-417C-B117-1853AA882221}"/>
    <cellStyle name="Millares 398" xfId="978" xr:uid="{00000000-0005-0000-0000-00000B040000}"/>
    <cellStyle name="Millares 398 2" xfId="2853" xr:uid="{1A24FE1F-2265-4A5E-BBEB-180269160842}"/>
    <cellStyle name="Millares 399" xfId="980" xr:uid="{00000000-0005-0000-0000-00000C040000}"/>
    <cellStyle name="Millares 399 2" xfId="2855" xr:uid="{09EE50B3-9412-4144-97F4-156EC4E80EC4}"/>
    <cellStyle name="Millares 4" xfId="26" xr:uid="{00000000-0005-0000-0000-00000D040000}"/>
    <cellStyle name="Millares 4 10" xfId="1275" xr:uid="{00000000-0005-0000-0000-00000E040000}"/>
    <cellStyle name="Millares 4 10 2" xfId="3150" xr:uid="{59656F89-7858-4FDE-9C55-751457EAD611}"/>
    <cellStyle name="Millares 4 11" xfId="1323" xr:uid="{00000000-0005-0000-0000-00000F040000}"/>
    <cellStyle name="Millares 4 11 2" xfId="3198" xr:uid="{A17BF42B-4802-4BFA-89FF-D7D59A033AEC}"/>
    <cellStyle name="Millares 4 12" xfId="1364" xr:uid="{00000000-0005-0000-0000-000010040000}"/>
    <cellStyle name="Millares 4 12 2" xfId="3239" xr:uid="{07F88953-C28E-4740-9DBE-4380E08C065E}"/>
    <cellStyle name="Millares 4 13" xfId="1400" xr:uid="{00000000-0005-0000-0000-000011040000}"/>
    <cellStyle name="Millares 4 13 2" xfId="3275" xr:uid="{D6A7B3C7-AE22-48A2-B9C8-FD9E92138358}"/>
    <cellStyle name="Millares 4 14" xfId="1438" xr:uid="{00000000-0005-0000-0000-000012040000}"/>
    <cellStyle name="Millares 4 14 2" xfId="3313" xr:uid="{E9990140-7493-4249-9761-F40EFACFCA0E}"/>
    <cellStyle name="Millares 4 15" xfId="1476" xr:uid="{00000000-0005-0000-0000-000013040000}"/>
    <cellStyle name="Millares 4 15 2" xfId="3351" xr:uid="{6D5F00D1-545E-4C42-BE2A-1DCFCE030E3F}"/>
    <cellStyle name="Millares 4 16" xfId="1681" xr:uid="{00000000-0005-0000-0000-000014040000}"/>
    <cellStyle name="Millares 4 16 2" xfId="3556" xr:uid="{D66AD9C8-8157-4BA1-A3E9-93B374EA7C6D}"/>
    <cellStyle name="Millares 4 17" xfId="1908" xr:uid="{1E6E8910-7E64-42D0-B529-5549D529275E}"/>
    <cellStyle name="Millares 4 2" xfId="60" xr:uid="{00000000-0005-0000-0000-000015040000}"/>
    <cellStyle name="Millares 4 2 2" xfId="522" xr:uid="{00000000-0005-0000-0000-000016040000}"/>
    <cellStyle name="Millares 4 2 2 2" xfId="2397" xr:uid="{975D90CD-E86B-4644-A30B-546C285784C6}"/>
    <cellStyle name="Millares 4 2 3" xfId="1942" xr:uid="{7446ABB0-DF2E-43BE-B987-58D2498E4088}"/>
    <cellStyle name="Millares 4 3" xfId="97" xr:uid="{00000000-0005-0000-0000-000017040000}"/>
    <cellStyle name="Millares 4 3 2" xfId="559" xr:uid="{00000000-0005-0000-0000-000018040000}"/>
    <cellStyle name="Millares 4 3 2 2" xfId="2434" xr:uid="{A75549AE-1E36-4118-BFB3-70708C81574D}"/>
    <cellStyle name="Millares 4 3 3" xfId="1979" xr:uid="{3F0C0FE9-9059-44D3-B2F1-A68AE2B8BC3B}"/>
    <cellStyle name="Millares 4 4" xfId="134" xr:uid="{00000000-0005-0000-0000-000019040000}"/>
    <cellStyle name="Millares 4 4 2" xfId="596" xr:uid="{00000000-0005-0000-0000-00001A040000}"/>
    <cellStyle name="Millares 4 4 2 2" xfId="2471" xr:uid="{EC8E8BF3-06A9-4AC1-BF32-BBBCC95388C2}"/>
    <cellStyle name="Millares 4 4 3" xfId="2016" xr:uid="{BE4FD73B-D470-4C20-9A73-EF721C91CA2F}"/>
    <cellStyle name="Millares 4 5" xfId="341" xr:uid="{00000000-0005-0000-0000-00001B040000}"/>
    <cellStyle name="Millares 4 5 2" xfId="803" xr:uid="{00000000-0005-0000-0000-00001C040000}"/>
    <cellStyle name="Millares 4 5 2 2" xfId="2678" xr:uid="{1A367F6C-12E3-4CCD-9B44-8568449F7A78}"/>
    <cellStyle name="Millares 4 5 3" xfId="2223" xr:uid="{229FC6D1-DAC5-45A9-93DE-506B27593F08}"/>
    <cellStyle name="Millares 4 6" xfId="435" xr:uid="{00000000-0005-0000-0000-00001D040000}"/>
    <cellStyle name="Millares 4 6 2" xfId="2317" xr:uid="{1918DF74-CE78-4CF9-BB04-650A34DCFC0A}"/>
    <cellStyle name="Millares 4 7" xfId="984" xr:uid="{00000000-0005-0000-0000-00001E040000}"/>
    <cellStyle name="Millares 4 7 2" xfId="2859" xr:uid="{EEE3FD01-4F4B-4868-AD9D-85F063508F3A}"/>
    <cellStyle name="Millares 4 8" xfId="1182" xr:uid="{00000000-0005-0000-0000-00001F040000}"/>
    <cellStyle name="Millares 4 8 2" xfId="3057" xr:uid="{3D1B97AE-1D51-4B1A-9B74-831BF640E62E}"/>
    <cellStyle name="Millares 4 9" xfId="1233" xr:uid="{00000000-0005-0000-0000-000020040000}"/>
    <cellStyle name="Millares 4 9 2" xfId="3108" xr:uid="{99A8A082-1F22-4B6D-A228-B72A008F4051}"/>
    <cellStyle name="Millares 40" xfId="130" xr:uid="{00000000-0005-0000-0000-000021040000}"/>
    <cellStyle name="Millares 40 2" xfId="592" xr:uid="{00000000-0005-0000-0000-000022040000}"/>
    <cellStyle name="Millares 40 2 2" xfId="2467" xr:uid="{535600BA-8130-45CD-8CF4-147E807E8881}"/>
    <cellStyle name="Millares 40 3" xfId="2012" xr:uid="{7F0F0DAB-7ABE-4778-86BD-390A25CE885A}"/>
    <cellStyle name="Millares 400" xfId="1016" xr:uid="{00000000-0005-0000-0000-000023040000}"/>
    <cellStyle name="Millares 400 2" xfId="2891" xr:uid="{8843173A-FE17-4745-8FED-B6FBF3E4F98E}"/>
    <cellStyle name="Millares 401" xfId="1015" xr:uid="{00000000-0005-0000-0000-000024040000}"/>
    <cellStyle name="Millares 401 2" xfId="2890" xr:uid="{1446CCDC-8DF0-4DA9-B8EE-CAE7F56CBDC0}"/>
    <cellStyle name="Millares 402" xfId="1017" xr:uid="{00000000-0005-0000-0000-000025040000}"/>
    <cellStyle name="Millares 402 2" xfId="2892" xr:uid="{12536672-FF5F-48E9-B4EA-2FBDA79FBC15}"/>
    <cellStyle name="Millares 403" xfId="1026" xr:uid="{00000000-0005-0000-0000-000026040000}"/>
    <cellStyle name="Millares 403 2" xfId="2901" xr:uid="{BA4C6309-13CC-4193-860C-8E4C5F740DA9}"/>
    <cellStyle name="Millares 404" xfId="1042" xr:uid="{00000000-0005-0000-0000-000027040000}"/>
    <cellStyle name="Millares 404 2" xfId="2917" xr:uid="{FCA8B032-1314-4E6F-9BE2-A54E61F6FCB7}"/>
    <cellStyle name="Millares 405" xfId="1027" xr:uid="{00000000-0005-0000-0000-000028040000}"/>
    <cellStyle name="Millares 405 2" xfId="2902" xr:uid="{18DCA090-0BDB-40FE-B7B4-ED84C9FEDDBF}"/>
    <cellStyle name="Millares 406" xfId="1043" xr:uid="{00000000-0005-0000-0000-000029040000}"/>
    <cellStyle name="Millares 406 2" xfId="2918" xr:uid="{B38AA13F-4489-4BAC-ADC2-348607B794E0}"/>
    <cellStyle name="Millares 407" xfId="1025" xr:uid="{00000000-0005-0000-0000-00002A040000}"/>
    <cellStyle name="Millares 407 2" xfId="2900" xr:uid="{B542EBB2-6E44-40BF-A8B5-C93D359F1AC8}"/>
    <cellStyle name="Millares 408" xfId="1018" xr:uid="{00000000-0005-0000-0000-00002B040000}"/>
    <cellStyle name="Millares 408 2" xfId="2893" xr:uid="{76C6D746-032B-4EA6-88AB-7F812AE2B369}"/>
    <cellStyle name="Millares 409" xfId="1024" xr:uid="{00000000-0005-0000-0000-00002C040000}"/>
    <cellStyle name="Millares 409 2" xfId="2899" xr:uid="{C2C145F0-6D61-4401-9AC3-01DCC3524D4C}"/>
    <cellStyle name="Millares 41" xfId="166" xr:uid="{00000000-0005-0000-0000-00002D040000}"/>
    <cellStyle name="Millares 41 2" xfId="628" xr:uid="{00000000-0005-0000-0000-00002E040000}"/>
    <cellStyle name="Millares 41 2 2" xfId="2503" xr:uid="{315D6752-A92E-4C55-B1D1-6E2AED9C5318}"/>
    <cellStyle name="Millares 41 3" xfId="2048" xr:uid="{05FA952E-40BC-47C7-8762-0B648A074D21}"/>
    <cellStyle name="Millares 410" xfId="1021" xr:uid="{00000000-0005-0000-0000-00002F040000}"/>
    <cellStyle name="Millares 410 2" xfId="2896" xr:uid="{2ADE7B1B-8B9F-49D4-89E2-24129CE5FBA1}"/>
    <cellStyle name="Millares 411" xfId="1019" xr:uid="{00000000-0005-0000-0000-000030040000}"/>
    <cellStyle name="Millares 411 2" xfId="2894" xr:uid="{0EB42E2E-A733-450F-BE3A-367219F6C5AB}"/>
    <cellStyle name="Millares 412" xfId="1039" xr:uid="{00000000-0005-0000-0000-000031040000}"/>
    <cellStyle name="Millares 412 2" xfId="2914" xr:uid="{F0A963D2-5060-460F-97EB-796BD45665E2}"/>
    <cellStyle name="Millares 413" xfId="1045" xr:uid="{00000000-0005-0000-0000-000032040000}"/>
    <cellStyle name="Millares 413 2" xfId="2920" xr:uid="{2034AE24-AD6A-40B8-9D73-D70C1CDE9482}"/>
    <cellStyle name="Millares 414" xfId="1035" xr:uid="{00000000-0005-0000-0000-000033040000}"/>
    <cellStyle name="Millares 414 2" xfId="2910" xr:uid="{CC4E84A0-3CB6-4B24-A5D9-0A3B35B260FD}"/>
    <cellStyle name="Millares 415" xfId="1028" xr:uid="{00000000-0005-0000-0000-000034040000}"/>
    <cellStyle name="Millares 415 2" xfId="2903" xr:uid="{B2599C2D-0E8A-4107-AC16-CD6DD4577B9E}"/>
    <cellStyle name="Millares 416" xfId="1048" xr:uid="{00000000-0005-0000-0000-000035040000}"/>
    <cellStyle name="Millares 416 2" xfId="2923" xr:uid="{5705578E-D350-41CE-BC67-A3FC312292CF}"/>
    <cellStyle name="Millares 417" xfId="1050" xr:uid="{00000000-0005-0000-0000-000036040000}"/>
    <cellStyle name="Millares 417 2" xfId="2925" xr:uid="{C4044AEB-3782-458A-8506-288FD46D83B0}"/>
    <cellStyle name="Millares 418" xfId="1022" xr:uid="{00000000-0005-0000-0000-000037040000}"/>
    <cellStyle name="Millares 418 2" xfId="2897" xr:uid="{C5F8E46E-71D1-45AF-B299-46FEBEBE219B}"/>
    <cellStyle name="Millares 419" xfId="1020" xr:uid="{00000000-0005-0000-0000-000038040000}"/>
    <cellStyle name="Millares 419 2" xfId="2895" xr:uid="{6EAF0469-E6E4-4ED6-9016-61379D19FAA1}"/>
    <cellStyle name="Millares 42" xfId="165" xr:uid="{00000000-0005-0000-0000-000039040000}"/>
    <cellStyle name="Millares 42 2" xfId="627" xr:uid="{00000000-0005-0000-0000-00003A040000}"/>
    <cellStyle name="Millares 42 2 2" xfId="2502" xr:uid="{0206D962-84ED-4A30-A089-BD5C44BE675D}"/>
    <cellStyle name="Millares 42 3" xfId="2047" xr:uid="{DA3279CE-A589-4FFC-B33F-FC640A86C2EC}"/>
    <cellStyle name="Millares 420" xfId="1044" xr:uid="{00000000-0005-0000-0000-00003B040000}"/>
    <cellStyle name="Millares 420 2" xfId="2919" xr:uid="{D9AB44BD-CAF1-4E94-88FB-DB67EF8D63E4}"/>
    <cellStyle name="Millares 421" xfId="1057" xr:uid="{00000000-0005-0000-0000-00003C040000}"/>
    <cellStyle name="Millares 421 2" xfId="2932" xr:uid="{A145D577-5CF5-41A2-A082-478F5DD26EC2}"/>
    <cellStyle name="Millares 422" xfId="1046" xr:uid="{00000000-0005-0000-0000-00003D040000}"/>
    <cellStyle name="Millares 422 2" xfId="2921" xr:uid="{0F8634C2-1C9F-4834-9F4A-5FE54BE97AE1}"/>
    <cellStyle name="Millares 423" xfId="1029" xr:uid="{00000000-0005-0000-0000-00003E040000}"/>
    <cellStyle name="Millares 423 2" xfId="2904" xr:uid="{5764E15B-C583-4AA7-A9D3-208E8E10BE0F}"/>
    <cellStyle name="Millares 424" xfId="1023" xr:uid="{00000000-0005-0000-0000-00003F040000}"/>
    <cellStyle name="Millares 424 2" xfId="2898" xr:uid="{336FC19D-F176-4EFF-A7B0-34D96DA02232}"/>
    <cellStyle name="Millares 425" xfId="1053" xr:uid="{00000000-0005-0000-0000-000040040000}"/>
    <cellStyle name="Millares 425 2" xfId="2928" xr:uid="{46B869B4-74EC-488A-83FA-F44702AC30F0}"/>
    <cellStyle name="Millares 426" xfId="1047" xr:uid="{00000000-0005-0000-0000-000041040000}"/>
    <cellStyle name="Millares 426 2" xfId="2922" xr:uid="{BF6D147D-05A9-42EA-9D58-9C0E8A27CF05}"/>
    <cellStyle name="Millares 427" xfId="1052" xr:uid="{00000000-0005-0000-0000-000042040000}"/>
    <cellStyle name="Millares 427 2" xfId="2927" xr:uid="{6CBB9B49-3CAB-49A0-9162-126BDA79814C}"/>
    <cellStyle name="Millares 428" xfId="1059" xr:uid="{00000000-0005-0000-0000-000043040000}"/>
    <cellStyle name="Millares 428 2" xfId="2934" xr:uid="{B1F09A1C-F51C-4D49-B05D-BEB5583E0416}"/>
    <cellStyle name="Millares 429" xfId="1065" xr:uid="{00000000-0005-0000-0000-000044040000}"/>
    <cellStyle name="Millares 429 2" xfId="2940" xr:uid="{D454B2DB-FFFA-40AF-92F8-79F40EF318EB}"/>
    <cellStyle name="Millares 43" xfId="191" xr:uid="{00000000-0005-0000-0000-000045040000}"/>
    <cellStyle name="Millares 43 2" xfId="653" xr:uid="{00000000-0005-0000-0000-000046040000}"/>
    <cellStyle name="Millares 43 2 2" xfId="2528" xr:uid="{D26560B1-0B13-49B2-ABEB-6861D530F33F}"/>
    <cellStyle name="Millares 43 3" xfId="2073" xr:uid="{F4C55141-84CC-4364-87AA-2708BF194EC0}"/>
    <cellStyle name="Millares 430" xfId="1038" xr:uid="{00000000-0005-0000-0000-000047040000}"/>
    <cellStyle name="Millares 430 2" xfId="2913" xr:uid="{F8DBEA0D-A536-4B74-AB9A-1C395B98304E}"/>
    <cellStyle name="Millares 431" xfId="1041" xr:uid="{00000000-0005-0000-0000-000048040000}"/>
    <cellStyle name="Millares 431 2" xfId="2916" xr:uid="{53488C1B-133D-46FB-AC88-EC71B53C99B9}"/>
    <cellStyle name="Millares 432" xfId="1031" xr:uid="{00000000-0005-0000-0000-000049040000}"/>
    <cellStyle name="Millares 432 2" xfId="2906" xr:uid="{B2D72E46-D4D0-4CC1-B0DC-6AF7F0DA354C}"/>
    <cellStyle name="Millares 433" xfId="1066" xr:uid="{00000000-0005-0000-0000-00004A040000}"/>
    <cellStyle name="Millares 433 2" xfId="2941" xr:uid="{BC353A86-D75A-41EB-976C-DFCA93021946}"/>
    <cellStyle name="Millares 434" xfId="1058" xr:uid="{00000000-0005-0000-0000-00004B040000}"/>
    <cellStyle name="Millares 434 2" xfId="2933" xr:uid="{C7C36B88-9A24-4E41-A23C-7EE9ED5FEA8C}"/>
    <cellStyle name="Millares 435" xfId="1049" xr:uid="{00000000-0005-0000-0000-00004C040000}"/>
    <cellStyle name="Millares 435 2" xfId="2924" xr:uid="{36939198-9D35-4F7B-94A0-7AE1953FC120}"/>
    <cellStyle name="Millares 436" xfId="1033" xr:uid="{00000000-0005-0000-0000-00004D040000}"/>
    <cellStyle name="Millares 436 2" xfId="2908" xr:uid="{D0711336-B389-445E-9740-86E7B19DE9EB}"/>
    <cellStyle name="Millares 437" xfId="1037" xr:uid="{00000000-0005-0000-0000-00004E040000}"/>
    <cellStyle name="Millares 437 2" xfId="2912" xr:uid="{61E7BDD5-A2ED-4C4B-9FCE-38F8BDA2DD1C}"/>
    <cellStyle name="Millares 438" xfId="1040" xr:uid="{00000000-0005-0000-0000-00004F040000}"/>
    <cellStyle name="Millares 438 2" xfId="2915" xr:uid="{A6231776-DD47-4D86-B36C-9A126BD0098A}"/>
    <cellStyle name="Millares 439" xfId="1032" xr:uid="{00000000-0005-0000-0000-000050040000}"/>
    <cellStyle name="Millares 439 2" xfId="2907" xr:uid="{FA2BBD96-5665-4370-9EA2-FFBE89F8C70C}"/>
    <cellStyle name="Millares 44" xfId="167" xr:uid="{00000000-0005-0000-0000-000051040000}"/>
    <cellStyle name="Millares 44 2" xfId="629" xr:uid="{00000000-0005-0000-0000-000052040000}"/>
    <cellStyle name="Millares 44 2 2" xfId="2504" xr:uid="{193826E1-B943-4E85-9988-D6B0CC24CD96}"/>
    <cellStyle name="Millares 44 3" xfId="2049" xr:uid="{4D09DD1F-4505-4798-899F-3D6D6629C94C}"/>
    <cellStyle name="Millares 440" xfId="1051" xr:uid="{00000000-0005-0000-0000-000053040000}"/>
    <cellStyle name="Millares 440 2" xfId="2926" xr:uid="{BD214FBC-E3BB-4FE8-82FA-8775672890FC}"/>
    <cellStyle name="Millares 441" xfId="1030" xr:uid="{00000000-0005-0000-0000-000054040000}"/>
    <cellStyle name="Millares 441 2" xfId="2905" xr:uid="{8D035212-B931-4A97-977A-F832870E7977}"/>
    <cellStyle name="Millares 442" xfId="1064" xr:uid="{00000000-0005-0000-0000-000055040000}"/>
    <cellStyle name="Millares 442 2" xfId="2939" xr:uid="{581647F8-4149-4453-BA58-3467BBD7F913}"/>
    <cellStyle name="Millares 443" xfId="1056" xr:uid="{00000000-0005-0000-0000-000056040000}"/>
    <cellStyle name="Millares 443 2" xfId="2931" xr:uid="{26DA3132-CFD2-4C3C-8A93-6AB6967ECA68}"/>
    <cellStyle name="Millares 444" xfId="1063" xr:uid="{00000000-0005-0000-0000-000057040000}"/>
    <cellStyle name="Millares 444 2" xfId="2938" xr:uid="{D7D781DC-EADE-434C-A462-A9BE0EC5E84B}"/>
    <cellStyle name="Millares 445" xfId="1055" xr:uid="{00000000-0005-0000-0000-000058040000}"/>
    <cellStyle name="Millares 445 2" xfId="2930" xr:uid="{903BE1A1-81F9-4001-9002-4EE20D6A8A49}"/>
    <cellStyle name="Millares 446" xfId="1067" xr:uid="{00000000-0005-0000-0000-000059040000}"/>
    <cellStyle name="Millares 446 2" xfId="2942" xr:uid="{0E05ACD0-88D0-4395-A7FD-1A1681F1AD73}"/>
    <cellStyle name="Millares 447" xfId="1074" xr:uid="{00000000-0005-0000-0000-00005A040000}"/>
    <cellStyle name="Millares 447 2" xfId="2949" xr:uid="{271E0A44-5664-46C7-AA2F-82846B17B359}"/>
    <cellStyle name="Millares 448" xfId="1068" xr:uid="{00000000-0005-0000-0000-00005B040000}"/>
    <cellStyle name="Millares 448 2" xfId="2943" xr:uid="{A9D5F4D5-7557-44F9-9AB6-6651A8976892}"/>
    <cellStyle name="Millares 449" xfId="1083" xr:uid="{00000000-0005-0000-0000-00005C040000}"/>
    <cellStyle name="Millares 449 2" xfId="2958" xr:uid="{3F683969-06DB-4670-A85C-5D8B85C8E02A}"/>
    <cellStyle name="Millares 45" xfId="172" xr:uid="{00000000-0005-0000-0000-00005D040000}"/>
    <cellStyle name="Millares 45 2" xfId="634" xr:uid="{00000000-0005-0000-0000-00005E040000}"/>
    <cellStyle name="Millares 45 2 2" xfId="2509" xr:uid="{E4321736-3311-4875-8A2B-A3DB5B3FE8C9}"/>
    <cellStyle name="Millares 45 3" xfId="2054" xr:uid="{53A69C75-B917-4753-988B-C9B25FD9971B}"/>
    <cellStyle name="Millares 450" xfId="1078" xr:uid="{00000000-0005-0000-0000-00005F040000}"/>
    <cellStyle name="Millares 450 2" xfId="2953" xr:uid="{9995A395-9CF7-4CFC-ADAC-FBCE6E7AE567}"/>
    <cellStyle name="Millares 451" xfId="1082" xr:uid="{00000000-0005-0000-0000-000060040000}"/>
    <cellStyle name="Millares 451 2" xfId="2957" xr:uid="{9F8EE2F3-9483-481A-A5F6-9A3FC48A7B7C}"/>
    <cellStyle name="Millares 452" xfId="1071" xr:uid="{00000000-0005-0000-0000-000061040000}"/>
    <cellStyle name="Millares 452 2" xfId="2946" xr:uid="{D8AED281-BB8C-468F-A3A4-B7A0A783D15E}"/>
    <cellStyle name="Millares 453" xfId="1077" xr:uid="{00000000-0005-0000-0000-000062040000}"/>
    <cellStyle name="Millares 453 2" xfId="2952" xr:uid="{FAD9BAF1-E26D-45E1-9B17-4E63F156B17A}"/>
    <cellStyle name="Millares 454" xfId="1061" xr:uid="{00000000-0005-0000-0000-000063040000}"/>
    <cellStyle name="Millares 454 2" xfId="2936" xr:uid="{70C93A94-36DA-41C6-8DE3-F079F1AF127D}"/>
    <cellStyle name="Millares 455" xfId="1087" xr:uid="{00000000-0005-0000-0000-000064040000}"/>
    <cellStyle name="Millares 455 2" xfId="2962" xr:uid="{A2623957-2AE5-471B-9B61-22B8D246D66B}"/>
    <cellStyle name="Millares 456" xfId="1085" xr:uid="{00000000-0005-0000-0000-000065040000}"/>
    <cellStyle name="Millares 456 2" xfId="2960" xr:uid="{EAA62A7C-619C-408D-8528-02D3EE8C9A86}"/>
    <cellStyle name="Millares 457" xfId="1092" xr:uid="{00000000-0005-0000-0000-000066040000}"/>
    <cellStyle name="Millares 457 2" xfId="2967" xr:uid="{6DE3B08D-6967-4C95-9AA3-DF4DEE4B1288}"/>
    <cellStyle name="Millares 458" xfId="1069" xr:uid="{00000000-0005-0000-0000-000067040000}"/>
    <cellStyle name="Millares 458 2" xfId="2944" xr:uid="{70D664EB-4011-4A4A-8F73-8D859F596DBC}"/>
    <cellStyle name="Millares 459" xfId="1094" xr:uid="{00000000-0005-0000-0000-000068040000}"/>
    <cellStyle name="Millares 459 2" xfId="2969" xr:uid="{3D086776-CC0D-458D-B833-6BC790C2677E}"/>
    <cellStyle name="Millares 46" xfId="177" xr:uid="{00000000-0005-0000-0000-000069040000}"/>
    <cellStyle name="Millares 46 2" xfId="639" xr:uid="{00000000-0005-0000-0000-00006A040000}"/>
    <cellStyle name="Millares 46 2 2" xfId="2514" xr:uid="{8CF53B43-8B86-4750-AED8-A61955AF3E10}"/>
    <cellStyle name="Millares 46 3" xfId="2059" xr:uid="{23B6792B-C604-4B23-BFA9-4D1651C5E21E}"/>
    <cellStyle name="Millares 460" xfId="1091" xr:uid="{00000000-0005-0000-0000-00006B040000}"/>
    <cellStyle name="Millares 460 2" xfId="2966" xr:uid="{4B6188C7-5DB6-4FC1-A7D1-377A62028D2D}"/>
    <cellStyle name="Millares 461" xfId="1073" xr:uid="{00000000-0005-0000-0000-00006C040000}"/>
    <cellStyle name="Millares 461 2" xfId="2948" xr:uid="{D903DEA7-5C78-4450-BBE2-5F7B94EBA039}"/>
    <cellStyle name="Millares 462" xfId="1076" xr:uid="{00000000-0005-0000-0000-00006D040000}"/>
    <cellStyle name="Millares 462 2" xfId="2951" xr:uid="{32D08A3B-E35D-448F-86F1-B3F8F0F219D5}"/>
    <cellStyle name="Millares 463" xfId="1095" xr:uid="{00000000-0005-0000-0000-00006E040000}"/>
    <cellStyle name="Millares 463 2" xfId="2970" xr:uid="{07C681AF-1AA4-43CE-97F0-4071F923BF91}"/>
    <cellStyle name="Millares 464" xfId="1081" xr:uid="{00000000-0005-0000-0000-00006F040000}"/>
    <cellStyle name="Millares 464 2" xfId="2956" xr:uid="{3503D620-3B0D-42FC-AE38-3EEA5DE581FC}"/>
    <cellStyle name="Millares 465" xfId="1090" xr:uid="{00000000-0005-0000-0000-000070040000}"/>
    <cellStyle name="Millares 465 2" xfId="2965" xr:uid="{07E01974-B807-4E63-94D1-C2624C8DD3B4}"/>
    <cellStyle name="Millares 466" xfId="1075" xr:uid="{00000000-0005-0000-0000-000071040000}"/>
    <cellStyle name="Millares 466 2" xfId="2950" xr:uid="{03C295D9-7A3C-4191-AD89-A4BDA453A080}"/>
    <cellStyle name="Millares 467" xfId="1080" xr:uid="{00000000-0005-0000-0000-000072040000}"/>
    <cellStyle name="Millares 467 2" xfId="2955" xr:uid="{71A43C99-8BFD-4648-9AA3-B6545CBB1157}"/>
    <cellStyle name="Millares 468" xfId="1088" xr:uid="{00000000-0005-0000-0000-000073040000}"/>
    <cellStyle name="Millares 468 2" xfId="2963" xr:uid="{305057DB-ED67-4329-822E-03B22E35DEDF}"/>
    <cellStyle name="Millares 469" xfId="1054" xr:uid="{00000000-0005-0000-0000-000074040000}"/>
    <cellStyle name="Millares 469 2" xfId="2929" xr:uid="{36376B8C-894D-4483-B0B4-A2001BAAFDF6}"/>
    <cellStyle name="Millares 47" xfId="168" xr:uid="{00000000-0005-0000-0000-000075040000}"/>
    <cellStyle name="Millares 47 2" xfId="630" xr:uid="{00000000-0005-0000-0000-000076040000}"/>
    <cellStyle name="Millares 47 2 2" xfId="2505" xr:uid="{6E211340-76B4-478A-B392-DDBDA7847309}"/>
    <cellStyle name="Millares 47 3" xfId="2050" xr:uid="{A733C74D-573D-48F6-8B71-E0EC60AC0407}"/>
    <cellStyle name="Millares 470" xfId="1034" xr:uid="{00000000-0005-0000-0000-000077040000}"/>
    <cellStyle name="Millares 470 2" xfId="2909" xr:uid="{3F34E362-AF3A-4117-83C8-7834D5D44793}"/>
    <cellStyle name="Millares 471" xfId="1070" xr:uid="{00000000-0005-0000-0000-000078040000}"/>
    <cellStyle name="Millares 471 2" xfId="2945" xr:uid="{91C41AD3-CBD5-4D63-B479-325EFD148F57}"/>
    <cellStyle name="Millares 472" xfId="1093" xr:uid="{00000000-0005-0000-0000-000079040000}"/>
    <cellStyle name="Millares 472 2" xfId="2968" xr:uid="{44178142-B03A-418D-B2E0-F3BF2CE380DF}"/>
    <cellStyle name="Millares 473" xfId="1060" xr:uid="{00000000-0005-0000-0000-00007A040000}"/>
    <cellStyle name="Millares 473 2" xfId="2935" xr:uid="{60276BDF-321C-4818-BA47-1AE66410EE8F}"/>
    <cellStyle name="Millares 474" xfId="1079" xr:uid="{00000000-0005-0000-0000-00007B040000}"/>
    <cellStyle name="Millares 474 2" xfId="2954" xr:uid="{2482D4DC-A15B-476D-9170-43ED172050DC}"/>
    <cellStyle name="Millares 475" xfId="1072" xr:uid="{00000000-0005-0000-0000-00007C040000}"/>
    <cellStyle name="Millares 475 2" xfId="2947" xr:uid="{5679F773-38BA-41DA-B676-5AB0618981BA}"/>
    <cellStyle name="Millares 476" xfId="1096" xr:uid="{00000000-0005-0000-0000-00007D040000}"/>
    <cellStyle name="Millares 476 2" xfId="2971" xr:uid="{E9C52D23-F173-44E5-BE7A-EB00428FB6C5}"/>
    <cellStyle name="Millares 477" xfId="1097" xr:uid="{00000000-0005-0000-0000-00007E040000}"/>
    <cellStyle name="Millares 477 2" xfId="2972" xr:uid="{F1576C21-13AB-412B-9DAB-4F1213331DD9}"/>
    <cellStyle name="Millares 478" xfId="1098" xr:uid="{00000000-0005-0000-0000-00007F040000}"/>
    <cellStyle name="Millares 478 2" xfId="2973" xr:uid="{280F3D4A-7F96-4690-AC9D-910ACF6E592D}"/>
    <cellStyle name="Millares 479" xfId="1099" xr:uid="{00000000-0005-0000-0000-000080040000}"/>
    <cellStyle name="Millares 479 2" xfId="2974" xr:uid="{F0C0BE25-EF00-411F-AD7A-CE5270887C6F}"/>
    <cellStyle name="Millares 48" xfId="181" xr:uid="{00000000-0005-0000-0000-000081040000}"/>
    <cellStyle name="Millares 48 2" xfId="643" xr:uid="{00000000-0005-0000-0000-000082040000}"/>
    <cellStyle name="Millares 48 2 2" xfId="2518" xr:uid="{0FFE572F-8F50-45BF-BD01-23B7EA5BDC7B}"/>
    <cellStyle name="Millares 48 3" xfId="2063" xr:uid="{E32D9F77-0ABD-40DC-80D9-B99630423F9F}"/>
    <cellStyle name="Millares 480" xfId="1100" xr:uid="{00000000-0005-0000-0000-000083040000}"/>
    <cellStyle name="Millares 480 2" xfId="2975" xr:uid="{0735CE2F-9DF2-4BA3-9812-279A2C0524D2}"/>
    <cellStyle name="Millares 481" xfId="1101" xr:uid="{00000000-0005-0000-0000-000084040000}"/>
    <cellStyle name="Millares 481 2" xfId="2976" xr:uid="{70AD39E9-F8D5-436B-8C9E-7A20D9BA9565}"/>
    <cellStyle name="Millares 482" xfId="1102" xr:uid="{00000000-0005-0000-0000-000085040000}"/>
    <cellStyle name="Millares 482 2" xfId="2977" xr:uid="{CBD88167-F76F-4597-8844-078DABDBE780}"/>
    <cellStyle name="Millares 483" xfId="1103" xr:uid="{00000000-0005-0000-0000-000086040000}"/>
    <cellStyle name="Millares 483 2" xfId="2978" xr:uid="{F5E7A3C4-88A5-4124-88D2-A9EA0E9799FB}"/>
    <cellStyle name="Millares 484" xfId="1104" xr:uid="{00000000-0005-0000-0000-000087040000}"/>
    <cellStyle name="Millares 484 2" xfId="2979" xr:uid="{CFEB1ECD-CD6E-4446-A052-2DABBA8FBAB3}"/>
    <cellStyle name="Millares 485" xfId="1105" xr:uid="{00000000-0005-0000-0000-000088040000}"/>
    <cellStyle name="Millares 485 2" xfId="2980" xr:uid="{A4D50103-4DE6-4B42-B135-561BC8067305}"/>
    <cellStyle name="Millares 486" xfId="1106" xr:uid="{00000000-0005-0000-0000-000089040000}"/>
    <cellStyle name="Millares 486 2" xfId="2981" xr:uid="{DE9C7C48-0C5D-4D94-9598-CA769423D522}"/>
    <cellStyle name="Millares 487" xfId="1107" xr:uid="{00000000-0005-0000-0000-00008A040000}"/>
    <cellStyle name="Millares 487 2" xfId="2982" xr:uid="{142331E2-56AC-4A62-BF10-43EB116C9D46}"/>
    <cellStyle name="Millares 488" xfId="1108" xr:uid="{00000000-0005-0000-0000-00008B040000}"/>
    <cellStyle name="Millares 488 2" xfId="2983" xr:uid="{26B9B4BC-BD47-474D-B039-ED766708D875}"/>
    <cellStyle name="Millares 489" xfId="1109" xr:uid="{00000000-0005-0000-0000-00008C040000}"/>
    <cellStyle name="Millares 489 2" xfId="2984" xr:uid="{7C3181F3-5CF3-4842-A6A5-375FA832FF3F}"/>
    <cellStyle name="Millares 49" xfId="180" xr:uid="{00000000-0005-0000-0000-00008D040000}"/>
    <cellStyle name="Millares 49 2" xfId="642" xr:uid="{00000000-0005-0000-0000-00008E040000}"/>
    <cellStyle name="Millares 49 2 2" xfId="2517" xr:uid="{C6771DA2-A1A1-45E8-8DBB-F030ABBEB08C}"/>
    <cellStyle name="Millares 49 3" xfId="2062" xr:uid="{6316525D-75A2-4C8B-A289-28A262EB85A7}"/>
    <cellStyle name="Millares 490" xfId="1110" xr:uid="{00000000-0005-0000-0000-00008F040000}"/>
    <cellStyle name="Millares 490 2" xfId="2985" xr:uid="{4F69B81E-CF04-42B8-998E-66D9A73F42E2}"/>
    <cellStyle name="Millares 491" xfId="1111" xr:uid="{00000000-0005-0000-0000-000090040000}"/>
    <cellStyle name="Millares 491 2" xfId="2986" xr:uid="{96ECBB53-E1B6-40B4-B3D6-9AF857D69A74}"/>
    <cellStyle name="Millares 492" xfId="1112" xr:uid="{00000000-0005-0000-0000-000091040000}"/>
    <cellStyle name="Millares 492 2" xfId="2987" xr:uid="{D4B56936-EBBD-4416-A745-C0721BBC1109}"/>
    <cellStyle name="Millares 493" xfId="1113" xr:uid="{00000000-0005-0000-0000-000092040000}"/>
    <cellStyle name="Millares 493 2" xfId="2988" xr:uid="{8AACAE3A-84C8-49BB-A57E-A68D557550B4}"/>
    <cellStyle name="Millares 494" xfId="1114" xr:uid="{00000000-0005-0000-0000-000093040000}"/>
    <cellStyle name="Millares 494 2" xfId="2989" xr:uid="{8D563BF7-1F53-4A65-B880-BF12F7E2D428}"/>
    <cellStyle name="Millares 495" xfId="1115" xr:uid="{00000000-0005-0000-0000-000094040000}"/>
    <cellStyle name="Millares 495 2" xfId="2990" xr:uid="{43159D28-60E8-4C58-8DE3-BB1334E55466}"/>
    <cellStyle name="Millares 496" xfId="1116" xr:uid="{00000000-0005-0000-0000-000095040000}"/>
    <cellStyle name="Millares 496 2" xfId="2991" xr:uid="{46C24D06-FA3F-4B8E-A573-593AE09D71D7}"/>
    <cellStyle name="Millares 497" xfId="1117" xr:uid="{00000000-0005-0000-0000-000096040000}"/>
    <cellStyle name="Millares 497 2" xfId="2992" xr:uid="{CFB10082-8119-403F-A6C2-4E5E825E2FC1}"/>
    <cellStyle name="Millares 498" xfId="1118" xr:uid="{00000000-0005-0000-0000-000097040000}"/>
    <cellStyle name="Millares 498 2" xfId="2993" xr:uid="{19187D38-6430-497B-9F10-B4F56B2EE30D}"/>
    <cellStyle name="Millares 499" xfId="1119" xr:uid="{00000000-0005-0000-0000-000098040000}"/>
    <cellStyle name="Millares 499 2" xfId="2994" xr:uid="{274B3211-8EE9-4AA6-B3DE-1DEE236301EE}"/>
    <cellStyle name="Millares 5" xfId="30" xr:uid="{00000000-0005-0000-0000-000099040000}"/>
    <cellStyle name="Millares 5 10" xfId="1279" xr:uid="{00000000-0005-0000-0000-00009A040000}"/>
    <cellStyle name="Millares 5 10 2" xfId="3154" xr:uid="{DAE64191-9C65-4DFF-BFB1-432835F48300}"/>
    <cellStyle name="Millares 5 11" xfId="1327" xr:uid="{00000000-0005-0000-0000-00009B040000}"/>
    <cellStyle name="Millares 5 11 2" xfId="3202" xr:uid="{90BCC8BA-7711-4322-B415-BDB6C7AF1E50}"/>
    <cellStyle name="Millares 5 12" xfId="1368" xr:uid="{00000000-0005-0000-0000-00009C040000}"/>
    <cellStyle name="Millares 5 12 2" xfId="3243" xr:uid="{137F0652-1FA5-429C-A1AD-B024C4D90135}"/>
    <cellStyle name="Millares 5 13" xfId="1404" xr:uid="{00000000-0005-0000-0000-00009D040000}"/>
    <cellStyle name="Millares 5 13 2" xfId="3279" xr:uid="{147FDE24-A0E0-4227-A774-6BE95DF30BC8}"/>
    <cellStyle name="Millares 5 14" xfId="1442" xr:uid="{00000000-0005-0000-0000-00009E040000}"/>
    <cellStyle name="Millares 5 14 2" xfId="3317" xr:uid="{C25F0705-9AB7-4F37-9635-2C2D0C280576}"/>
    <cellStyle name="Millares 5 15" xfId="1475" xr:uid="{00000000-0005-0000-0000-00009F040000}"/>
    <cellStyle name="Millares 5 15 2" xfId="3350" xr:uid="{A8BB78E1-9641-49A2-A23A-A9C16F56C3E9}"/>
    <cellStyle name="Millares 5 16" xfId="1680" xr:uid="{00000000-0005-0000-0000-0000A0040000}"/>
    <cellStyle name="Millares 5 16 2" xfId="3555" xr:uid="{5A195D41-0069-4C58-BBD5-FF54AF5CBFD7}"/>
    <cellStyle name="Millares 5 17" xfId="1885" xr:uid="{C19DFB74-C137-494D-8610-57FF41EFD069}"/>
    <cellStyle name="Millares 5 17 2" xfId="3760" xr:uid="{DAE0C151-6881-448E-85DC-E3B4E261EDB1}"/>
    <cellStyle name="Millares 5 18" xfId="1893" xr:uid="{DACD4A8E-A242-4465-A006-E459830E5E7C}"/>
    <cellStyle name="Millares 5 19" xfId="1912" xr:uid="{8F1F7155-FDBA-4996-9F00-E17B35CEBB8E}"/>
    <cellStyle name="Millares 5 2" xfId="64" xr:uid="{00000000-0005-0000-0000-0000A1040000}"/>
    <cellStyle name="Millares 5 2 2" xfId="526" xr:uid="{00000000-0005-0000-0000-0000A2040000}"/>
    <cellStyle name="Millares 5 2 2 2" xfId="2401" xr:uid="{88E588C3-E66F-465D-870A-C502894AA1AB}"/>
    <cellStyle name="Millares 5 2 3" xfId="1946" xr:uid="{C2B34F3E-4D2D-4455-89FE-A92E865C3675}"/>
    <cellStyle name="Millares 5 3" xfId="101" xr:uid="{00000000-0005-0000-0000-0000A3040000}"/>
    <cellStyle name="Millares 5 3 2" xfId="563" xr:uid="{00000000-0005-0000-0000-0000A4040000}"/>
    <cellStyle name="Millares 5 3 2 2" xfId="2438" xr:uid="{FFA6C03C-8203-412C-A918-08083BACC27A}"/>
    <cellStyle name="Millares 5 3 3" xfId="1983" xr:uid="{50EA4938-EFDB-4DD7-9C51-81DDB3407550}"/>
    <cellStyle name="Millares 5 4" xfId="138" xr:uid="{00000000-0005-0000-0000-0000A5040000}"/>
    <cellStyle name="Millares 5 4 2" xfId="600" xr:uid="{00000000-0005-0000-0000-0000A6040000}"/>
    <cellStyle name="Millares 5 4 2 2" xfId="2475" xr:uid="{FDAE0390-05D8-4677-8BC1-B2F7168ACCA7}"/>
    <cellStyle name="Millares 5 4 3" xfId="2020" xr:uid="{E2DB06B1-F9D7-4D3C-8C34-3379ED3590FA}"/>
    <cellStyle name="Millares 5 5" xfId="345" xr:uid="{00000000-0005-0000-0000-0000A7040000}"/>
    <cellStyle name="Millares 5 5 2" xfId="807" xr:uid="{00000000-0005-0000-0000-0000A8040000}"/>
    <cellStyle name="Millares 5 5 2 2" xfId="2682" xr:uid="{7F24705B-F9A2-4510-8AE6-4A2C2A0CF7EE}"/>
    <cellStyle name="Millares 5 5 3" xfId="2227" xr:uid="{8CC3B304-59A5-4305-80EB-617336B7ACAE}"/>
    <cellStyle name="Millares 5 6" xfId="437" xr:uid="{00000000-0005-0000-0000-0000A9040000}"/>
    <cellStyle name="Millares 5 6 2" xfId="2319" xr:uid="{E0CA2439-FA58-44FC-BD4F-26D3E3BFA909}"/>
    <cellStyle name="Millares 5 7" xfId="988" xr:uid="{00000000-0005-0000-0000-0000AA040000}"/>
    <cellStyle name="Millares 5 7 2" xfId="2863" xr:uid="{6688F2D9-AD95-4E49-85D6-55363A4BA275}"/>
    <cellStyle name="Millares 5 8" xfId="1186" xr:uid="{00000000-0005-0000-0000-0000AB040000}"/>
    <cellStyle name="Millares 5 8 2" xfId="3061" xr:uid="{C9B7E277-6C67-493F-AE08-122E9F9869E9}"/>
    <cellStyle name="Millares 5 9" xfId="1237" xr:uid="{00000000-0005-0000-0000-0000AC040000}"/>
    <cellStyle name="Millares 5 9 2" xfId="3112" xr:uid="{DEA60731-995D-42F5-9802-A4F283AB1273}"/>
    <cellStyle name="Millares 50" xfId="178" xr:uid="{00000000-0005-0000-0000-0000AD040000}"/>
    <cellStyle name="Millares 50 2" xfId="640" xr:uid="{00000000-0005-0000-0000-0000AE040000}"/>
    <cellStyle name="Millares 50 2 2" xfId="2515" xr:uid="{A92615B4-3A2C-4CA5-84F0-6E69907C0DEB}"/>
    <cellStyle name="Millares 50 3" xfId="2060" xr:uid="{C0778CF5-EF19-40BA-8DCB-960883727405}"/>
    <cellStyle name="Millares 500" xfId="1120" xr:uid="{00000000-0005-0000-0000-0000AF040000}"/>
    <cellStyle name="Millares 500 2" xfId="2995" xr:uid="{CBDEA645-D100-4EDC-90F7-06E88C9920C6}"/>
    <cellStyle name="Millares 501" xfId="1121" xr:uid="{00000000-0005-0000-0000-0000B0040000}"/>
    <cellStyle name="Millares 501 2" xfId="2996" xr:uid="{450FB18A-2C30-4C75-B6C4-0786EAFDCBD6}"/>
    <cellStyle name="Millares 502" xfId="1122" xr:uid="{00000000-0005-0000-0000-0000B1040000}"/>
    <cellStyle name="Millares 502 2" xfId="2997" xr:uid="{DD396C9D-2BB9-463D-AF01-8A52F20260DE}"/>
    <cellStyle name="Millares 503" xfId="1123" xr:uid="{00000000-0005-0000-0000-0000B2040000}"/>
    <cellStyle name="Millares 503 2" xfId="2998" xr:uid="{AA66622A-46ED-4958-B433-938719E2B02B}"/>
    <cellStyle name="Millares 504" xfId="1124" xr:uid="{00000000-0005-0000-0000-0000B3040000}"/>
    <cellStyle name="Millares 504 2" xfId="2999" xr:uid="{BC247551-6E63-486A-84DA-11A5D151E9E7}"/>
    <cellStyle name="Millares 505" xfId="1125" xr:uid="{00000000-0005-0000-0000-0000B4040000}"/>
    <cellStyle name="Millares 505 2" xfId="3000" xr:uid="{AD8A2F4F-8C56-4194-967C-80F7A1132EF8}"/>
    <cellStyle name="Millares 506" xfId="1126" xr:uid="{00000000-0005-0000-0000-0000B5040000}"/>
    <cellStyle name="Millares 506 2" xfId="3001" xr:uid="{B37C0B22-B5CB-42AA-B5C6-53745B7CBD7F}"/>
    <cellStyle name="Millares 507" xfId="1127" xr:uid="{00000000-0005-0000-0000-0000B6040000}"/>
    <cellStyle name="Millares 507 2" xfId="3002" xr:uid="{9B84AD4E-9B65-41CA-91B0-66D621D1C313}"/>
    <cellStyle name="Millares 508" xfId="1128" xr:uid="{00000000-0005-0000-0000-0000B7040000}"/>
    <cellStyle name="Millares 508 2" xfId="3003" xr:uid="{9E487627-A6CE-41E1-A90C-DAB294656D22}"/>
    <cellStyle name="Millares 509" xfId="1129" xr:uid="{00000000-0005-0000-0000-0000B8040000}"/>
    <cellStyle name="Millares 509 2" xfId="3004" xr:uid="{B1AF2F1A-4AFF-4AD3-88C1-508EEA08FC20}"/>
    <cellStyle name="Millares 51" xfId="194" xr:uid="{00000000-0005-0000-0000-0000B9040000}"/>
    <cellStyle name="Millares 51 2" xfId="656" xr:uid="{00000000-0005-0000-0000-0000BA040000}"/>
    <cellStyle name="Millares 51 2 2" xfId="2531" xr:uid="{871C0B6F-4BD9-45DC-9C82-0E68A96EC1AA}"/>
    <cellStyle name="Millares 51 3" xfId="2076" xr:uid="{BAEFA2C7-CB8D-4F23-97E3-D04B6D4A90F1}"/>
    <cellStyle name="Millares 510" xfId="1130" xr:uid="{00000000-0005-0000-0000-0000BB040000}"/>
    <cellStyle name="Millares 510 2" xfId="3005" xr:uid="{716188EC-A6F2-46BB-8A2E-CC2EB30B6D05}"/>
    <cellStyle name="Millares 511" xfId="1131" xr:uid="{00000000-0005-0000-0000-0000BC040000}"/>
    <cellStyle name="Millares 511 2" xfId="3006" xr:uid="{390189E0-FBE0-43F7-BE92-D7A5B1DCB7FC}"/>
    <cellStyle name="Millares 512" xfId="1132" xr:uid="{00000000-0005-0000-0000-0000BD040000}"/>
    <cellStyle name="Millares 512 2" xfId="3007" xr:uid="{23B478CB-A998-436B-BD9A-C4AB89D2EE12}"/>
    <cellStyle name="Millares 513" xfId="1133" xr:uid="{00000000-0005-0000-0000-0000BE040000}"/>
    <cellStyle name="Millares 513 2" xfId="3008" xr:uid="{477BD094-F9C9-4422-97B6-A09D01C7B9E3}"/>
    <cellStyle name="Millares 514" xfId="1134" xr:uid="{00000000-0005-0000-0000-0000BF040000}"/>
    <cellStyle name="Millares 514 2" xfId="3009" xr:uid="{B800A465-CFCC-4066-B86D-F77D137B96BE}"/>
    <cellStyle name="Millares 515" xfId="1135" xr:uid="{00000000-0005-0000-0000-0000C0040000}"/>
    <cellStyle name="Millares 515 2" xfId="3010" xr:uid="{9AA4640C-8997-4119-8E7E-D04698A9A76E}"/>
    <cellStyle name="Millares 516" xfId="1136" xr:uid="{00000000-0005-0000-0000-0000C1040000}"/>
    <cellStyle name="Millares 516 2" xfId="3011" xr:uid="{8C8C1AAD-964D-4C93-A24C-C7A48E22A296}"/>
    <cellStyle name="Millares 517" xfId="1137" xr:uid="{00000000-0005-0000-0000-0000C2040000}"/>
    <cellStyle name="Millares 517 2" xfId="3012" xr:uid="{C930EEB5-5A9A-4370-8984-DD1408692BCF}"/>
    <cellStyle name="Millares 518" xfId="1138" xr:uid="{00000000-0005-0000-0000-0000C3040000}"/>
    <cellStyle name="Millares 518 2" xfId="3013" xr:uid="{23249C43-021C-47E7-91A7-35D5CB5EC263}"/>
    <cellStyle name="Millares 519" xfId="1139" xr:uid="{00000000-0005-0000-0000-0000C4040000}"/>
    <cellStyle name="Millares 519 2" xfId="3014" xr:uid="{E6CE23E8-9323-4ABB-BA94-A765F71C1DC0}"/>
    <cellStyle name="Millares 52" xfId="176" xr:uid="{00000000-0005-0000-0000-0000C5040000}"/>
    <cellStyle name="Millares 52 2" xfId="638" xr:uid="{00000000-0005-0000-0000-0000C6040000}"/>
    <cellStyle name="Millares 52 2 2" xfId="2513" xr:uid="{E75D7F2F-482F-402B-9F7E-0F118ADABF49}"/>
    <cellStyle name="Millares 52 3" xfId="2058" xr:uid="{0D1BA413-A043-4F9E-8FE7-3779ABFABCCB}"/>
    <cellStyle name="Millares 520" xfId="1140" xr:uid="{00000000-0005-0000-0000-0000C7040000}"/>
    <cellStyle name="Millares 520 2" xfId="3015" xr:uid="{A1807085-EF00-4085-83E4-8746373924DD}"/>
    <cellStyle name="Millares 521" xfId="1141" xr:uid="{00000000-0005-0000-0000-0000C8040000}"/>
    <cellStyle name="Millares 521 2" xfId="3016" xr:uid="{7934F415-94D7-4AB9-B187-4FE565C343FC}"/>
    <cellStyle name="Millares 522" xfId="1142" xr:uid="{00000000-0005-0000-0000-0000C9040000}"/>
    <cellStyle name="Millares 522 2" xfId="3017" xr:uid="{BE27B370-3E96-47E5-AAA2-713A1074FD6F}"/>
    <cellStyle name="Millares 523" xfId="1143" xr:uid="{00000000-0005-0000-0000-0000CA040000}"/>
    <cellStyle name="Millares 523 2" xfId="3018" xr:uid="{C7CA1CD7-F597-4A63-A48A-8271C31617AE}"/>
    <cellStyle name="Millares 524" xfId="1144" xr:uid="{00000000-0005-0000-0000-0000CB040000}"/>
    <cellStyle name="Millares 524 2" xfId="3019" xr:uid="{7A437EE3-C354-47DD-BA56-D8E0B5076B61}"/>
    <cellStyle name="Millares 525" xfId="1145" xr:uid="{00000000-0005-0000-0000-0000CC040000}"/>
    <cellStyle name="Millares 525 2" xfId="3020" xr:uid="{5F6D379C-C8B9-4A41-A48A-641C74D2ECDE}"/>
    <cellStyle name="Millares 526" xfId="1146" xr:uid="{00000000-0005-0000-0000-0000CD040000}"/>
    <cellStyle name="Millares 526 2" xfId="3021" xr:uid="{BF56FBE2-EF68-494A-B82D-0F575BF13CA8}"/>
    <cellStyle name="Millares 527" xfId="1147" xr:uid="{00000000-0005-0000-0000-0000CE040000}"/>
    <cellStyle name="Millares 527 2" xfId="3022" xr:uid="{46A0EED2-F208-4A7C-B22A-C436C8AC8C6A}"/>
    <cellStyle name="Millares 528" xfId="1148" xr:uid="{00000000-0005-0000-0000-0000CF040000}"/>
    <cellStyle name="Millares 528 2" xfId="3023" xr:uid="{BC083521-B45E-4A50-A63F-2BC7FD8180AF}"/>
    <cellStyle name="Millares 529" xfId="1149" xr:uid="{00000000-0005-0000-0000-0000D0040000}"/>
    <cellStyle name="Millares 529 2" xfId="3024" xr:uid="{24509A08-1046-45B5-B6DC-BEF17B0F7565}"/>
    <cellStyle name="Millares 53" xfId="196" xr:uid="{00000000-0005-0000-0000-0000D1040000}"/>
    <cellStyle name="Millares 53 2" xfId="658" xr:uid="{00000000-0005-0000-0000-0000D2040000}"/>
    <cellStyle name="Millares 53 2 2" xfId="2533" xr:uid="{D547C308-D124-42EB-BC66-E3FB170A1944}"/>
    <cellStyle name="Millares 53 3" xfId="2078" xr:uid="{7DD4AA7B-CE4C-47ED-9598-F4D79CA9F7FF}"/>
    <cellStyle name="Millares 530" xfId="1150" xr:uid="{00000000-0005-0000-0000-0000D3040000}"/>
    <cellStyle name="Millares 530 2" xfId="3025" xr:uid="{CE541B6C-13B9-4D4F-B94D-01DE6EBD29E4}"/>
    <cellStyle name="Millares 531" xfId="1151" xr:uid="{00000000-0005-0000-0000-0000D4040000}"/>
    <cellStyle name="Millares 531 2" xfId="3026" xr:uid="{E8CB5B4F-FBB3-48B8-9751-52F7C2BF1F71}"/>
    <cellStyle name="Millares 532" xfId="1152" xr:uid="{00000000-0005-0000-0000-0000D5040000}"/>
    <cellStyle name="Millares 532 2" xfId="3027" xr:uid="{2271DBBD-7C27-4022-9E01-C135BDA535A4}"/>
    <cellStyle name="Millares 533" xfId="1153" xr:uid="{00000000-0005-0000-0000-0000D6040000}"/>
    <cellStyle name="Millares 533 2" xfId="3028" xr:uid="{AC3132AC-4A83-437D-B57B-9CAE1EC9A010}"/>
    <cellStyle name="Millares 534" xfId="1154" xr:uid="{00000000-0005-0000-0000-0000D7040000}"/>
    <cellStyle name="Millares 534 2" xfId="3029" xr:uid="{1B25D0C7-8E24-4E60-BD2D-A971AFA4F0F7}"/>
    <cellStyle name="Millares 535" xfId="1155" xr:uid="{00000000-0005-0000-0000-0000D8040000}"/>
    <cellStyle name="Millares 535 2" xfId="3030" xr:uid="{02D21582-7135-4CCC-A03C-F1208E19FDC6}"/>
    <cellStyle name="Millares 536" xfId="1162" xr:uid="{00000000-0005-0000-0000-0000D9040000}"/>
    <cellStyle name="Millares 536 2" xfId="3037" xr:uid="{8F7E580A-0F8C-4D4F-9039-B7E136521153}"/>
    <cellStyle name="Millares 537" xfId="1160" xr:uid="{00000000-0005-0000-0000-0000DA040000}"/>
    <cellStyle name="Millares 537 2" xfId="3035" xr:uid="{B97F6C91-205C-4512-9CC0-14E70C888915}"/>
    <cellStyle name="Millares 538" xfId="1159" xr:uid="{00000000-0005-0000-0000-0000DB040000}"/>
    <cellStyle name="Millares 538 2" xfId="3034" xr:uid="{1A641064-18BD-4C40-94BA-04BE6AFCFD94}"/>
    <cellStyle name="Millares 539" xfId="1168" xr:uid="{00000000-0005-0000-0000-0000DC040000}"/>
    <cellStyle name="Millares 539 2" xfId="3043" xr:uid="{9F67EF0E-895A-4363-9C15-C0611E90879D}"/>
    <cellStyle name="Millares 54" xfId="193" xr:uid="{00000000-0005-0000-0000-0000DD040000}"/>
    <cellStyle name="Millares 54 2" xfId="655" xr:uid="{00000000-0005-0000-0000-0000DE040000}"/>
    <cellStyle name="Millares 54 2 2" xfId="2530" xr:uid="{5BD4A32B-2710-4D31-B5FF-A75746D5AB34}"/>
    <cellStyle name="Millares 54 3" xfId="2075" xr:uid="{F45CFEA7-4610-4EE6-923C-8E1DDCEA289E}"/>
    <cellStyle name="Millares 540" xfId="1173" xr:uid="{00000000-0005-0000-0000-0000DF040000}"/>
    <cellStyle name="Millares 540 2" xfId="3048" xr:uid="{315AF085-F0A4-408D-9942-000950BBF043}"/>
    <cellStyle name="Millares 541" xfId="1084" xr:uid="{00000000-0005-0000-0000-0000E0040000}"/>
    <cellStyle name="Millares 541 2" xfId="2959" xr:uid="{F1774E44-1C12-4392-802C-D6ABE0C38C34}"/>
    <cellStyle name="Millares 542" xfId="1174" xr:uid="{00000000-0005-0000-0000-0000E1040000}"/>
    <cellStyle name="Millares 542 2" xfId="3049" xr:uid="{5FBA5EAE-4FA7-4EFE-88DC-C9F750DDF52D}"/>
    <cellStyle name="Millares 543" xfId="1086" xr:uid="{00000000-0005-0000-0000-0000E2040000}"/>
    <cellStyle name="Millares 543 2" xfId="2961" xr:uid="{1BAF5771-A34E-4C90-8ABE-63EA1FFCE4D1}"/>
    <cellStyle name="Millares 544" xfId="1171" xr:uid="{00000000-0005-0000-0000-0000E3040000}"/>
    <cellStyle name="Millares 544 2" xfId="3046" xr:uid="{CC1FF3C4-6AE7-4D30-84E8-0698B8B76830}"/>
    <cellStyle name="Millares 545" xfId="1166" xr:uid="{00000000-0005-0000-0000-0000E4040000}"/>
    <cellStyle name="Millares 545 2" xfId="3041" xr:uid="{BEE20FD5-8340-49A1-A42D-213DBEAAA8FB}"/>
    <cellStyle name="Millares 546" xfId="1157" xr:uid="{00000000-0005-0000-0000-0000E5040000}"/>
    <cellStyle name="Millares 546 2" xfId="3032" xr:uid="{450833AF-15B2-4941-B4A5-0398F9BB2CC4}"/>
    <cellStyle name="Millares 547" xfId="1161" xr:uid="{00000000-0005-0000-0000-0000E6040000}"/>
    <cellStyle name="Millares 547 2" xfId="3036" xr:uid="{8A5A0DA8-EC65-4713-821C-B68CB3C1E92B}"/>
    <cellStyle name="Millares 548" xfId="1163" xr:uid="{00000000-0005-0000-0000-0000E7040000}"/>
    <cellStyle name="Millares 548 2" xfId="3038" xr:uid="{AF299852-5AB3-4CF9-8182-7100EA0EFA5F}"/>
    <cellStyle name="Millares 549" xfId="1036" xr:uid="{00000000-0005-0000-0000-0000E8040000}"/>
    <cellStyle name="Millares 549 2" xfId="2911" xr:uid="{CAD37F36-D179-492A-A2CD-D510557C54EA}"/>
    <cellStyle name="Millares 55" xfId="175" xr:uid="{00000000-0005-0000-0000-0000E9040000}"/>
    <cellStyle name="Millares 55 2" xfId="637" xr:uid="{00000000-0005-0000-0000-0000EA040000}"/>
    <cellStyle name="Millares 55 2 2" xfId="2512" xr:uid="{EDAB8270-FD7B-4931-9BBF-2F252E55AB9B}"/>
    <cellStyle name="Millares 55 3" xfId="2057" xr:uid="{3E392F25-2734-494B-AD26-1C66ACF866E0}"/>
    <cellStyle name="Millares 550" xfId="1176" xr:uid="{00000000-0005-0000-0000-0000EB040000}"/>
    <cellStyle name="Millares 550 2" xfId="3051" xr:uid="{A5F354D7-BA37-410A-AE21-828D4C5B1BA1}"/>
    <cellStyle name="Millares 551" xfId="1158" xr:uid="{00000000-0005-0000-0000-0000EC040000}"/>
    <cellStyle name="Millares 551 2" xfId="3033" xr:uid="{765D8F58-E0E2-4AC6-8A19-7B1AE127F62F}"/>
    <cellStyle name="Millares 552" xfId="1156" xr:uid="{00000000-0005-0000-0000-0000ED040000}"/>
    <cellStyle name="Millares 552 2" xfId="3031" xr:uid="{9583F8F9-2615-4D1B-8DA1-8064670F333D}"/>
    <cellStyle name="Millares 553" xfId="1175" xr:uid="{00000000-0005-0000-0000-0000EE040000}"/>
    <cellStyle name="Millares 553 2" xfId="3050" xr:uid="{C072A838-33D7-46DA-9738-724FA6D3601D}"/>
    <cellStyle name="Millares 554" xfId="1172" xr:uid="{00000000-0005-0000-0000-0000EF040000}"/>
    <cellStyle name="Millares 554 2" xfId="3047" xr:uid="{DD60679C-973D-451E-A7D4-2FB65C6C78A9}"/>
    <cellStyle name="Millares 555" xfId="1169" xr:uid="{00000000-0005-0000-0000-0000F0040000}"/>
    <cellStyle name="Millares 555 2" xfId="3044" xr:uid="{640ED3C0-29A9-4AFA-8B26-78448BCEDB98}"/>
    <cellStyle name="Millares 556" xfId="1164" xr:uid="{00000000-0005-0000-0000-0000F1040000}"/>
    <cellStyle name="Millares 556 2" xfId="3039" xr:uid="{07D26D8B-FD24-4849-A485-7FC889073E83}"/>
    <cellStyle name="Millares 557" xfId="1170" xr:uid="{00000000-0005-0000-0000-0000F2040000}"/>
    <cellStyle name="Millares 557 2" xfId="3045" xr:uid="{FAD9E6C1-95A0-45EA-B025-34F5FC543771}"/>
    <cellStyle name="Millares 558" xfId="1165" xr:uid="{00000000-0005-0000-0000-0000F3040000}"/>
    <cellStyle name="Millares 558 2" xfId="3040" xr:uid="{399327F8-D570-4299-9E46-FFAB4312DB3F}"/>
    <cellStyle name="Millares 559" xfId="1089" xr:uid="{00000000-0005-0000-0000-0000F4040000}"/>
    <cellStyle name="Millares 559 2" xfId="2964" xr:uid="{6077FEA3-0F4F-465A-BC30-DA7281655124}"/>
    <cellStyle name="Millares 56" xfId="170" xr:uid="{00000000-0005-0000-0000-0000F5040000}"/>
    <cellStyle name="Millares 56 2" xfId="632" xr:uid="{00000000-0005-0000-0000-0000F6040000}"/>
    <cellStyle name="Millares 56 2 2" xfId="2507" xr:uid="{A6774D94-D777-410D-9599-FCE6EA080249}"/>
    <cellStyle name="Millares 56 3" xfId="2052" xr:uid="{D8763412-5D20-41DD-985D-BD7EFF41D706}"/>
    <cellStyle name="Millares 560" xfId="1167" xr:uid="{00000000-0005-0000-0000-0000F7040000}"/>
    <cellStyle name="Millares 560 2" xfId="3042" xr:uid="{2497BA1C-A49B-4E56-84B3-796886F92F30}"/>
    <cellStyle name="Millares 561" xfId="1062" xr:uid="{00000000-0005-0000-0000-0000F8040000}"/>
    <cellStyle name="Millares 561 2" xfId="2937" xr:uid="{5E2A768F-CDDA-4644-A238-18C373B10BA8}"/>
    <cellStyle name="Millares 562" xfId="1178" xr:uid="{00000000-0005-0000-0000-0000F9040000}"/>
    <cellStyle name="Millares 562 2" xfId="3053" xr:uid="{7286D136-A58B-4A12-A50D-CC198D5EF4C1}"/>
    <cellStyle name="Millares 563" xfId="1214" xr:uid="{00000000-0005-0000-0000-0000FA040000}"/>
    <cellStyle name="Millares 563 2" xfId="3089" xr:uid="{DCB2BF47-D4EE-4710-AFEB-E8611295CC30}"/>
    <cellStyle name="Millares 564" xfId="1213" xr:uid="{00000000-0005-0000-0000-0000FB040000}"/>
    <cellStyle name="Millares 564 2" xfId="3088" xr:uid="{E29F282C-8A42-4C0B-B2DE-7410B8B8D787}"/>
    <cellStyle name="Millares 565" xfId="1215" xr:uid="{00000000-0005-0000-0000-0000FC040000}"/>
    <cellStyle name="Millares 565 2" xfId="3090" xr:uid="{CE4A863C-057C-439E-B9C7-12CD0E12A176}"/>
    <cellStyle name="Millares 566" xfId="1221" xr:uid="{00000000-0005-0000-0000-0000FD040000}"/>
    <cellStyle name="Millares 566 2" xfId="3096" xr:uid="{A02705CB-0124-4944-8101-7AAA796E0AD4}"/>
    <cellStyle name="Millares 567" xfId="1224" xr:uid="{00000000-0005-0000-0000-0000FE040000}"/>
    <cellStyle name="Millares 567 2" xfId="3099" xr:uid="{17DCA4EC-D2F3-4CC1-951C-5916392E3372}"/>
    <cellStyle name="Millares 568" xfId="1220" xr:uid="{00000000-0005-0000-0000-0000FF040000}"/>
    <cellStyle name="Millares 568 2" xfId="3095" xr:uid="{0279FE47-6F16-4271-9FFE-515CC544E55B}"/>
    <cellStyle name="Millares 569" xfId="1222" xr:uid="{00000000-0005-0000-0000-000000050000}"/>
    <cellStyle name="Millares 569 2" xfId="3097" xr:uid="{88C7B7A5-7123-47E4-AB23-AF4187CDEB47}"/>
    <cellStyle name="Millares 57" xfId="197" xr:uid="{00000000-0005-0000-0000-000001050000}"/>
    <cellStyle name="Millares 57 2" xfId="659" xr:uid="{00000000-0005-0000-0000-000002050000}"/>
    <cellStyle name="Millares 57 2 2" xfId="2534" xr:uid="{2DAD37D2-E891-4C2C-99EC-FF298A32E207}"/>
    <cellStyle name="Millares 57 3" xfId="2079" xr:uid="{B3BF44D6-5C76-4E5B-BE6D-6771D3D6B5F7}"/>
    <cellStyle name="Millares 570" xfId="1219" xr:uid="{00000000-0005-0000-0000-000003050000}"/>
    <cellStyle name="Millares 570 2" xfId="3094" xr:uid="{495C4224-4195-4819-A2A5-A304CF0BC6CD}"/>
    <cellStyle name="Millares 571" xfId="1218" xr:uid="{00000000-0005-0000-0000-000004050000}"/>
    <cellStyle name="Millares 571 2" xfId="3093" xr:uid="{05BBFAC2-BE27-4106-AD4A-EE1A9724EC94}"/>
    <cellStyle name="Millares 572" xfId="1225" xr:uid="{00000000-0005-0000-0000-000005050000}"/>
    <cellStyle name="Millares 572 2" xfId="3100" xr:uid="{8117C64D-2DBB-43A4-857C-A11E64DEF468}"/>
    <cellStyle name="Millares 573" xfId="1217" xr:uid="{00000000-0005-0000-0000-000006050000}"/>
    <cellStyle name="Millares 573 2" xfId="3092" xr:uid="{5776E90B-25BE-4616-AAB0-7C5CC293821A}"/>
    <cellStyle name="Millares 574" xfId="1227" xr:uid="{00000000-0005-0000-0000-000007050000}"/>
    <cellStyle name="Millares 574 2" xfId="3102" xr:uid="{B0A109DA-D402-4D80-A226-03919787A8CA}"/>
    <cellStyle name="Millares 575" xfId="1216" xr:uid="{00000000-0005-0000-0000-000008050000}"/>
    <cellStyle name="Millares 575 2" xfId="3091" xr:uid="{E08EBFA0-5198-4D94-8C33-E35E44E92D2B}"/>
    <cellStyle name="Millares 576" xfId="1223" xr:uid="{00000000-0005-0000-0000-000009050000}"/>
    <cellStyle name="Millares 576 2" xfId="3098" xr:uid="{7C30ECAF-6610-4E40-85F0-8BE1A32B4936}"/>
    <cellStyle name="Millares 577" xfId="1226" xr:uid="{00000000-0005-0000-0000-00000A050000}"/>
    <cellStyle name="Millares 577 2" xfId="3101" xr:uid="{80D019C2-40BF-4931-A251-05470EAF2F2E}"/>
    <cellStyle name="Millares 578" xfId="1229" xr:uid="{00000000-0005-0000-0000-00000B050000}"/>
    <cellStyle name="Millares 578 2" xfId="3104" xr:uid="{A67C8B41-A1C4-40E0-8095-7F84BD355ABA}"/>
    <cellStyle name="Millares 579" xfId="1265" xr:uid="{00000000-0005-0000-0000-00000C050000}"/>
    <cellStyle name="Millares 579 2" xfId="3140" xr:uid="{3D355E63-A25C-484F-94C0-48661056FA2C}"/>
    <cellStyle name="Millares 58" xfId="169" xr:uid="{00000000-0005-0000-0000-00000D050000}"/>
    <cellStyle name="Millares 58 2" xfId="631" xr:uid="{00000000-0005-0000-0000-00000E050000}"/>
    <cellStyle name="Millares 58 2 2" xfId="2506" xr:uid="{820BD7DC-DE98-4B1D-9398-429B24B60D8F}"/>
    <cellStyle name="Millares 58 3" xfId="2051" xr:uid="{2388C279-6B10-4554-A738-077E1FD48584}"/>
    <cellStyle name="Millares 580" xfId="1264" xr:uid="{00000000-0005-0000-0000-00000F050000}"/>
    <cellStyle name="Millares 580 2" xfId="3139" xr:uid="{700FA550-959D-40F3-910E-260DD7A62A09}"/>
    <cellStyle name="Millares 581" xfId="1266" xr:uid="{00000000-0005-0000-0000-000010050000}"/>
    <cellStyle name="Millares 581 2" xfId="3141" xr:uid="{18833ACA-1C34-4FBF-841D-FE6034417F4B}"/>
    <cellStyle name="Millares 582" xfId="1267" xr:uid="{00000000-0005-0000-0000-000011050000}"/>
    <cellStyle name="Millares 582 2" xfId="3142" xr:uid="{4BF18F67-158C-4C92-AB3D-200AFFAEC548}"/>
    <cellStyle name="Millares 583" xfId="1268" xr:uid="{00000000-0005-0000-0000-000012050000}"/>
    <cellStyle name="Millares 583 2" xfId="3143" xr:uid="{E4DFDCB8-5F6C-482C-8E15-72910E328690}"/>
    <cellStyle name="Millares 584" xfId="1269" xr:uid="{00000000-0005-0000-0000-000013050000}"/>
    <cellStyle name="Millares 584 2" xfId="3144" xr:uid="{9F15A3A7-F70F-4721-8564-36BA2202C887}"/>
    <cellStyle name="Millares 585" xfId="1271" xr:uid="{00000000-0005-0000-0000-000014050000}"/>
    <cellStyle name="Millares 585 2" xfId="3146" xr:uid="{04C955AD-71B7-4DE2-B45A-0BEA68BB710B}"/>
    <cellStyle name="Millares 586" xfId="1307" xr:uid="{00000000-0005-0000-0000-000015050000}"/>
    <cellStyle name="Millares 586 2" xfId="3182" xr:uid="{C72B05C0-E0EA-47D5-8BA5-0B8BC44E8F01}"/>
    <cellStyle name="Millares 587" xfId="1306" xr:uid="{00000000-0005-0000-0000-000016050000}"/>
    <cellStyle name="Millares 587 2" xfId="3181" xr:uid="{B4EAB66C-E9C9-4DA2-BC55-800CEE5DD5A7}"/>
    <cellStyle name="Millares 588" xfId="1308" xr:uid="{00000000-0005-0000-0000-000017050000}"/>
    <cellStyle name="Millares 588 2" xfId="3183" xr:uid="{56071750-34EF-4E4F-A3AD-D32D9228D088}"/>
    <cellStyle name="Millares 589" xfId="1312" xr:uid="{00000000-0005-0000-0000-000018050000}"/>
    <cellStyle name="Millares 589 2" xfId="3187" xr:uid="{7FC65D14-8D7C-4886-82A3-36ABA4988B6F}"/>
    <cellStyle name="Millares 59" xfId="171" xr:uid="{00000000-0005-0000-0000-000019050000}"/>
    <cellStyle name="Millares 59 2" xfId="633" xr:uid="{00000000-0005-0000-0000-00001A050000}"/>
    <cellStyle name="Millares 59 2 2" xfId="2508" xr:uid="{3B238A14-B4CC-4B41-812D-A20E34AD514E}"/>
    <cellStyle name="Millares 59 3" xfId="2053" xr:uid="{5D98A1C9-7004-484B-A6C7-FD2496196B05}"/>
    <cellStyle name="Millares 590" xfId="1309" xr:uid="{00000000-0005-0000-0000-00001B050000}"/>
    <cellStyle name="Millares 590 2" xfId="3184" xr:uid="{12DBA13E-F051-4F01-993A-EA9AA023D050}"/>
    <cellStyle name="Millares 591" xfId="1315" xr:uid="{00000000-0005-0000-0000-00001C050000}"/>
    <cellStyle name="Millares 591 2" xfId="3190" xr:uid="{E485D593-8591-4FDE-AF30-3ADF055AC3E2}"/>
    <cellStyle name="Millares 592" xfId="1314" xr:uid="{00000000-0005-0000-0000-00001D050000}"/>
    <cellStyle name="Millares 592 2" xfId="3189" xr:uid="{06F5CC5C-FE63-4BC2-A923-67DD66171C4D}"/>
    <cellStyle name="Millares 593" xfId="1316" xr:uid="{00000000-0005-0000-0000-00001E050000}"/>
    <cellStyle name="Millares 593 2" xfId="3191" xr:uid="{06F07E4F-54AD-4477-BDDF-AAB293F5296A}"/>
    <cellStyle name="Millares 594" xfId="1317" xr:uid="{00000000-0005-0000-0000-00001F050000}"/>
    <cellStyle name="Millares 594 2" xfId="3192" xr:uid="{FB4F0A1F-C9FB-49A0-A372-BDE8DE5F4F1F}"/>
    <cellStyle name="Millares 595" xfId="1318" xr:uid="{00000000-0005-0000-0000-000020050000}"/>
    <cellStyle name="Millares 595 2" xfId="3193" xr:uid="{B2BC8AF4-9F79-438A-9CFD-6C3A696BEBDF}"/>
    <cellStyle name="Millares 596" xfId="1311" xr:uid="{00000000-0005-0000-0000-000021050000}"/>
    <cellStyle name="Millares 596 2" xfId="3186" xr:uid="{33BA9841-3485-41CE-8FB8-339AAA872269}"/>
    <cellStyle name="Millares 597" xfId="1313" xr:uid="{00000000-0005-0000-0000-000022050000}"/>
    <cellStyle name="Millares 597 2" xfId="3188" xr:uid="{BDE55FF1-9B36-4BDC-AE29-9BEA99AA58F1}"/>
    <cellStyle name="Millares 598" xfId="1310" xr:uid="{00000000-0005-0000-0000-000023050000}"/>
    <cellStyle name="Millares 598 2" xfId="3185" xr:uid="{627D9F62-3922-45E9-A904-4FD194AB342A}"/>
    <cellStyle name="Millares 599" xfId="1355" xr:uid="{00000000-0005-0000-0000-000024050000}"/>
    <cellStyle name="Millares 599 2" xfId="3230" xr:uid="{5EDEE069-0EFA-4BF8-AEFF-65ACF3366693}"/>
    <cellStyle name="Millares 6" xfId="25" xr:uid="{00000000-0005-0000-0000-000025050000}"/>
    <cellStyle name="Millares 6 10" xfId="1274" xr:uid="{00000000-0005-0000-0000-000026050000}"/>
    <cellStyle name="Millares 6 10 2" xfId="3149" xr:uid="{F070992B-4214-481E-A8F0-73F2A233D11A}"/>
    <cellStyle name="Millares 6 11" xfId="1322" xr:uid="{00000000-0005-0000-0000-000027050000}"/>
    <cellStyle name="Millares 6 11 2" xfId="3197" xr:uid="{AE22E6DA-42E7-4DCB-BA79-098BD2390211}"/>
    <cellStyle name="Millares 6 12" xfId="1363" xr:uid="{00000000-0005-0000-0000-000028050000}"/>
    <cellStyle name="Millares 6 12 2" xfId="3238" xr:uid="{36861AA6-9824-491B-B919-74A4149E3671}"/>
    <cellStyle name="Millares 6 13" xfId="1399" xr:uid="{00000000-0005-0000-0000-000029050000}"/>
    <cellStyle name="Millares 6 13 2" xfId="3274" xr:uid="{85244B0C-497B-4945-9C2F-766C2B768DEC}"/>
    <cellStyle name="Millares 6 14" xfId="1437" xr:uid="{00000000-0005-0000-0000-00002A050000}"/>
    <cellStyle name="Millares 6 14 2" xfId="3312" xr:uid="{C3690FCC-D083-4DEF-8019-8048D82C86B8}"/>
    <cellStyle name="Millares 6 15" xfId="1478" xr:uid="{00000000-0005-0000-0000-00002B050000}"/>
    <cellStyle name="Millares 6 15 2" xfId="3353" xr:uid="{38C4AE3A-B3E2-4E92-83D5-F5A6598A1798}"/>
    <cellStyle name="Millares 6 16" xfId="1683" xr:uid="{00000000-0005-0000-0000-00002C050000}"/>
    <cellStyle name="Millares 6 16 2" xfId="3558" xr:uid="{3B61ACB9-F834-4B5E-BCD2-472DCCDADB4E}"/>
    <cellStyle name="Millares 6 17" xfId="1886" xr:uid="{BF2284CB-8A27-4C12-B857-51404FBAABBB}"/>
    <cellStyle name="Millares 6 17 2" xfId="3761" xr:uid="{AAA9B8AD-D947-44F8-8E21-E1B1A6731702}"/>
    <cellStyle name="Millares 6 18" xfId="1907" xr:uid="{2B5D5C8C-5E5B-4476-8C29-61388E129B37}"/>
    <cellStyle name="Millares 6 2" xfId="59" xr:uid="{00000000-0005-0000-0000-00002D050000}"/>
    <cellStyle name="Millares 6 2 2" xfId="521" xr:uid="{00000000-0005-0000-0000-00002E050000}"/>
    <cellStyle name="Millares 6 2 2 2" xfId="2396" xr:uid="{1A7F627A-EFA0-447A-8C8F-A61545D329E8}"/>
    <cellStyle name="Millares 6 2 3" xfId="1941" xr:uid="{87EF8070-169B-41C7-B6B1-78553C761B98}"/>
    <cellStyle name="Millares 6 3" xfId="96" xr:uid="{00000000-0005-0000-0000-00002F050000}"/>
    <cellStyle name="Millares 6 3 2" xfId="558" xr:uid="{00000000-0005-0000-0000-000030050000}"/>
    <cellStyle name="Millares 6 3 2 2" xfId="2433" xr:uid="{C7CF4B1D-FE3E-42B6-BAD8-7DBE2C58C235}"/>
    <cellStyle name="Millares 6 3 3" xfId="1978" xr:uid="{72194964-E572-40CA-9335-3CE76C8A29A8}"/>
    <cellStyle name="Millares 6 4" xfId="133" xr:uid="{00000000-0005-0000-0000-000031050000}"/>
    <cellStyle name="Millares 6 4 2" xfId="595" xr:uid="{00000000-0005-0000-0000-000032050000}"/>
    <cellStyle name="Millares 6 4 2 2" xfId="2470" xr:uid="{B257015B-D507-489A-86AD-6AFAC7A2611A}"/>
    <cellStyle name="Millares 6 4 3" xfId="2015" xr:uid="{609F225D-68B0-41B6-AD7B-15446DF9E627}"/>
    <cellStyle name="Millares 6 5" xfId="340" xr:uid="{00000000-0005-0000-0000-000033050000}"/>
    <cellStyle name="Millares 6 5 2" xfId="802" xr:uid="{00000000-0005-0000-0000-000034050000}"/>
    <cellStyle name="Millares 6 5 2 2" xfId="2677" xr:uid="{CEC85559-56CA-46D7-848F-741D4950EFDB}"/>
    <cellStyle name="Millares 6 5 3" xfId="2222" xr:uid="{73316768-6D70-462E-A78C-91CDE820F30F}"/>
    <cellStyle name="Millares 6 6" xfId="434" xr:uid="{00000000-0005-0000-0000-000035050000}"/>
    <cellStyle name="Millares 6 6 2" xfId="2316" xr:uid="{00D88092-C1F0-41F0-B3DE-47E71537C411}"/>
    <cellStyle name="Millares 6 7" xfId="983" xr:uid="{00000000-0005-0000-0000-000036050000}"/>
    <cellStyle name="Millares 6 7 2" xfId="2858" xr:uid="{F017EA3A-19A0-4DFF-85C5-6481059F9FB7}"/>
    <cellStyle name="Millares 6 8" xfId="1181" xr:uid="{00000000-0005-0000-0000-000037050000}"/>
    <cellStyle name="Millares 6 8 2" xfId="3056" xr:uid="{7BBB1859-C9C6-4FF3-8393-845499EC3DC9}"/>
    <cellStyle name="Millares 6 9" xfId="1232" xr:uid="{00000000-0005-0000-0000-000038050000}"/>
    <cellStyle name="Millares 6 9 2" xfId="3107" xr:uid="{66D1AF29-9C4E-42A8-BCB6-117F1101EC03}"/>
    <cellStyle name="Millares 60" xfId="174" xr:uid="{00000000-0005-0000-0000-000039050000}"/>
    <cellStyle name="Millares 60 2" xfId="636" xr:uid="{00000000-0005-0000-0000-00003A050000}"/>
    <cellStyle name="Millares 60 2 2" xfId="2511" xr:uid="{BB5837E1-9B50-41D0-9D1F-257D4EEB4487}"/>
    <cellStyle name="Millares 60 3" xfId="2056" xr:uid="{C040448C-CBBE-4FF5-956B-F5534BA203E5}"/>
    <cellStyle name="Millares 600" xfId="1354" xr:uid="{00000000-0005-0000-0000-00003B050000}"/>
    <cellStyle name="Millares 600 2" xfId="3229" xr:uid="{6FF3B949-2763-4E54-9F12-6BA54586A4BD}"/>
    <cellStyle name="Millares 601" xfId="1356" xr:uid="{00000000-0005-0000-0000-00003C050000}"/>
    <cellStyle name="Millares 601 2" xfId="3231" xr:uid="{BF3D2673-E446-4E95-A35C-F99FD824D854}"/>
    <cellStyle name="Millares 602" xfId="1357" xr:uid="{00000000-0005-0000-0000-00003D050000}"/>
    <cellStyle name="Millares 602 2" xfId="3232" xr:uid="{114E57E5-AA68-401E-B3CF-0C65F64F9CBB}"/>
    <cellStyle name="Millares 603" xfId="1361" xr:uid="{00000000-0005-0000-0000-00003E050000}"/>
    <cellStyle name="Millares 603 2" xfId="3236" xr:uid="{415DD8EF-DA56-40B5-9030-BA07DE78DECB}"/>
    <cellStyle name="Millares 604" xfId="1395" xr:uid="{00000000-0005-0000-0000-00003F050000}"/>
    <cellStyle name="Millares 604 2" xfId="3270" xr:uid="{5B772A58-D327-46B9-ACBF-3FA0D88BBF24}"/>
    <cellStyle name="Millares 605" xfId="1360" xr:uid="{00000000-0005-0000-0000-000040050000}"/>
    <cellStyle name="Millares 605 2" xfId="3235" xr:uid="{A25F4942-03DC-49DB-946A-604EB190DA8B}"/>
    <cellStyle name="Millares 606" xfId="1432" xr:uid="{00000000-0005-0000-0000-000041050000}"/>
    <cellStyle name="Millares 606 2" xfId="3307" xr:uid="{83518AA0-53F9-4211-B21E-7D2651C783E8}"/>
    <cellStyle name="Millares 607" xfId="1431" xr:uid="{00000000-0005-0000-0000-000042050000}"/>
    <cellStyle name="Millares 607 2" xfId="3306" xr:uid="{173C5D89-0262-49B4-95BC-C3D0418ACD3C}"/>
    <cellStyle name="Millares 608" xfId="1433" xr:uid="{00000000-0005-0000-0000-000043050000}"/>
    <cellStyle name="Millares 608 2" xfId="3308" xr:uid="{C4E4E101-EC3A-47B1-A92E-DD6BC2EF711E}"/>
    <cellStyle name="Millares 609" xfId="1435" xr:uid="{00000000-0005-0000-0000-000044050000}"/>
    <cellStyle name="Millares 609 2" xfId="3310" xr:uid="{A5A4BBD5-6FEC-4648-A579-F0160B2B0BC5}"/>
    <cellStyle name="Millares 61" xfId="192" xr:uid="{00000000-0005-0000-0000-000045050000}"/>
    <cellStyle name="Millares 61 2" xfId="654" xr:uid="{00000000-0005-0000-0000-000046050000}"/>
    <cellStyle name="Millares 61 2 2" xfId="2529" xr:uid="{F6738E31-1CDE-462E-B803-25B803234349}"/>
    <cellStyle name="Millares 61 3" xfId="2074" xr:uid="{DDF8673F-D6E1-4112-A664-4BF28CB0949E}"/>
    <cellStyle name="Millares 610" xfId="1471" xr:uid="{00000000-0005-0000-0000-000047050000}"/>
    <cellStyle name="Millares 610 2" xfId="3346" xr:uid="{71D8AEA7-78E1-48F1-B2AB-5AC408E84A35}"/>
    <cellStyle name="Millares 611" xfId="1470" xr:uid="{00000000-0005-0000-0000-000048050000}"/>
    <cellStyle name="Millares 611 2" xfId="3345" xr:uid="{0C5141C8-CB3B-431C-B6C2-153881C0AC76}"/>
    <cellStyle name="Millares 612" xfId="1473" xr:uid="{00000000-0005-0000-0000-000049050000}"/>
    <cellStyle name="Millares 612 2" xfId="3348" xr:uid="{E0D3C381-0B4F-4447-823C-53801B8DFE76}"/>
    <cellStyle name="Millares 613" xfId="1509" xr:uid="{00000000-0005-0000-0000-00004A050000}"/>
    <cellStyle name="Millares 613 2" xfId="3384" xr:uid="{BC9B500E-5FD5-47D4-B55A-749E1709F1D4}"/>
    <cellStyle name="Millares 614" xfId="1508" xr:uid="{00000000-0005-0000-0000-00004B050000}"/>
    <cellStyle name="Millares 614 2" xfId="3383" xr:uid="{6DA44A4A-6BE3-4297-80B6-C12F9B3DFFAB}"/>
    <cellStyle name="Millares 615" xfId="1510" xr:uid="{00000000-0005-0000-0000-00004C050000}"/>
    <cellStyle name="Millares 615 2" xfId="3385" xr:uid="{664DA9A2-8DD0-4939-825F-632122B3EC27}"/>
    <cellStyle name="Millares 616" xfId="1517" xr:uid="{00000000-0005-0000-0000-00004D050000}"/>
    <cellStyle name="Millares 616 2" xfId="3392" xr:uid="{C0DC5EFE-DF27-4E18-A2D2-4F69CC9C9A7C}"/>
    <cellStyle name="Millares 617" xfId="1533" xr:uid="{00000000-0005-0000-0000-00004E050000}"/>
    <cellStyle name="Millares 617 2" xfId="3408" xr:uid="{FEC5809B-F9CC-46AF-BA64-362AF460B4BF}"/>
    <cellStyle name="Millares 618" xfId="1518" xr:uid="{00000000-0005-0000-0000-00004F050000}"/>
    <cellStyle name="Millares 618 2" xfId="3393" xr:uid="{955DDEE1-3BBD-49ED-BBB7-2EBDA646640A}"/>
    <cellStyle name="Millares 619" xfId="1534" xr:uid="{00000000-0005-0000-0000-000050050000}"/>
    <cellStyle name="Millares 619 2" xfId="3409" xr:uid="{3111E8D4-F476-4B14-8011-982D01AE82B7}"/>
    <cellStyle name="Millares 62" xfId="183" xr:uid="{00000000-0005-0000-0000-000051050000}"/>
    <cellStyle name="Millares 62 2" xfId="645" xr:uid="{00000000-0005-0000-0000-000052050000}"/>
    <cellStyle name="Millares 62 2 2" xfId="2520" xr:uid="{1F287013-BC44-4212-9E07-D844CA6CE87C}"/>
    <cellStyle name="Millares 62 3" xfId="2065" xr:uid="{5A6B9491-B0FE-4FF3-AAB4-F5E6C5F5217B}"/>
    <cellStyle name="Millares 620" xfId="1516" xr:uid="{00000000-0005-0000-0000-000053050000}"/>
    <cellStyle name="Millares 620 2" xfId="3391" xr:uid="{5D095D96-9A3F-4411-B826-70887B1F3148}"/>
    <cellStyle name="Millares 621" xfId="1515" xr:uid="{00000000-0005-0000-0000-000054050000}"/>
    <cellStyle name="Millares 621 2" xfId="3390" xr:uid="{818B1835-3D89-4CB8-920D-6E3B56A7AFA1}"/>
    <cellStyle name="Millares 622" xfId="1535" xr:uid="{00000000-0005-0000-0000-000055050000}"/>
    <cellStyle name="Millares 622 2" xfId="3410" xr:uid="{FBE00AAC-7C32-4ED7-8DA4-4E899B74ABA6}"/>
    <cellStyle name="Millares 623" xfId="1532" xr:uid="{00000000-0005-0000-0000-000056050000}"/>
    <cellStyle name="Millares 623 2" xfId="3407" xr:uid="{4217745E-0486-4A5F-A464-67CE42D19B59}"/>
    <cellStyle name="Millares 624" xfId="1520" xr:uid="{00000000-0005-0000-0000-000057050000}"/>
    <cellStyle name="Millares 624 2" xfId="3395" xr:uid="{C68CBD99-7A6C-425A-B33F-17B187F4600A}"/>
    <cellStyle name="Millares 625" xfId="1530" xr:uid="{00000000-0005-0000-0000-000058050000}"/>
    <cellStyle name="Millares 625 2" xfId="3405" xr:uid="{347D645C-CCBE-4492-ABAF-B190A1355579}"/>
    <cellStyle name="Millares 626" xfId="1522" xr:uid="{00000000-0005-0000-0000-000059050000}"/>
    <cellStyle name="Millares 626 2" xfId="3397" xr:uid="{5E836479-15A1-4C5D-87CF-44DEBBEE40A5}"/>
    <cellStyle name="Millares 627" xfId="1528" xr:uid="{00000000-0005-0000-0000-00005A050000}"/>
    <cellStyle name="Millares 627 2" xfId="3403" xr:uid="{1BF2E7E1-5E7B-42CF-A3C2-B2BA9391CAE8}"/>
    <cellStyle name="Millares 628" xfId="1524" xr:uid="{00000000-0005-0000-0000-00005B050000}"/>
    <cellStyle name="Millares 628 2" xfId="3399" xr:uid="{4A1BE6AC-8109-41BA-8069-C2BACE860A48}"/>
    <cellStyle name="Millares 629" xfId="1526" xr:uid="{00000000-0005-0000-0000-00005C050000}"/>
    <cellStyle name="Millares 629 2" xfId="3401" xr:uid="{0316123D-72C1-44CB-972F-ADD85F1730FD}"/>
    <cellStyle name="Millares 63" xfId="187" xr:uid="{00000000-0005-0000-0000-00005D050000}"/>
    <cellStyle name="Millares 63 2" xfId="649" xr:uid="{00000000-0005-0000-0000-00005E050000}"/>
    <cellStyle name="Millares 63 2 2" xfId="2524" xr:uid="{06B29C09-4F1F-4151-8549-A0C0DE2286DA}"/>
    <cellStyle name="Millares 63 3" xfId="2069" xr:uid="{3979CA91-E071-4259-B119-64107F50F129}"/>
    <cellStyle name="Millares 630" xfId="1525" xr:uid="{00000000-0005-0000-0000-00005F050000}"/>
    <cellStyle name="Millares 630 2" xfId="3400" xr:uid="{134C13D9-7F7B-47C8-9909-1E0B288665C9}"/>
    <cellStyle name="Millares 631" xfId="1536" xr:uid="{00000000-0005-0000-0000-000060050000}"/>
    <cellStyle name="Millares 631 2" xfId="3411" xr:uid="{5111B960-5946-4CCC-9ED1-605308F4C6DF}"/>
    <cellStyle name="Millares 632" xfId="1514" xr:uid="{00000000-0005-0000-0000-000061050000}"/>
    <cellStyle name="Millares 632 2" xfId="3389" xr:uid="{2A890C78-B2B8-4EDD-BFB7-058623020009}"/>
    <cellStyle name="Millares 633" xfId="1513" xr:uid="{00000000-0005-0000-0000-000062050000}"/>
    <cellStyle name="Millares 633 2" xfId="3388" xr:uid="{5FEB12C1-62B1-46B0-9384-6E2604220912}"/>
    <cellStyle name="Millares 634" xfId="1539" xr:uid="{00000000-0005-0000-0000-000063050000}"/>
    <cellStyle name="Millares 634 2" xfId="3414" xr:uid="{F8AD3078-A212-4760-86DB-11D09B224CC9}"/>
    <cellStyle name="Millares 635" xfId="1540" xr:uid="{00000000-0005-0000-0000-000064050000}"/>
    <cellStyle name="Millares 635 2" xfId="3415" xr:uid="{FFA10D6A-2519-4B9C-BC2E-F07FDFB47A99}"/>
    <cellStyle name="Millares 636" xfId="1519" xr:uid="{00000000-0005-0000-0000-000065050000}"/>
    <cellStyle name="Millares 636 2" xfId="3394" xr:uid="{714985F5-2508-499F-A062-80433243F2EB}"/>
    <cellStyle name="Millares 637" xfId="1543" xr:uid="{00000000-0005-0000-0000-000066050000}"/>
    <cellStyle name="Millares 637 2" xfId="3418" xr:uid="{80FEEBB2-FC97-49C3-B647-9C991918F0D9}"/>
    <cellStyle name="Millares 638" xfId="1537" xr:uid="{00000000-0005-0000-0000-000067050000}"/>
    <cellStyle name="Millares 638 2" xfId="3412" xr:uid="{825C28E0-13D4-4661-9EDC-E92D4396E28D}"/>
    <cellStyle name="Millares 639" xfId="1511" xr:uid="{00000000-0005-0000-0000-000068050000}"/>
    <cellStyle name="Millares 639 2" xfId="3386" xr:uid="{FCB2C7A8-7DD6-4D78-8300-3F3A1AC8FCE7}"/>
    <cellStyle name="Millares 64" xfId="179" xr:uid="{00000000-0005-0000-0000-000069050000}"/>
    <cellStyle name="Millares 64 2" xfId="641" xr:uid="{00000000-0005-0000-0000-00006A050000}"/>
    <cellStyle name="Millares 64 2 2" xfId="2516" xr:uid="{2DADC9B7-09E7-4D38-B202-8BF1F23975A5}"/>
    <cellStyle name="Millares 64 3" xfId="2061" xr:uid="{024F0CD4-4BAC-467A-BCDF-7AAE18974F17}"/>
    <cellStyle name="Millares 640" xfId="1512" xr:uid="{00000000-0005-0000-0000-00006B050000}"/>
    <cellStyle name="Millares 640 2" xfId="3387" xr:uid="{B9DB78F4-E13A-444E-B84B-DFD8A389FCFC}"/>
    <cellStyle name="Millares 641" xfId="1538" xr:uid="{00000000-0005-0000-0000-00006C050000}"/>
    <cellStyle name="Millares 641 2" xfId="3413" xr:uid="{35473453-78DB-41B8-B8FE-81A78A4ECE8B}"/>
    <cellStyle name="Millares 642" xfId="1521" xr:uid="{00000000-0005-0000-0000-00006D050000}"/>
    <cellStyle name="Millares 642 2" xfId="3396" xr:uid="{D7E41714-5888-4C6F-AE34-34F925086D29}"/>
    <cellStyle name="Millares 643" xfId="1531" xr:uid="{00000000-0005-0000-0000-00006E050000}"/>
    <cellStyle name="Millares 643 2" xfId="3406" xr:uid="{90F9D1A2-46B5-4376-9322-2378B60AF4C2}"/>
    <cellStyle name="Millares 644" xfId="1550" xr:uid="{00000000-0005-0000-0000-00006F050000}"/>
    <cellStyle name="Millares 644 2" xfId="3425" xr:uid="{AA4325CA-4BE8-4247-B1A5-211946AAFDED}"/>
    <cellStyle name="Millares 645" xfId="1523" xr:uid="{00000000-0005-0000-0000-000070050000}"/>
    <cellStyle name="Millares 645 2" xfId="3398" xr:uid="{6D22FAD2-523A-4106-9068-61C2040C2EB3}"/>
    <cellStyle name="Millares 646" xfId="1552" xr:uid="{00000000-0005-0000-0000-000071050000}"/>
    <cellStyle name="Millares 646 2" xfId="3427" xr:uid="{9B442733-860A-48C8-846F-90430ABAA417}"/>
    <cellStyle name="Millares 647" xfId="1542" xr:uid="{00000000-0005-0000-0000-000072050000}"/>
    <cellStyle name="Millares 647 2" xfId="3417" xr:uid="{DD25C28A-0959-4344-9C0B-DA4C0918FD8F}"/>
    <cellStyle name="Millares 648" xfId="1553" xr:uid="{00000000-0005-0000-0000-000073050000}"/>
    <cellStyle name="Millares 648 2" xfId="3428" xr:uid="{D3B1DF46-DB97-4ECA-A423-DAD65B0FF2BC}"/>
    <cellStyle name="Millares 649" xfId="1544" xr:uid="{00000000-0005-0000-0000-000074050000}"/>
    <cellStyle name="Millares 649 2" xfId="3419" xr:uid="{53F9AD00-8582-4C3E-9EAA-456043C2BA1E}"/>
    <cellStyle name="Millares 65" xfId="189" xr:uid="{00000000-0005-0000-0000-000075050000}"/>
    <cellStyle name="Millares 65 2" xfId="651" xr:uid="{00000000-0005-0000-0000-000076050000}"/>
    <cellStyle name="Millares 65 2 2" xfId="2526" xr:uid="{2E0D3EFD-2C73-4814-A8D9-8A3BBBDFD527}"/>
    <cellStyle name="Millares 65 3" xfId="2071" xr:uid="{5F170595-0853-4339-80F6-B56421F77904}"/>
    <cellStyle name="Millares 650" xfId="1556" xr:uid="{00000000-0005-0000-0000-000077050000}"/>
    <cellStyle name="Millares 650 2" xfId="3431" xr:uid="{1B30E0A3-C001-46B7-8280-1F4F6EC52B3B}"/>
    <cellStyle name="Millares 651" xfId="1527" xr:uid="{00000000-0005-0000-0000-000078050000}"/>
    <cellStyle name="Millares 651 2" xfId="3402" xr:uid="{C90B02D3-93A4-4951-B66F-7FB47097D675}"/>
    <cellStyle name="Millares 652" xfId="1541" xr:uid="{00000000-0005-0000-0000-000079050000}"/>
    <cellStyle name="Millares 652 2" xfId="3416" xr:uid="{970F9C9F-88FA-4391-A2F2-F0E227101DC8}"/>
    <cellStyle name="Millares 653" xfId="1551" xr:uid="{00000000-0005-0000-0000-00007A050000}"/>
    <cellStyle name="Millares 653 2" xfId="3426" xr:uid="{C8A4FF4C-1CFC-47B5-9083-9588E389D21B}"/>
    <cellStyle name="Millares 654" xfId="1549" xr:uid="{00000000-0005-0000-0000-00007B050000}"/>
    <cellStyle name="Millares 654 2" xfId="3424" xr:uid="{5D76EBEE-2BEE-4E70-A233-ED13D240B412}"/>
    <cellStyle name="Millares 655" xfId="1546" xr:uid="{00000000-0005-0000-0000-00007C050000}"/>
    <cellStyle name="Millares 655 2" xfId="3421" xr:uid="{B811AC14-72F0-4E3D-AAE2-3F78B033C6EE}"/>
    <cellStyle name="Millares 656" xfId="1547" xr:uid="{00000000-0005-0000-0000-00007D050000}"/>
    <cellStyle name="Millares 656 2" xfId="3422" xr:uid="{750A9067-D481-4F24-9785-558322FAD0D5}"/>
    <cellStyle name="Millares 657" xfId="1529" xr:uid="{00000000-0005-0000-0000-00007E050000}"/>
    <cellStyle name="Millares 657 2" xfId="3404" xr:uid="{EF92A3DE-A91A-4286-BF56-8CDBB1A8B3B5}"/>
    <cellStyle name="Millares 658" xfId="1545" xr:uid="{00000000-0005-0000-0000-00007F050000}"/>
    <cellStyle name="Millares 658 2" xfId="3420" xr:uid="{80D2E5BC-972D-4757-B9A8-2E708BA895EE}"/>
    <cellStyle name="Millares 659" xfId="1558" xr:uid="{00000000-0005-0000-0000-000080050000}"/>
    <cellStyle name="Millares 659 2" xfId="3433" xr:uid="{FE7B19A9-9864-4A53-BEB6-AD513B5F56D7}"/>
    <cellStyle name="Millares 66" xfId="173" xr:uid="{00000000-0005-0000-0000-000081050000}"/>
    <cellStyle name="Millares 66 2" xfId="635" xr:uid="{00000000-0005-0000-0000-000082050000}"/>
    <cellStyle name="Millares 66 2 2" xfId="2510" xr:uid="{6D0A3BFE-D4E8-4927-B827-2AAEADF835BB}"/>
    <cellStyle name="Millares 66 3" xfId="2055" xr:uid="{96217D66-2947-4DFC-839F-9D68CE058B6F}"/>
    <cellStyle name="Millares 660" xfId="1548" xr:uid="{00000000-0005-0000-0000-000083050000}"/>
    <cellStyle name="Millares 660 2" xfId="3423" xr:uid="{1362CF13-FFB3-4A08-B81E-EBC96C8722D4}"/>
    <cellStyle name="Millares 661" xfId="1557" xr:uid="{00000000-0005-0000-0000-000084050000}"/>
    <cellStyle name="Millares 661 2" xfId="3432" xr:uid="{09DCAC00-6D98-4483-A21B-B862628A9E3C}"/>
    <cellStyle name="Millares 662" xfId="1555" xr:uid="{00000000-0005-0000-0000-000085050000}"/>
    <cellStyle name="Millares 662 2" xfId="3430" xr:uid="{E047DFED-0051-4F6E-9EB0-7D09892B9136}"/>
    <cellStyle name="Millares 663" xfId="1559" xr:uid="{00000000-0005-0000-0000-000086050000}"/>
    <cellStyle name="Millares 663 2" xfId="3434" xr:uid="{A7528D62-D2A8-4D5E-A6A0-19985B792489}"/>
    <cellStyle name="Millares 664" xfId="1560" xr:uid="{00000000-0005-0000-0000-000087050000}"/>
    <cellStyle name="Millares 664 2" xfId="3435" xr:uid="{59F4DBEB-B024-4C0B-9D9B-964D926F8D36}"/>
    <cellStyle name="Millares 665" xfId="1561" xr:uid="{00000000-0005-0000-0000-000088050000}"/>
    <cellStyle name="Millares 665 2" xfId="3436" xr:uid="{3CB1BA5B-C643-41A1-8991-940DBF6F0807}"/>
    <cellStyle name="Millares 666" xfId="1562" xr:uid="{00000000-0005-0000-0000-000089050000}"/>
    <cellStyle name="Millares 666 2" xfId="3437" xr:uid="{C03E5CBE-5A40-4363-A277-5DF329468B7D}"/>
    <cellStyle name="Millares 667" xfId="1563" xr:uid="{00000000-0005-0000-0000-00008A050000}"/>
    <cellStyle name="Millares 667 2" xfId="3438" xr:uid="{56BB75FF-C311-493C-A30A-6A7FD8D5034C}"/>
    <cellStyle name="Millares 668" xfId="1564" xr:uid="{00000000-0005-0000-0000-00008B050000}"/>
    <cellStyle name="Millares 668 2" xfId="3439" xr:uid="{577DECFA-1EA5-4EE2-972F-9E99F4E78ABE}"/>
    <cellStyle name="Millares 669" xfId="1565" xr:uid="{00000000-0005-0000-0000-00008C050000}"/>
    <cellStyle name="Millares 669 2" xfId="3440" xr:uid="{2FB5D156-E0A0-44A5-AFF4-C8641FAB9A53}"/>
    <cellStyle name="Millares 67" xfId="195" xr:uid="{00000000-0005-0000-0000-00008D050000}"/>
    <cellStyle name="Millares 67 2" xfId="657" xr:uid="{00000000-0005-0000-0000-00008E050000}"/>
    <cellStyle name="Millares 67 2 2" xfId="2532" xr:uid="{F30A6392-1A74-448B-B0D7-1ADCF826ECCF}"/>
    <cellStyle name="Millares 67 3" xfId="2077" xr:uid="{61116587-770B-4A20-BFFC-2132BAEA921A}"/>
    <cellStyle name="Millares 670" xfId="1566" xr:uid="{00000000-0005-0000-0000-00008F050000}"/>
    <cellStyle name="Millares 670 2" xfId="3441" xr:uid="{DCD96145-D613-4E61-A24F-3B9C5A1C4BCA}"/>
    <cellStyle name="Millares 671" xfId="1567" xr:uid="{00000000-0005-0000-0000-000090050000}"/>
    <cellStyle name="Millares 671 2" xfId="3442" xr:uid="{6C52AC82-7D29-47B2-B990-871EAC31EA4F}"/>
    <cellStyle name="Millares 672" xfId="1568" xr:uid="{00000000-0005-0000-0000-000091050000}"/>
    <cellStyle name="Millares 672 2" xfId="3443" xr:uid="{517EDB4A-5B5E-466D-ADE7-2346C32E7204}"/>
    <cellStyle name="Millares 673" xfId="1569" xr:uid="{00000000-0005-0000-0000-000092050000}"/>
    <cellStyle name="Millares 673 2" xfId="3444" xr:uid="{D8E66F7F-8EF7-4710-9DDC-6EF77005D8A0}"/>
    <cellStyle name="Millares 674" xfId="1570" xr:uid="{00000000-0005-0000-0000-000093050000}"/>
    <cellStyle name="Millares 674 2" xfId="3445" xr:uid="{BB849344-2FF8-4454-85C6-5F16F958EA16}"/>
    <cellStyle name="Millares 675" xfId="1571" xr:uid="{00000000-0005-0000-0000-000094050000}"/>
    <cellStyle name="Millares 675 2" xfId="3446" xr:uid="{E830A548-F3F9-4A41-93EF-9238ADB951E5}"/>
    <cellStyle name="Millares 676" xfId="1572" xr:uid="{00000000-0005-0000-0000-000095050000}"/>
    <cellStyle name="Millares 676 2" xfId="3447" xr:uid="{A61A77F0-66AD-4BF4-8FE4-2648A096A4E8}"/>
    <cellStyle name="Millares 677" xfId="1573" xr:uid="{00000000-0005-0000-0000-000096050000}"/>
    <cellStyle name="Millares 677 2" xfId="3448" xr:uid="{25783911-C9C7-4BEC-9504-2DE1722612AA}"/>
    <cellStyle name="Millares 678" xfId="1574" xr:uid="{00000000-0005-0000-0000-000097050000}"/>
    <cellStyle name="Millares 678 2" xfId="3449" xr:uid="{D2D2F3F2-1F68-460E-9432-9F4B5CB6CFE3}"/>
    <cellStyle name="Millares 679" xfId="1575" xr:uid="{00000000-0005-0000-0000-000098050000}"/>
    <cellStyle name="Millares 679 2" xfId="3450" xr:uid="{5A6CB9F5-24D9-46F3-8A51-B0DC90035258}"/>
    <cellStyle name="Millares 68" xfId="217" xr:uid="{00000000-0005-0000-0000-000099050000}"/>
    <cellStyle name="Millares 68 2" xfId="679" xr:uid="{00000000-0005-0000-0000-00009A050000}"/>
    <cellStyle name="Millares 68 2 2" xfId="2554" xr:uid="{0189A1C3-F47F-420F-B28B-4E9C6F3B1F75}"/>
    <cellStyle name="Millares 68 3" xfId="2099" xr:uid="{3427A5DB-BE13-4F49-A4E0-78FA25D159EA}"/>
    <cellStyle name="Millares 680" xfId="1576" xr:uid="{00000000-0005-0000-0000-00009B050000}"/>
    <cellStyle name="Millares 680 2" xfId="3451" xr:uid="{267770F2-7557-4C6D-B5A5-4802D1753AC5}"/>
    <cellStyle name="Millares 681" xfId="1577" xr:uid="{00000000-0005-0000-0000-00009C050000}"/>
    <cellStyle name="Millares 681 2" xfId="3452" xr:uid="{80B217F1-41FC-4B74-A4F4-8B28F5C3B3E0}"/>
    <cellStyle name="Millares 682" xfId="1578" xr:uid="{00000000-0005-0000-0000-00009D050000}"/>
    <cellStyle name="Millares 682 2" xfId="3453" xr:uid="{FE8E0772-655F-4105-88E0-640AC73AF6E7}"/>
    <cellStyle name="Millares 683" xfId="1579" xr:uid="{00000000-0005-0000-0000-00009E050000}"/>
    <cellStyle name="Millares 683 2" xfId="3454" xr:uid="{B556A6D1-99FD-410A-9F79-01C33EB428BD}"/>
    <cellStyle name="Millares 684" xfId="1580" xr:uid="{00000000-0005-0000-0000-00009F050000}"/>
    <cellStyle name="Millares 684 2" xfId="3455" xr:uid="{484EA5FB-340E-4481-9393-3188DEC6800C}"/>
    <cellStyle name="Millares 685" xfId="1581" xr:uid="{00000000-0005-0000-0000-0000A0050000}"/>
    <cellStyle name="Millares 685 2" xfId="3456" xr:uid="{D8306347-8A61-4F07-A29A-85AF8B53B5A7}"/>
    <cellStyle name="Millares 686" xfId="1582" xr:uid="{00000000-0005-0000-0000-0000A1050000}"/>
    <cellStyle name="Millares 686 2" xfId="3457" xr:uid="{B9DAC72D-0EAE-41C8-9EDD-5FFF8D8B957D}"/>
    <cellStyle name="Millares 687" xfId="1583" xr:uid="{00000000-0005-0000-0000-0000A2050000}"/>
    <cellStyle name="Millares 687 2" xfId="3458" xr:uid="{2EA62049-542F-4F09-A8B8-203D7F5CA67E}"/>
    <cellStyle name="Millares 688" xfId="1584" xr:uid="{00000000-0005-0000-0000-0000A3050000}"/>
    <cellStyle name="Millares 688 2" xfId="3459" xr:uid="{C579E9EE-56C1-4B8E-9F57-0C9FC7916FE2}"/>
    <cellStyle name="Millares 689" xfId="1585" xr:uid="{00000000-0005-0000-0000-0000A4050000}"/>
    <cellStyle name="Millares 689 2" xfId="3460" xr:uid="{F6099371-58E3-4A74-9144-F37E5C897CAD}"/>
    <cellStyle name="Millares 69" xfId="190" xr:uid="{00000000-0005-0000-0000-0000A5050000}"/>
    <cellStyle name="Millares 69 2" xfId="652" xr:uid="{00000000-0005-0000-0000-0000A6050000}"/>
    <cellStyle name="Millares 69 2 2" xfId="2527" xr:uid="{A630AEAE-E066-4CA6-8CBC-D02DAA534447}"/>
    <cellStyle name="Millares 69 3" xfId="2072" xr:uid="{C042BFF4-BCE9-47E0-8F41-8119CCDFF9E1}"/>
    <cellStyle name="Millares 690" xfId="1586" xr:uid="{00000000-0005-0000-0000-0000A7050000}"/>
    <cellStyle name="Millares 690 2" xfId="3461" xr:uid="{4C3300DE-C825-4EBF-803B-675BA49C4A4E}"/>
    <cellStyle name="Millares 691" xfId="1587" xr:uid="{00000000-0005-0000-0000-0000A8050000}"/>
    <cellStyle name="Millares 691 2" xfId="3462" xr:uid="{3359E7E7-EB9A-47FA-BC55-CB1AFEC35919}"/>
    <cellStyle name="Millares 692" xfId="1588" xr:uid="{00000000-0005-0000-0000-0000A9050000}"/>
    <cellStyle name="Millares 692 2" xfId="3463" xr:uid="{6DDADB05-3D75-4628-8B9B-58EFA7AE2386}"/>
    <cellStyle name="Millares 693" xfId="1589" xr:uid="{00000000-0005-0000-0000-0000AA050000}"/>
    <cellStyle name="Millares 693 2" xfId="3464" xr:uid="{69974033-3B32-4FF2-9A58-8DB60FEF1F2F}"/>
    <cellStyle name="Millares 694" xfId="1590" xr:uid="{00000000-0005-0000-0000-0000AB050000}"/>
    <cellStyle name="Millares 694 2" xfId="3465" xr:uid="{41412124-90B9-4352-8990-2F3BF3013A25}"/>
    <cellStyle name="Millares 695" xfId="1591" xr:uid="{00000000-0005-0000-0000-0000AC050000}"/>
    <cellStyle name="Millares 695 2" xfId="3466" xr:uid="{5AFEFA1C-AF6D-40F5-935A-47F951F9A662}"/>
    <cellStyle name="Millares 696" xfId="1592" xr:uid="{00000000-0005-0000-0000-0000AD050000}"/>
    <cellStyle name="Millares 696 2" xfId="3467" xr:uid="{88EF9883-8876-4350-BDFE-6B8B18D60DE0}"/>
    <cellStyle name="Millares 697" xfId="1593" xr:uid="{00000000-0005-0000-0000-0000AE050000}"/>
    <cellStyle name="Millares 697 2" xfId="3468" xr:uid="{770FAB34-2DBF-408B-880F-B260A8A7C095}"/>
    <cellStyle name="Millares 698" xfId="1594" xr:uid="{00000000-0005-0000-0000-0000AF050000}"/>
    <cellStyle name="Millares 698 2" xfId="3469" xr:uid="{E7E747A7-8BCD-436F-A1DE-5923814D8E35}"/>
    <cellStyle name="Millares 699" xfId="1595" xr:uid="{00000000-0005-0000-0000-0000B0050000}"/>
    <cellStyle name="Millares 699 2" xfId="3470" xr:uid="{EDCA5FDD-6E79-48DE-8186-400A3CBB5A9C}"/>
    <cellStyle name="Millares 7" xfId="31" xr:uid="{00000000-0005-0000-0000-0000B1050000}"/>
    <cellStyle name="Millares 7 10" xfId="1280" xr:uid="{00000000-0005-0000-0000-0000B2050000}"/>
    <cellStyle name="Millares 7 10 2" xfId="3155" xr:uid="{89555998-0FBB-4A80-B3A2-3E044FACDC34}"/>
    <cellStyle name="Millares 7 11" xfId="1328" xr:uid="{00000000-0005-0000-0000-0000B3050000}"/>
    <cellStyle name="Millares 7 11 2" xfId="3203" xr:uid="{AC66B5CC-8049-4F86-B212-8F3CF6F6CA58}"/>
    <cellStyle name="Millares 7 12" xfId="1369" xr:uid="{00000000-0005-0000-0000-0000B4050000}"/>
    <cellStyle name="Millares 7 12 2" xfId="3244" xr:uid="{AE9A4B0A-8781-4E0D-B1FF-3FCAC2E59F11}"/>
    <cellStyle name="Millares 7 13" xfId="1405" xr:uid="{00000000-0005-0000-0000-0000B5050000}"/>
    <cellStyle name="Millares 7 13 2" xfId="3280" xr:uid="{917E1CB1-ACAF-49D4-B31E-3204920B3AAB}"/>
    <cellStyle name="Millares 7 14" xfId="1443" xr:uid="{00000000-0005-0000-0000-0000B6050000}"/>
    <cellStyle name="Millares 7 14 2" xfId="3318" xr:uid="{29A5924D-7E0E-4FED-8797-147B676AA746}"/>
    <cellStyle name="Millares 7 15" xfId="1482" xr:uid="{00000000-0005-0000-0000-0000B7050000}"/>
    <cellStyle name="Millares 7 15 2" xfId="3357" xr:uid="{41406198-8252-4FDC-94E3-78246EE1DEDD}"/>
    <cellStyle name="Millares 7 16" xfId="1687" xr:uid="{00000000-0005-0000-0000-0000B8050000}"/>
    <cellStyle name="Millares 7 16 2" xfId="3562" xr:uid="{61F4217C-9CDB-4CCA-B6DA-982C239C4621}"/>
    <cellStyle name="Millares 7 17" xfId="1913" xr:uid="{5ED6004F-CD59-4479-989A-9FBE6FA35A81}"/>
    <cellStyle name="Millares 7 2" xfId="65" xr:uid="{00000000-0005-0000-0000-0000B9050000}"/>
    <cellStyle name="Millares 7 2 2" xfId="527" xr:uid="{00000000-0005-0000-0000-0000BA050000}"/>
    <cellStyle name="Millares 7 2 2 2" xfId="2402" xr:uid="{05C35DCF-576F-4A40-8AFB-A1F1D801720E}"/>
    <cellStyle name="Millares 7 2 3" xfId="1947" xr:uid="{CA627000-CCB4-478B-B5B4-409D194C0585}"/>
    <cellStyle name="Millares 7 3" xfId="102" xr:uid="{00000000-0005-0000-0000-0000BB050000}"/>
    <cellStyle name="Millares 7 3 2" xfId="564" xr:uid="{00000000-0005-0000-0000-0000BC050000}"/>
    <cellStyle name="Millares 7 3 2 2" xfId="2439" xr:uid="{85EDDF1E-800B-4A4A-B9C7-0BCA505DA024}"/>
    <cellStyle name="Millares 7 3 3" xfId="1984" xr:uid="{340384D5-D79B-4069-9678-2984F5733D32}"/>
    <cellStyle name="Millares 7 4" xfId="139" xr:uid="{00000000-0005-0000-0000-0000BD050000}"/>
    <cellStyle name="Millares 7 4 2" xfId="601" xr:uid="{00000000-0005-0000-0000-0000BE050000}"/>
    <cellStyle name="Millares 7 4 2 2" xfId="2476" xr:uid="{26FCF71F-0E29-434A-9D58-26263770ABA5}"/>
    <cellStyle name="Millares 7 4 3" xfId="2021" xr:uid="{E6442DD7-A764-48B9-8726-3358EFD49A05}"/>
    <cellStyle name="Millares 7 5" xfId="346" xr:uid="{00000000-0005-0000-0000-0000BF050000}"/>
    <cellStyle name="Millares 7 5 2" xfId="808" xr:uid="{00000000-0005-0000-0000-0000C0050000}"/>
    <cellStyle name="Millares 7 5 2 2" xfId="2683" xr:uid="{B659FE63-C500-4764-874B-3BDE6C561A0A}"/>
    <cellStyle name="Millares 7 5 3" xfId="2228" xr:uid="{C8E64BCA-A125-4EAB-9AC6-A6C93C5783CD}"/>
    <cellStyle name="Millares 7 6" xfId="438" xr:uid="{00000000-0005-0000-0000-0000C1050000}"/>
    <cellStyle name="Millares 7 6 2" xfId="2320" xr:uid="{9EC67D98-2307-44A7-B877-7DF1FD591886}"/>
    <cellStyle name="Millares 7 7" xfId="989" xr:uid="{00000000-0005-0000-0000-0000C2050000}"/>
    <cellStyle name="Millares 7 7 2" xfId="2864" xr:uid="{9E02FD49-97B2-4DF8-9E85-8EA4BD4C5ADB}"/>
    <cellStyle name="Millares 7 8" xfId="1187" xr:uid="{00000000-0005-0000-0000-0000C3050000}"/>
    <cellStyle name="Millares 7 8 2" xfId="3062" xr:uid="{4C4017DD-18B0-46D2-A274-55FE4EF25EEA}"/>
    <cellStyle name="Millares 7 9" xfId="1238" xr:uid="{00000000-0005-0000-0000-0000C4050000}"/>
    <cellStyle name="Millares 7 9 2" xfId="3113" xr:uid="{C868D0C2-0C17-4039-A325-9C7FBDEE67FF}"/>
    <cellStyle name="Millares 70" xfId="218" xr:uid="{00000000-0005-0000-0000-0000C5050000}"/>
    <cellStyle name="Millares 70 2" xfId="680" xr:uid="{00000000-0005-0000-0000-0000C6050000}"/>
    <cellStyle name="Millares 70 2 2" xfId="2555" xr:uid="{8AB68D7E-D083-4F69-998B-32F6F1824D3D}"/>
    <cellStyle name="Millares 70 3" xfId="2100" xr:uid="{9CA6E19F-F344-4E73-A4F1-8BF3418A2121}"/>
    <cellStyle name="Millares 700" xfId="1596" xr:uid="{00000000-0005-0000-0000-0000C7050000}"/>
    <cellStyle name="Millares 700 2" xfId="3471" xr:uid="{B02A2B60-B172-4753-8DE6-0D5556FB96AE}"/>
    <cellStyle name="Millares 701" xfId="1597" xr:uid="{00000000-0005-0000-0000-0000C8050000}"/>
    <cellStyle name="Millares 701 2" xfId="3472" xr:uid="{A66A3855-D339-4EF4-BE05-FB1052065463}"/>
    <cellStyle name="Millares 702" xfId="1598" xr:uid="{00000000-0005-0000-0000-0000C9050000}"/>
    <cellStyle name="Millares 702 2" xfId="3473" xr:uid="{3CCC651C-7D32-4E41-86DE-73C5604E6FD7}"/>
    <cellStyle name="Millares 703" xfId="1599" xr:uid="{00000000-0005-0000-0000-0000CA050000}"/>
    <cellStyle name="Millares 703 2" xfId="3474" xr:uid="{A899F8A2-8D79-4D71-BA87-1DF5556D0FB8}"/>
    <cellStyle name="Millares 704" xfId="1600" xr:uid="{00000000-0005-0000-0000-0000CB050000}"/>
    <cellStyle name="Millares 704 2" xfId="3475" xr:uid="{7FE46403-E340-4869-9AD2-422886F0C4AD}"/>
    <cellStyle name="Millares 705" xfId="1601" xr:uid="{00000000-0005-0000-0000-0000CC050000}"/>
    <cellStyle name="Millares 705 2" xfId="3476" xr:uid="{532A00C3-F994-403F-83A3-37E5C7F3A1F4}"/>
    <cellStyle name="Millares 706" xfId="1602" xr:uid="{00000000-0005-0000-0000-0000CD050000}"/>
    <cellStyle name="Millares 706 2" xfId="3477" xr:uid="{9DA7DB63-48B3-4408-922F-FD09CC09D9DC}"/>
    <cellStyle name="Millares 707" xfId="1603" xr:uid="{00000000-0005-0000-0000-0000CE050000}"/>
    <cellStyle name="Millares 707 2" xfId="3478" xr:uid="{79E3A07E-11FA-4A86-A018-7CA6793F9B3B}"/>
    <cellStyle name="Millares 708" xfId="1604" xr:uid="{00000000-0005-0000-0000-0000CF050000}"/>
    <cellStyle name="Millares 708 2" xfId="3479" xr:uid="{20A3A7C7-8918-4F01-B203-352246CC6513}"/>
    <cellStyle name="Millares 709" xfId="1605" xr:uid="{00000000-0005-0000-0000-0000D0050000}"/>
    <cellStyle name="Millares 709 2" xfId="3480" xr:uid="{F74F4947-F6DC-45B2-8229-1287B71E7201}"/>
    <cellStyle name="Millares 71" xfId="220" xr:uid="{00000000-0005-0000-0000-0000D1050000}"/>
    <cellStyle name="Millares 71 2" xfId="682" xr:uid="{00000000-0005-0000-0000-0000D2050000}"/>
    <cellStyle name="Millares 71 2 2" xfId="2557" xr:uid="{ABFC2CCC-15CD-4B52-9B51-47BCF85AF623}"/>
    <cellStyle name="Millares 71 3" xfId="2102" xr:uid="{8FE59449-F5EA-4D57-99E0-EFD6FF2E9DA0}"/>
    <cellStyle name="Millares 710" xfId="1606" xr:uid="{00000000-0005-0000-0000-0000D3050000}"/>
    <cellStyle name="Millares 710 2" xfId="3481" xr:uid="{50D777CB-9636-46DF-BF01-5462FFA00ACB}"/>
    <cellStyle name="Millares 711" xfId="1607" xr:uid="{00000000-0005-0000-0000-0000D4050000}"/>
    <cellStyle name="Millares 711 2" xfId="3482" xr:uid="{46536D44-4FDA-428D-A821-AE2716669A0E}"/>
    <cellStyle name="Millares 712" xfId="1608" xr:uid="{00000000-0005-0000-0000-0000D5050000}"/>
    <cellStyle name="Millares 712 2" xfId="3483" xr:uid="{416D8C94-0FB7-4C8E-9D7C-33EF1FD2F273}"/>
    <cellStyle name="Millares 713" xfId="1609" xr:uid="{00000000-0005-0000-0000-0000D6050000}"/>
    <cellStyle name="Millares 713 2" xfId="3484" xr:uid="{A8788E98-F0AA-4E1B-8D96-469C4E019C06}"/>
    <cellStyle name="Millares 714" xfId="1610" xr:uid="{00000000-0005-0000-0000-0000D7050000}"/>
    <cellStyle name="Millares 714 2" xfId="3485" xr:uid="{C11498E2-5EFB-4A6D-8FAF-449CD669C14D}"/>
    <cellStyle name="Millares 715" xfId="1611" xr:uid="{00000000-0005-0000-0000-0000D8050000}"/>
    <cellStyle name="Millares 715 2" xfId="3486" xr:uid="{A16DA5BF-4AB5-4036-912B-95F3E72EFAB7}"/>
    <cellStyle name="Millares 716" xfId="1612" xr:uid="{00000000-0005-0000-0000-0000D9050000}"/>
    <cellStyle name="Millares 716 2" xfId="3487" xr:uid="{6496CBC9-B38C-4ECB-9DEF-B478B03E5394}"/>
    <cellStyle name="Millares 717" xfId="1613" xr:uid="{00000000-0005-0000-0000-0000DA050000}"/>
    <cellStyle name="Millares 717 2" xfId="3488" xr:uid="{653A8276-7717-4091-BBB5-A794BA83DBA2}"/>
    <cellStyle name="Millares 718" xfId="1614" xr:uid="{00000000-0005-0000-0000-0000DB050000}"/>
    <cellStyle name="Millares 718 2" xfId="3489" xr:uid="{3AE38EB8-2135-49FD-8C0A-7B814E36D5F1}"/>
    <cellStyle name="Millares 719" xfId="1615" xr:uid="{00000000-0005-0000-0000-0000DC050000}"/>
    <cellStyle name="Millares 719 2" xfId="3490" xr:uid="{C2500614-A1F1-4402-B3DA-340E17BDBE95}"/>
    <cellStyle name="Millares 72" xfId="221" xr:uid="{00000000-0005-0000-0000-0000DD050000}"/>
    <cellStyle name="Millares 72 2" xfId="683" xr:uid="{00000000-0005-0000-0000-0000DE050000}"/>
    <cellStyle name="Millares 72 2 2" xfId="2558" xr:uid="{33A72222-A6F5-41DB-B796-36E62DEC2FF4}"/>
    <cellStyle name="Millares 72 3" xfId="2103" xr:uid="{A78B7128-3BD3-411B-A416-0FA7CAEAA49A}"/>
    <cellStyle name="Millares 720" xfId="1616" xr:uid="{00000000-0005-0000-0000-0000DF050000}"/>
    <cellStyle name="Millares 720 2" xfId="3491" xr:uid="{DB743269-561B-4E15-80FC-AF913FBE2842}"/>
    <cellStyle name="Millares 721" xfId="1617" xr:uid="{00000000-0005-0000-0000-0000E0050000}"/>
    <cellStyle name="Millares 721 2" xfId="3492" xr:uid="{5FBA9948-228D-40EA-B7FB-8A5231640469}"/>
    <cellStyle name="Millares 722" xfId="1618" xr:uid="{00000000-0005-0000-0000-0000E1050000}"/>
    <cellStyle name="Millares 722 2" xfId="3493" xr:uid="{C120E72A-5755-4E7F-A229-0F376B5CC68E}"/>
    <cellStyle name="Millares 723" xfId="1619" xr:uid="{00000000-0005-0000-0000-0000E2050000}"/>
    <cellStyle name="Millares 723 2" xfId="3494" xr:uid="{A2ED3C26-96E0-44B7-9974-58558B7C1456}"/>
    <cellStyle name="Millares 724" xfId="1620" xr:uid="{00000000-0005-0000-0000-0000E3050000}"/>
    <cellStyle name="Millares 724 2" xfId="3495" xr:uid="{B0F7778D-FCA0-46BA-BA3C-AB50D9B80720}"/>
    <cellStyle name="Millares 725" xfId="1621" xr:uid="{00000000-0005-0000-0000-0000E4050000}"/>
    <cellStyle name="Millares 725 2" xfId="3496" xr:uid="{881D5D9D-09B8-4ABD-868F-6CCAC48D944A}"/>
    <cellStyle name="Millares 726" xfId="1622" xr:uid="{00000000-0005-0000-0000-0000E5050000}"/>
    <cellStyle name="Millares 726 2" xfId="3497" xr:uid="{77B14043-6DA6-4C1A-9359-36BC098B866F}"/>
    <cellStyle name="Millares 727" xfId="1623" xr:uid="{00000000-0005-0000-0000-0000E6050000}"/>
    <cellStyle name="Millares 727 2" xfId="3498" xr:uid="{585FAEA2-4046-4031-BF82-D45D8BFEB871}"/>
    <cellStyle name="Millares 728" xfId="1624" xr:uid="{00000000-0005-0000-0000-0000E7050000}"/>
    <cellStyle name="Millares 728 2" xfId="3499" xr:uid="{4F927095-EC3E-4841-9564-BF941D4A246B}"/>
    <cellStyle name="Millares 729" xfId="1625" xr:uid="{00000000-0005-0000-0000-0000E8050000}"/>
    <cellStyle name="Millares 729 2" xfId="3500" xr:uid="{3FF5FB64-23CE-446C-A888-2C593CB42FE7}"/>
    <cellStyle name="Millares 73" xfId="208" xr:uid="{00000000-0005-0000-0000-0000E9050000}"/>
    <cellStyle name="Millares 73 2" xfId="670" xr:uid="{00000000-0005-0000-0000-0000EA050000}"/>
    <cellStyle name="Millares 73 2 2" xfId="2545" xr:uid="{69B4258A-0F35-4941-8352-135E7DE6D85B}"/>
    <cellStyle name="Millares 73 3" xfId="2090" xr:uid="{A10D00B6-AB2D-4FB9-B8F0-71B76D4F755D}"/>
    <cellStyle name="Millares 730" xfId="1626" xr:uid="{00000000-0005-0000-0000-0000EB050000}"/>
    <cellStyle name="Millares 730 2" xfId="3501" xr:uid="{B5ACE51E-544A-44DF-83BA-323FC33689D7}"/>
    <cellStyle name="Millares 731" xfId="1627" xr:uid="{00000000-0005-0000-0000-0000EC050000}"/>
    <cellStyle name="Millares 731 2" xfId="3502" xr:uid="{B451B238-A844-4FF3-BA0A-BED22D32C8D6}"/>
    <cellStyle name="Millares 732" xfId="1628" xr:uid="{00000000-0005-0000-0000-0000ED050000}"/>
    <cellStyle name="Millares 732 2" xfId="3503" xr:uid="{1046B01E-2F7F-43E3-BDC1-708DA546A8B1}"/>
    <cellStyle name="Millares 733" xfId="1629" xr:uid="{00000000-0005-0000-0000-0000EE050000}"/>
    <cellStyle name="Millares 733 2" xfId="3504" xr:uid="{7E63C9AD-3717-4FB3-A0C4-A830F97B770A}"/>
    <cellStyle name="Millares 734" xfId="1630" xr:uid="{00000000-0005-0000-0000-0000EF050000}"/>
    <cellStyle name="Millares 734 2" xfId="3505" xr:uid="{7F6120E0-8591-4492-AADF-33D799036757}"/>
    <cellStyle name="Millares 735" xfId="1631" xr:uid="{00000000-0005-0000-0000-0000F0050000}"/>
    <cellStyle name="Millares 735 2" xfId="3506" xr:uid="{253905A0-4C7B-42F4-A928-ADADBACA3B99}"/>
    <cellStyle name="Millares 736" xfId="1632" xr:uid="{00000000-0005-0000-0000-0000F1050000}"/>
    <cellStyle name="Millares 736 2" xfId="3507" xr:uid="{739F8858-C1E4-4EA9-A768-C986286AB000}"/>
    <cellStyle name="Millares 737" xfId="1633" xr:uid="{00000000-0005-0000-0000-0000F2050000}"/>
    <cellStyle name="Millares 737 2" xfId="3508" xr:uid="{F56AC5C9-3FC3-4092-948B-F605DBCC3F49}"/>
    <cellStyle name="Millares 738" xfId="1634" xr:uid="{00000000-0005-0000-0000-0000F3050000}"/>
    <cellStyle name="Millares 738 2" xfId="3509" xr:uid="{C7BD83C7-E123-4B54-9A48-5B170F2F9F10}"/>
    <cellStyle name="Millares 739" xfId="1635" xr:uid="{00000000-0005-0000-0000-0000F4050000}"/>
    <cellStyle name="Millares 739 2" xfId="3510" xr:uid="{4F01F729-550D-4416-9A74-309ADA66DBAD}"/>
    <cellStyle name="Millares 74" xfId="212" xr:uid="{00000000-0005-0000-0000-0000F5050000}"/>
    <cellStyle name="Millares 74 2" xfId="674" xr:uid="{00000000-0005-0000-0000-0000F6050000}"/>
    <cellStyle name="Millares 74 2 2" xfId="2549" xr:uid="{437EC6FB-CFC3-4722-A153-6DA3D0B08086}"/>
    <cellStyle name="Millares 74 3" xfId="2094" xr:uid="{4C883636-E6C0-4E2D-A663-5637CC62D675}"/>
    <cellStyle name="Millares 740" xfId="1636" xr:uid="{00000000-0005-0000-0000-0000F7050000}"/>
    <cellStyle name="Millares 740 2" xfId="3511" xr:uid="{AF3E84C9-F6DF-47DE-96BC-E184F5FEA4B5}"/>
    <cellStyle name="Millares 741" xfId="1637" xr:uid="{00000000-0005-0000-0000-0000F8050000}"/>
    <cellStyle name="Millares 741 2" xfId="3512" xr:uid="{218642B3-E156-4156-8510-C4FB61621ED9}"/>
    <cellStyle name="Millares 742" xfId="1638" xr:uid="{00000000-0005-0000-0000-0000F9050000}"/>
    <cellStyle name="Millares 742 2" xfId="3513" xr:uid="{F9E54B1C-90F7-4934-BFA4-DA5820F78B70}"/>
    <cellStyle name="Millares 743" xfId="1639" xr:uid="{00000000-0005-0000-0000-0000FA050000}"/>
    <cellStyle name="Millares 743 2" xfId="3514" xr:uid="{96A37D21-3B33-4D2F-9855-6522699F4296}"/>
    <cellStyle name="Millares 744" xfId="1640" xr:uid="{00000000-0005-0000-0000-0000FB050000}"/>
    <cellStyle name="Millares 744 2" xfId="3515" xr:uid="{7A7E1081-D4FF-4CBE-8E52-554C8A0C5B6F}"/>
    <cellStyle name="Millares 745" xfId="1641" xr:uid="{00000000-0005-0000-0000-0000FC050000}"/>
    <cellStyle name="Millares 745 2" xfId="3516" xr:uid="{39F825B0-5944-46C8-A277-FCBC2F681CE5}"/>
    <cellStyle name="Millares 746" xfId="1642" xr:uid="{00000000-0005-0000-0000-0000FD050000}"/>
    <cellStyle name="Millares 746 2" xfId="3517" xr:uid="{EA43FC61-F8D2-4ABC-BFED-D3993C82096E}"/>
    <cellStyle name="Millares 747" xfId="1643" xr:uid="{00000000-0005-0000-0000-0000FE050000}"/>
    <cellStyle name="Millares 747 2" xfId="3518" xr:uid="{16153FF3-30D1-4184-B561-BEA3246E5E3A}"/>
    <cellStyle name="Millares 748" xfId="1644" xr:uid="{00000000-0005-0000-0000-0000FF050000}"/>
    <cellStyle name="Millares 748 2" xfId="3519" xr:uid="{F49F6384-FB0A-48FA-AA1B-022F7F72C38C}"/>
    <cellStyle name="Millares 749" xfId="1645" xr:uid="{00000000-0005-0000-0000-000000060000}"/>
    <cellStyle name="Millares 749 2" xfId="3520" xr:uid="{EA97A8B1-E032-4FC4-AB5A-F7F126A1701E}"/>
    <cellStyle name="Millares 75" xfId="209" xr:uid="{00000000-0005-0000-0000-000001060000}"/>
    <cellStyle name="Millares 75 2" xfId="671" xr:uid="{00000000-0005-0000-0000-000002060000}"/>
    <cellStyle name="Millares 75 2 2" xfId="2546" xr:uid="{9EB88D0E-59BC-463B-8A2D-47F199498AD7}"/>
    <cellStyle name="Millares 75 3" xfId="2091" xr:uid="{92D9DA6D-2EF5-4FD4-A6C2-632D08F3A02B}"/>
    <cellStyle name="Millares 750" xfId="1646" xr:uid="{00000000-0005-0000-0000-000003060000}"/>
    <cellStyle name="Millares 750 2" xfId="3521" xr:uid="{5CB5B715-34BC-4C35-8CFE-A60316315FD0}"/>
    <cellStyle name="Millares 751" xfId="1647" xr:uid="{00000000-0005-0000-0000-000004060000}"/>
    <cellStyle name="Millares 751 2" xfId="3522" xr:uid="{C4BD9819-D898-4186-AF03-3529BFDF1729}"/>
    <cellStyle name="Millares 752" xfId="1648" xr:uid="{00000000-0005-0000-0000-000005060000}"/>
    <cellStyle name="Millares 752 2" xfId="3523" xr:uid="{571D3E8B-230E-47DC-AE4A-B019F3240A85}"/>
    <cellStyle name="Millares 753" xfId="1649" xr:uid="{00000000-0005-0000-0000-000006060000}"/>
    <cellStyle name="Millares 753 2" xfId="3524" xr:uid="{37BEAD93-1A21-4D50-87F3-90A05D026FA4}"/>
    <cellStyle name="Millares 754" xfId="1650" xr:uid="{00000000-0005-0000-0000-000007060000}"/>
    <cellStyle name="Millares 754 2" xfId="3525" xr:uid="{61B0F538-53C0-4820-BC89-3C473F7B1052}"/>
    <cellStyle name="Millares 755" xfId="1651" xr:uid="{00000000-0005-0000-0000-000008060000}"/>
    <cellStyle name="Millares 755 2" xfId="3526" xr:uid="{5AB849AD-576B-4A89-A621-B958E30118DD}"/>
    <cellStyle name="Millares 756" xfId="1652" xr:uid="{00000000-0005-0000-0000-000009060000}"/>
    <cellStyle name="Millares 756 2" xfId="3527" xr:uid="{FDF6026C-E551-47A4-A469-1E0BE39192AC}"/>
    <cellStyle name="Millares 757" xfId="1653" xr:uid="{00000000-0005-0000-0000-00000A060000}"/>
    <cellStyle name="Millares 757 2" xfId="3528" xr:uid="{1EB81F54-EB2F-4785-B839-D426342CD9FD}"/>
    <cellStyle name="Millares 758" xfId="1654" xr:uid="{00000000-0005-0000-0000-00000B060000}"/>
    <cellStyle name="Millares 758 2" xfId="3529" xr:uid="{32BFE6C4-E5A8-4BE8-9BD3-D4833A364BBD}"/>
    <cellStyle name="Millares 759" xfId="1655" xr:uid="{00000000-0005-0000-0000-00000C060000}"/>
    <cellStyle name="Millares 759 2" xfId="3530" xr:uid="{897031FF-FDB1-4544-BA8A-A08DEBCF556B}"/>
    <cellStyle name="Millares 76" xfId="198" xr:uid="{00000000-0005-0000-0000-00000D060000}"/>
    <cellStyle name="Millares 76 2" xfId="660" xr:uid="{00000000-0005-0000-0000-00000E060000}"/>
    <cellStyle name="Millares 76 2 2" xfId="2535" xr:uid="{A358EE20-F0D4-40D4-8360-9441333BF1DA}"/>
    <cellStyle name="Millares 76 3" xfId="2080" xr:uid="{D8ECD83A-4E7A-49FA-BE4B-9DF7AB79A712}"/>
    <cellStyle name="Millares 760" xfId="1656" xr:uid="{00000000-0005-0000-0000-00000F060000}"/>
    <cellStyle name="Millares 760 2" xfId="3531" xr:uid="{76BB416E-4378-4BB3-B88B-A5D0220EC58D}"/>
    <cellStyle name="Millares 761" xfId="1657" xr:uid="{00000000-0005-0000-0000-000010060000}"/>
    <cellStyle name="Millares 761 2" xfId="3532" xr:uid="{F5E5906A-A263-4ECB-9339-79839B20FC60}"/>
    <cellStyle name="Millares 762" xfId="1658" xr:uid="{00000000-0005-0000-0000-000011060000}"/>
    <cellStyle name="Millares 762 2" xfId="3533" xr:uid="{DD2EF8CC-EE35-4690-804D-00757AF6B42E}"/>
    <cellStyle name="Millares 763" xfId="1659" xr:uid="{00000000-0005-0000-0000-000012060000}"/>
    <cellStyle name="Millares 763 2" xfId="3534" xr:uid="{5AAF9D7F-D938-4F50-B4E8-DD46684DDD6A}"/>
    <cellStyle name="Millares 764" xfId="1660" xr:uid="{00000000-0005-0000-0000-000013060000}"/>
    <cellStyle name="Millares 764 2" xfId="3535" xr:uid="{DCCD0614-B3C3-463B-ADB5-EE559D36154E}"/>
    <cellStyle name="Millares 765" xfId="1661" xr:uid="{00000000-0005-0000-0000-000014060000}"/>
    <cellStyle name="Millares 765 2" xfId="3536" xr:uid="{0F7BEEA8-3E1D-49E5-8BD9-4D1E716A1366}"/>
    <cellStyle name="Millares 766" xfId="1662" xr:uid="{00000000-0005-0000-0000-000015060000}"/>
    <cellStyle name="Millares 766 2" xfId="3537" xr:uid="{F467EFCA-44C8-426D-9E6B-6D5E89C70924}"/>
    <cellStyle name="Millares 767" xfId="1663" xr:uid="{00000000-0005-0000-0000-000016060000}"/>
    <cellStyle name="Millares 767 2" xfId="3538" xr:uid="{4497F2F9-B557-4043-8158-AC6A16FA080E}"/>
    <cellStyle name="Millares 768" xfId="1664" xr:uid="{00000000-0005-0000-0000-000017060000}"/>
    <cellStyle name="Millares 768 2" xfId="3539" xr:uid="{2ACDE1B3-FD14-4B86-9A4A-248B2C60C67B}"/>
    <cellStyle name="Millares 769" xfId="1665" xr:uid="{00000000-0005-0000-0000-000018060000}"/>
    <cellStyle name="Millares 769 2" xfId="3540" xr:uid="{0CC78CB5-DAFD-4F27-A13A-36DD23869AF2}"/>
    <cellStyle name="Millares 77" xfId="207" xr:uid="{00000000-0005-0000-0000-000019060000}"/>
    <cellStyle name="Millares 77 2" xfId="669" xr:uid="{00000000-0005-0000-0000-00001A060000}"/>
    <cellStyle name="Millares 77 2 2" xfId="2544" xr:uid="{67B85089-DB27-4AA4-99DB-479AA109454D}"/>
    <cellStyle name="Millares 77 3" xfId="2089" xr:uid="{B83154A5-865D-4515-9E70-D839B4D8873A}"/>
    <cellStyle name="Millares 770" xfId="1666" xr:uid="{00000000-0005-0000-0000-00001B060000}"/>
    <cellStyle name="Millares 770 2" xfId="3541" xr:uid="{907B3E4F-66EF-4BD4-814E-BB0F36489894}"/>
    <cellStyle name="Millares 771" xfId="1667" xr:uid="{00000000-0005-0000-0000-00001C060000}"/>
    <cellStyle name="Millares 771 2" xfId="3542" xr:uid="{BE8B80A9-11AD-4453-A8A5-F9507021E3A5}"/>
    <cellStyle name="Millares 772" xfId="1668" xr:uid="{00000000-0005-0000-0000-00001D060000}"/>
    <cellStyle name="Millares 772 2" xfId="3543" xr:uid="{2AD966CA-1EDF-4EF1-9E06-1AB55272AE74}"/>
    <cellStyle name="Millares 773" xfId="1669" xr:uid="{00000000-0005-0000-0000-00001E060000}"/>
    <cellStyle name="Millares 773 2" xfId="3544" xr:uid="{C7896F84-2E15-46F3-B914-8D43AE180B02}"/>
    <cellStyle name="Millares 774" xfId="1670" xr:uid="{00000000-0005-0000-0000-00001F060000}"/>
    <cellStyle name="Millares 774 2" xfId="3545" xr:uid="{C84ED810-7ACB-400A-B6C9-75411900162C}"/>
    <cellStyle name="Millares 775" xfId="1671" xr:uid="{00000000-0005-0000-0000-000020060000}"/>
    <cellStyle name="Millares 775 2" xfId="3546" xr:uid="{FD5BE3F7-24D3-4E35-AE35-FE8A0C43A686}"/>
    <cellStyle name="Millares 776" xfId="1672" xr:uid="{00000000-0005-0000-0000-000021060000}"/>
    <cellStyle name="Millares 776 2" xfId="3547" xr:uid="{49AA1705-A8DA-4C62-9A4B-6517D5EFBE1B}"/>
    <cellStyle name="Millares 777" xfId="1673" xr:uid="{00000000-0005-0000-0000-000022060000}"/>
    <cellStyle name="Millares 777 2" xfId="3548" xr:uid="{F6C18C09-3116-4C58-8DF8-F38B887E2343}"/>
    <cellStyle name="Millares 778" xfId="1674" xr:uid="{00000000-0005-0000-0000-000023060000}"/>
    <cellStyle name="Millares 778 2" xfId="3549" xr:uid="{59CB7C7F-E32A-49D2-8CD4-108378287F32}"/>
    <cellStyle name="Millares 779" xfId="1675" xr:uid="{00000000-0005-0000-0000-000024060000}"/>
    <cellStyle name="Millares 779 2" xfId="3550" xr:uid="{74E1915B-D96E-4AB3-AB8D-CE550189084C}"/>
    <cellStyle name="Millares 78" xfId="182" xr:uid="{00000000-0005-0000-0000-000025060000}"/>
    <cellStyle name="Millares 78 2" xfId="644" xr:uid="{00000000-0005-0000-0000-000026060000}"/>
    <cellStyle name="Millares 78 2 2" xfId="2519" xr:uid="{338F2A19-3272-47F7-94A2-0972E3D696F7}"/>
    <cellStyle name="Millares 78 3" xfId="2064" xr:uid="{FFF67E70-8FEE-420F-AA21-7E95EA19BD96}"/>
    <cellStyle name="Millares 780" xfId="1676" xr:uid="{00000000-0005-0000-0000-000027060000}"/>
    <cellStyle name="Millares 780 2" xfId="3551" xr:uid="{0BC05F51-E12F-4132-ADE2-973E778A02EB}"/>
    <cellStyle name="Millares 781" xfId="1554" xr:uid="{00000000-0005-0000-0000-000028060000}"/>
    <cellStyle name="Millares 781 2" xfId="3429" xr:uid="{566818F1-42CD-470E-92F1-300F8E7ACA02}"/>
    <cellStyle name="Millares 782" xfId="1678" xr:uid="{00000000-0005-0000-0000-000029060000}"/>
    <cellStyle name="Millares 782 2" xfId="3553" xr:uid="{31312361-5395-4A0D-A104-3601E67FB33D}"/>
    <cellStyle name="Millares 783" xfId="1714" xr:uid="{00000000-0005-0000-0000-00002A060000}"/>
    <cellStyle name="Millares 783 2" xfId="3589" xr:uid="{662269B9-AAFB-4BCC-9ECD-C86BA6CB97A2}"/>
    <cellStyle name="Millares 784" xfId="1713" xr:uid="{00000000-0005-0000-0000-00002B060000}"/>
    <cellStyle name="Millares 784 2" xfId="3588" xr:uid="{3F68D764-527D-4813-9CF7-2E623AD4AB5E}"/>
    <cellStyle name="Millares 785" xfId="1715" xr:uid="{00000000-0005-0000-0000-00002C060000}"/>
    <cellStyle name="Millares 785 2" xfId="3590" xr:uid="{F9F96138-9DB7-4E66-8118-FE633504C494}"/>
    <cellStyle name="Millares 786" xfId="1727" xr:uid="{00000000-0005-0000-0000-00002D060000}"/>
    <cellStyle name="Millares 786 2" xfId="3602" xr:uid="{2738BD44-0EB9-47A9-B754-6034E31868E0}"/>
    <cellStyle name="Millares 787" xfId="1726" xr:uid="{00000000-0005-0000-0000-00002E060000}"/>
    <cellStyle name="Millares 787 2" xfId="3601" xr:uid="{A46A0F3B-2CE3-4780-9526-75756F292BC2}"/>
    <cellStyle name="Millares 788" xfId="1717" xr:uid="{00000000-0005-0000-0000-00002F060000}"/>
    <cellStyle name="Millares 788 2" xfId="3592" xr:uid="{5F9C12AE-9523-4B00-B3CA-20FEC1D07676}"/>
    <cellStyle name="Millares 789" xfId="1722" xr:uid="{00000000-0005-0000-0000-000030060000}"/>
    <cellStyle name="Millares 789 2" xfId="3597" xr:uid="{26D44E89-4682-4982-AAFA-EA3CABD7FDA9}"/>
    <cellStyle name="Millares 79" xfId="202" xr:uid="{00000000-0005-0000-0000-000031060000}"/>
    <cellStyle name="Millares 79 2" xfId="664" xr:uid="{00000000-0005-0000-0000-000032060000}"/>
    <cellStyle name="Millares 79 2 2" xfId="2539" xr:uid="{C8A74B16-775B-4BE4-A576-9578904726AC}"/>
    <cellStyle name="Millares 79 3" xfId="2084" xr:uid="{BFDDC993-CC0C-476D-A2C4-0A634D63C933}"/>
    <cellStyle name="Millares 790" xfId="1745" xr:uid="{00000000-0005-0000-0000-000033060000}"/>
    <cellStyle name="Millares 790 2" xfId="3620" xr:uid="{ED72873A-8DB1-4E8F-AD29-443C6BB6F41A}"/>
    <cellStyle name="Millares 791" xfId="1740" xr:uid="{00000000-0005-0000-0000-000034060000}"/>
    <cellStyle name="Millares 791 2" xfId="3615" xr:uid="{1AF7387E-58C2-465E-B72C-29B3D3481DB3}"/>
    <cellStyle name="Millares 792" xfId="1741" xr:uid="{00000000-0005-0000-0000-000035060000}"/>
    <cellStyle name="Millares 792 2" xfId="3616" xr:uid="{7540470F-A647-4814-8286-E92FCE6505B4}"/>
    <cellStyle name="Millares 793" xfId="1744" xr:uid="{00000000-0005-0000-0000-000036060000}"/>
    <cellStyle name="Millares 793 2" xfId="3619" xr:uid="{3C71A725-E2BE-44EC-8E62-A45A2863FC08}"/>
    <cellStyle name="Millares 794" xfId="1719" xr:uid="{00000000-0005-0000-0000-000037060000}"/>
    <cellStyle name="Millares 794 2" xfId="3594" xr:uid="{9BF6103C-B4EA-4E23-88E9-B2FAC0E53033}"/>
    <cellStyle name="Millares 795" xfId="1716" xr:uid="{00000000-0005-0000-0000-000038060000}"/>
    <cellStyle name="Millares 795 2" xfId="3591" xr:uid="{DFE9E32D-5776-4ECC-96D3-10B33DFA9084}"/>
    <cellStyle name="Millares 796" xfId="1725" xr:uid="{00000000-0005-0000-0000-000039060000}"/>
    <cellStyle name="Millares 796 2" xfId="3600" xr:uid="{AC728728-ED0B-40B7-89A1-B1F5BA050C0E}"/>
    <cellStyle name="Millares 797" xfId="1739" xr:uid="{00000000-0005-0000-0000-00003A060000}"/>
    <cellStyle name="Millares 797 2" xfId="3614" xr:uid="{428E6C2E-8C6A-4D12-BE49-1440187B90CA}"/>
    <cellStyle name="Millares 798" xfId="1732" xr:uid="{00000000-0005-0000-0000-00003B060000}"/>
    <cellStyle name="Millares 798 2" xfId="3607" xr:uid="{5FD7ED7F-819B-4BF0-BC1A-0173D18140C5}"/>
    <cellStyle name="Millares 799" xfId="1742" xr:uid="{00000000-0005-0000-0000-00003C060000}"/>
    <cellStyle name="Millares 799 2" xfId="3617" xr:uid="{87B2C7E7-0DDC-4514-82DB-EE3D92C66D26}"/>
    <cellStyle name="Millares 8" xfId="32" xr:uid="{00000000-0005-0000-0000-00003D060000}"/>
    <cellStyle name="Millares 8 10" xfId="1281" xr:uid="{00000000-0005-0000-0000-00003E060000}"/>
    <cellStyle name="Millares 8 10 2" xfId="3156" xr:uid="{96951394-CA95-4476-94A6-C24CE2679B94}"/>
    <cellStyle name="Millares 8 11" xfId="1329" xr:uid="{00000000-0005-0000-0000-00003F060000}"/>
    <cellStyle name="Millares 8 11 2" xfId="3204" xr:uid="{5A982B12-EEBE-4678-98CC-789A3D93E1FD}"/>
    <cellStyle name="Millares 8 12" xfId="1370" xr:uid="{00000000-0005-0000-0000-000040060000}"/>
    <cellStyle name="Millares 8 12 2" xfId="3245" xr:uid="{C9AF5C06-6F17-4AC1-B47F-23DCB9A791EF}"/>
    <cellStyle name="Millares 8 13" xfId="1406" xr:uid="{00000000-0005-0000-0000-000041060000}"/>
    <cellStyle name="Millares 8 13 2" xfId="3281" xr:uid="{0BD45C0C-A604-4536-829F-C4296248F871}"/>
    <cellStyle name="Millares 8 14" xfId="1444" xr:uid="{00000000-0005-0000-0000-000042060000}"/>
    <cellStyle name="Millares 8 14 2" xfId="3319" xr:uid="{09544994-E16A-4492-8AB2-09638023A585}"/>
    <cellStyle name="Millares 8 15" xfId="1483" xr:uid="{00000000-0005-0000-0000-000043060000}"/>
    <cellStyle name="Millares 8 15 2" xfId="3358" xr:uid="{87A2BA9A-5399-4218-B6F1-5C5FDB8985EA}"/>
    <cellStyle name="Millares 8 16" xfId="1688" xr:uid="{00000000-0005-0000-0000-000044060000}"/>
    <cellStyle name="Millares 8 16 2" xfId="3563" xr:uid="{8C23940E-A11B-4C03-ADBB-92B5D786DFAC}"/>
    <cellStyle name="Millares 8 17" xfId="1914" xr:uid="{1961B139-A7F6-4D97-8BC5-53E2382E5175}"/>
    <cellStyle name="Millares 8 2" xfId="66" xr:uid="{00000000-0005-0000-0000-000045060000}"/>
    <cellStyle name="Millares 8 2 2" xfId="528" xr:uid="{00000000-0005-0000-0000-000046060000}"/>
    <cellStyle name="Millares 8 2 2 2" xfId="2403" xr:uid="{6443C67A-1004-43AE-BD8D-D6CFE6C8636E}"/>
    <cellStyle name="Millares 8 2 3" xfId="1948" xr:uid="{D97CC4AE-AABB-47BC-808A-E8CDF14770DC}"/>
    <cellStyle name="Millares 8 3" xfId="103" xr:uid="{00000000-0005-0000-0000-000047060000}"/>
    <cellStyle name="Millares 8 3 2" xfId="565" xr:uid="{00000000-0005-0000-0000-000048060000}"/>
    <cellStyle name="Millares 8 3 2 2" xfId="2440" xr:uid="{496E294B-3C5D-4C20-AE28-81B70D68F197}"/>
    <cellStyle name="Millares 8 3 3" xfId="1985" xr:uid="{105E5C07-90DC-4E6C-A841-F9F15BB9CE23}"/>
    <cellStyle name="Millares 8 4" xfId="140" xr:uid="{00000000-0005-0000-0000-000049060000}"/>
    <cellStyle name="Millares 8 4 2" xfId="602" xr:uid="{00000000-0005-0000-0000-00004A060000}"/>
    <cellStyle name="Millares 8 4 2 2" xfId="2477" xr:uid="{791097C5-71A0-41D0-B5F0-D2D013BC35B2}"/>
    <cellStyle name="Millares 8 4 3" xfId="2022" xr:uid="{FF6C5FE9-5EF8-4299-AAB7-1C608CCF1A19}"/>
    <cellStyle name="Millares 8 5" xfId="347" xr:uid="{00000000-0005-0000-0000-00004B060000}"/>
    <cellStyle name="Millares 8 5 2" xfId="809" xr:uid="{00000000-0005-0000-0000-00004C060000}"/>
    <cellStyle name="Millares 8 5 2 2" xfId="2684" xr:uid="{DFA9142E-5486-4BB5-B50D-09729976F5C1}"/>
    <cellStyle name="Millares 8 5 3" xfId="2229" xr:uid="{39B72283-2309-402D-9ACC-16A088383788}"/>
    <cellStyle name="Millares 8 6" xfId="439" xr:uid="{00000000-0005-0000-0000-00004D060000}"/>
    <cellStyle name="Millares 8 6 2" xfId="2321" xr:uid="{00FF8E9B-197E-471D-A1AD-E3998DC98A3C}"/>
    <cellStyle name="Millares 8 7" xfId="990" xr:uid="{00000000-0005-0000-0000-00004E060000}"/>
    <cellStyle name="Millares 8 7 2" xfId="2865" xr:uid="{B1D67069-F01A-4189-9DC8-2A8863BF09D7}"/>
    <cellStyle name="Millares 8 8" xfId="1188" xr:uid="{00000000-0005-0000-0000-00004F060000}"/>
    <cellStyle name="Millares 8 8 2" xfId="3063" xr:uid="{0CDABE0C-5B94-434D-99B6-1CC5880F2E76}"/>
    <cellStyle name="Millares 8 9" xfId="1239" xr:uid="{00000000-0005-0000-0000-000050060000}"/>
    <cellStyle name="Millares 8 9 2" xfId="3114" xr:uid="{CF78EA30-3BEE-4EFF-8097-39288DD2EF0E}"/>
    <cellStyle name="Millares 80" xfId="203" xr:uid="{00000000-0005-0000-0000-000051060000}"/>
    <cellStyle name="Millares 80 2" xfId="665" xr:uid="{00000000-0005-0000-0000-000052060000}"/>
    <cellStyle name="Millares 80 2 2" xfId="2540" xr:uid="{F00C8914-9D13-4F5E-9C25-1A3F7D98089E}"/>
    <cellStyle name="Millares 80 3" xfId="2085" xr:uid="{2AA02D0B-6350-4ECD-8673-2584337EA85C}"/>
    <cellStyle name="Millares 800" xfId="1730" xr:uid="{00000000-0005-0000-0000-000053060000}"/>
    <cellStyle name="Millares 800 2" xfId="3605" xr:uid="{F2AD1D40-DC7C-49F9-921F-342CE7FBC940}"/>
    <cellStyle name="Millares 801" xfId="1748" xr:uid="{00000000-0005-0000-0000-000054060000}"/>
    <cellStyle name="Millares 801 2" xfId="3623" xr:uid="{7E991C39-CD7A-462F-B00E-AD9623B84DE4}"/>
    <cellStyle name="Millares 802" xfId="1733" xr:uid="{00000000-0005-0000-0000-000055060000}"/>
    <cellStyle name="Millares 802 2" xfId="3608" xr:uid="{38856016-37FC-47B0-89AE-BA8227FDC351}"/>
    <cellStyle name="Millares 803" xfId="1747" xr:uid="{00000000-0005-0000-0000-000056060000}"/>
    <cellStyle name="Millares 803 2" xfId="3622" xr:uid="{26137251-41B2-4224-B67C-F5777E3F2683}"/>
    <cellStyle name="Millares 804" xfId="1729" xr:uid="{00000000-0005-0000-0000-000057060000}"/>
    <cellStyle name="Millares 804 2" xfId="3604" xr:uid="{F12D8353-9EE9-47D6-8352-0B3A14EA694E}"/>
    <cellStyle name="Millares 805" xfId="1750" xr:uid="{00000000-0005-0000-0000-000058060000}"/>
    <cellStyle name="Millares 805 2" xfId="3625" xr:uid="{E44D592C-42F5-48A0-B1DA-50116D9FF86D}"/>
    <cellStyle name="Millares 806" xfId="1751" xr:uid="{00000000-0005-0000-0000-000059060000}"/>
    <cellStyle name="Millares 806 2" xfId="3626" xr:uid="{71ADBE49-DD39-4DEA-B4E0-D207CBDA5A15}"/>
    <cellStyle name="Millares 807" xfId="1752" xr:uid="{00000000-0005-0000-0000-00005A060000}"/>
    <cellStyle name="Millares 807 2" xfId="3627" xr:uid="{AADFE318-835D-45D4-98DF-984B6742E1F7}"/>
    <cellStyle name="Millares 808" xfId="1753" xr:uid="{00000000-0005-0000-0000-00005B060000}"/>
    <cellStyle name="Millares 808 2" xfId="3628" xr:uid="{354AA1C7-8E24-4E90-90E0-C925F0CAB44E}"/>
    <cellStyle name="Millares 809" xfId="1754" xr:uid="{00000000-0005-0000-0000-00005C060000}"/>
    <cellStyle name="Millares 809 2" xfId="3629" xr:uid="{702ECB22-F741-480F-BC8F-008926125ACD}"/>
    <cellStyle name="Millares 81" xfId="188" xr:uid="{00000000-0005-0000-0000-00005D060000}"/>
    <cellStyle name="Millares 81 2" xfId="650" xr:uid="{00000000-0005-0000-0000-00005E060000}"/>
    <cellStyle name="Millares 81 2 2" xfId="2525" xr:uid="{E41A3141-8D05-4FA3-80F4-1244B1419704}"/>
    <cellStyle name="Millares 81 3" xfId="2070" xr:uid="{1A72EED9-90F5-4ABF-A75D-1B96052F13EC}"/>
    <cellStyle name="Millares 810" xfId="1755" xr:uid="{00000000-0005-0000-0000-00005F060000}"/>
    <cellStyle name="Millares 810 2" xfId="3630" xr:uid="{54A709C0-C29D-434F-9A38-D26CD7C01DDB}"/>
    <cellStyle name="Millares 811" xfId="1756" xr:uid="{00000000-0005-0000-0000-000060060000}"/>
    <cellStyle name="Millares 811 2" xfId="3631" xr:uid="{49F6F3F0-1F24-48E8-97EA-0019BDDC7985}"/>
    <cellStyle name="Millares 812" xfId="1757" xr:uid="{00000000-0005-0000-0000-000061060000}"/>
    <cellStyle name="Millares 812 2" xfId="3632" xr:uid="{09EDEC28-4306-4DFF-AA6F-65A4609A33ED}"/>
    <cellStyle name="Millares 813" xfId="1758" xr:uid="{00000000-0005-0000-0000-000062060000}"/>
    <cellStyle name="Millares 813 2" xfId="3633" xr:uid="{99C515B5-B7A8-4664-B047-342CD30FD9B2}"/>
    <cellStyle name="Millares 814" xfId="1759" xr:uid="{00000000-0005-0000-0000-000063060000}"/>
    <cellStyle name="Millares 814 2" xfId="3634" xr:uid="{39B816DA-CF33-44C3-8E5D-67F317456E50}"/>
    <cellStyle name="Millares 815" xfId="1760" xr:uid="{00000000-0005-0000-0000-000064060000}"/>
    <cellStyle name="Millares 815 2" xfId="3635" xr:uid="{7F55B8EA-4F52-4472-A00E-DFCE51B6BA1A}"/>
    <cellStyle name="Millares 816" xfId="1743" xr:uid="{00000000-0005-0000-0000-000065060000}"/>
    <cellStyle name="Millares 816 2" xfId="3618" xr:uid="{5D8305D9-6F2B-43FC-BDA2-3C543017544D}"/>
    <cellStyle name="Millares 817" xfId="1720" xr:uid="{00000000-0005-0000-0000-000066060000}"/>
    <cellStyle name="Millares 817 2" xfId="3595" xr:uid="{E46A5576-B90B-4461-ACC4-845C16D968BA}"/>
    <cellStyle name="Millares 818" xfId="1723" xr:uid="{00000000-0005-0000-0000-000067060000}"/>
    <cellStyle name="Millares 818 2" xfId="3598" xr:uid="{8E2866BA-64BF-4A66-B751-933646A30652}"/>
    <cellStyle name="Millares 819" xfId="1767" xr:uid="{00000000-0005-0000-0000-000068060000}"/>
    <cellStyle name="Millares 819 2" xfId="3642" xr:uid="{29F0FBEC-7827-431C-9E4E-02D1C7BF28BC}"/>
    <cellStyle name="Millares 82" xfId="216" xr:uid="{00000000-0005-0000-0000-000069060000}"/>
    <cellStyle name="Millares 82 2" xfId="678" xr:uid="{00000000-0005-0000-0000-00006A060000}"/>
    <cellStyle name="Millares 82 2 2" xfId="2553" xr:uid="{3622F386-ADD7-4BC0-B486-51B6B3AA15A7}"/>
    <cellStyle name="Millares 82 3" xfId="2098" xr:uid="{41DE56E4-CFEB-4A3F-8608-FBF3EC1A1E68}"/>
    <cellStyle name="Millares 820" xfId="1724" xr:uid="{00000000-0005-0000-0000-00006B060000}"/>
    <cellStyle name="Millares 820 2" xfId="3599" xr:uid="{F760534F-4892-4444-A0BC-9C69941A6E81}"/>
    <cellStyle name="Millares 821" xfId="1736" xr:uid="{00000000-0005-0000-0000-00006C060000}"/>
    <cellStyle name="Millares 821 2" xfId="3611" xr:uid="{E6BCDE88-7F82-4DB6-A88C-F6E4DEED441F}"/>
    <cellStyle name="Millares 822" xfId="1773" xr:uid="{00000000-0005-0000-0000-00006D060000}"/>
    <cellStyle name="Millares 822 2" xfId="3648" xr:uid="{BDB36635-9727-4D62-BB3D-21B711B440AE}"/>
    <cellStyle name="Millares 823" xfId="1738" xr:uid="{00000000-0005-0000-0000-00006E060000}"/>
    <cellStyle name="Millares 823 2" xfId="3613" xr:uid="{E944AE9A-391F-45D8-AF87-D7E8C90158B0}"/>
    <cellStyle name="Millares 824" xfId="1765" xr:uid="{00000000-0005-0000-0000-00006F060000}"/>
    <cellStyle name="Millares 824 2" xfId="3640" xr:uid="{ED626297-52F6-4529-9A24-AFD0D8F465E0}"/>
    <cellStyle name="Millares 825" xfId="1774" xr:uid="{00000000-0005-0000-0000-000070060000}"/>
    <cellStyle name="Millares 825 2" xfId="3649" xr:uid="{E785C3F0-660E-40E0-9CD3-DD2459AAD90E}"/>
    <cellStyle name="Millares 826" xfId="1766" xr:uid="{00000000-0005-0000-0000-000071060000}"/>
    <cellStyle name="Millares 826 2" xfId="3641" xr:uid="{750E0442-66F5-47E4-B221-DAEDB7EA2EA4}"/>
    <cellStyle name="Millares 827" xfId="1737" xr:uid="{00000000-0005-0000-0000-000072060000}"/>
    <cellStyle name="Millares 827 2" xfId="3612" xr:uid="{A403F390-794C-4748-BDAE-34B7CB7A5C46}"/>
    <cellStyle name="Millares 828" xfId="1762" xr:uid="{00000000-0005-0000-0000-000073060000}"/>
    <cellStyle name="Millares 828 2" xfId="3637" xr:uid="{F971E196-1DCD-4B6D-883F-7C51D91B4195}"/>
    <cellStyle name="Millares 829" xfId="1771" xr:uid="{00000000-0005-0000-0000-000074060000}"/>
    <cellStyle name="Millares 829 2" xfId="3646" xr:uid="{AF2BFB65-6DF8-48DA-8442-E0A66194F22D}"/>
    <cellStyle name="Millares 83" xfId="210" xr:uid="{00000000-0005-0000-0000-000075060000}"/>
    <cellStyle name="Millares 83 2" xfId="672" xr:uid="{00000000-0005-0000-0000-000076060000}"/>
    <cellStyle name="Millares 83 2 2" xfId="2547" xr:uid="{4DCE3647-2466-4BEB-9FB3-5354D704A177}"/>
    <cellStyle name="Millares 83 3" xfId="2092" xr:uid="{108734F4-CE64-4E9F-844C-6F273ED512A9}"/>
    <cellStyle name="Millares 830" xfId="1768" xr:uid="{00000000-0005-0000-0000-000077060000}"/>
    <cellStyle name="Millares 830 2" xfId="3643" xr:uid="{6DFB2454-E749-4CF0-8A5E-635EDDDA9EFD}"/>
    <cellStyle name="Millares 831" xfId="1735" xr:uid="{00000000-0005-0000-0000-000078060000}"/>
    <cellStyle name="Millares 831 2" xfId="3610" xr:uid="{17455C75-31FF-4FD3-9766-855F83B35B6F}"/>
    <cellStyle name="Millares 832" xfId="1728" xr:uid="{00000000-0005-0000-0000-000079060000}"/>
    <cellStyle name="Millares 832 2" xfId="3603" xr:uid="{ACDDAFB9-3403-455A-AD47-F74C2C0550A0}"/>
    <cellStyle name="Millares 833" xfId="1770" xr:uid="{00000000-0005-0000-0000-00007A060000}"/>
    <cellStyle name="Millares 833 2" xfId="3645" xr:uid="{5431D7BF-F03E-45C7-A544-A30ADC36F685}"/>
    <cellStyle name="Millares 834" xfId="1746" xr:uid="{00000000-0005-0000-0000-00007B060000}"/>
    <cellStyle name="Millares 834 2" xfId="3621" xr:uid="{E3A36D2F-8342-40BD-B965-7F7132DF52D4}"/>
    <cellStyle name="Millares 835" xfId="1776" xr:uid="{00000000-0005-0000-0000-00007C060000}"/>
    <cellStyle name="Millares 835 2" xfId="3651" xr:uid="{C448ADFD-B831-455C-B025-CEF9971500B4}"/>
    <cellStyle name="Millares 836" xfId="1777" xr:uid="{00000000-0005-0000-0000-00007D060000}"/>
    <cellStyle name="Millares 836 2" xfId="3652" xr:uid="{C5705154-8DAC-4A07-A2D2-FF353479442E}"/>
    <cellStyle name="Millares 837" xfId="1778" xr:uid="{00000000-0005-0000-0000-00007E060000}"/>
    <cellStyle name="Millares 837 2" xfId="3653" xr:uid="{5304B7CE-6F0B-4613-8FFE-44866485E5C5}"/>
    <cellStyle name="Millares 838" xfId="1779" xr:uid="{00000000-0005-0000-0000-00007F060000}"/>
    <cellStyle name="Millares 838 2" xfId="3654" xr:uid="{B9C793BD-6A83-4ED2-8B14-0D6089A4B9EC}"/>
    <cellStyle name="Millares 839" xfId="1780" xr:uid="{00000000-0005-0000-0000-000080060000}"/>
    <cellStyle name="Millares 839 2" xfId="3655" xr:uid="{3FCCD4D2-98BE-49BA-A32C-42A512D23EA3}"/>
    <cellStyle name="Millares 84" xfId="211" xr:uid="{00000000-0005-0000-0000-000081060000}"/>
    <cellStyle name="Millares 84 2" xfId="673" xr:uid="{00000000-0005-0000-0000-000082060000}"/>
    <cellStyle name="Millares 84 2 2" xfId="2548" xr:uid="{AA6BA045-3B9E-4799-AB2D-62BA3CA0633E}"/>
    <cellStyle name="Millares 84 3" xfId="2093" xr:uid="{2EC8C0EA-04B5-416F-B9C2-01E608CF6497}"/>
    <cellStyle name="Millares 840" xfId="1781" xr:uid="{00000000-0005-0000-0000-000083060000}"/>
    <cellStyle name="Millares 840 2" xfId="3656" xr:uid="{46223D23-A840-41F9-8797-3778F5A0469F}"/>
    <cellStyle name="Millares 841" xfId="1782" xr:uid="{00000000-0005-0000-0000-000084060000}"/>
    <cellStyle name="Millares 841 2" xfId="3657" xr:uid="{FC05CFAD-32DC-4408-ADB6-851BDAFF1454}"/>
    <cellStyle name="Millares 842" xfId="1783" xr:uid="{00000000-0005-0000-0000-000085060000}"/>
    <cellStyle name="Millares 842 2" xfId="3658" xr:uid="{49D9F433-8FA6-41EB-9EAE-55B20012D3F5}"/>
    <cellStyle name="Millares 843" xfId="1784" xr:uid="{00000000-0005-0000-0000-000086060000}"/>
    <cellStyle name="Millares 843 2" xfId="3659" xr:uid="{A19054B5-45F0-49B4-9B7D-3138537CADF3}"/>
    <cellStyle name="Millares 844" xfId="1785" xr:uid="{00000000-0005-0000-0000-000087060000}"/>
    <cellStyle name="Millares 844 2" xfId="3660" xr:uid="{4D87F61D-12C4-4A7E-8448-4C82C84FA652}"/>
    <cellStyle name="Millares 845" xfId="1787" xr:uid="{00000000-0005-0000-0000-000088060000}"/>
    <cellStyle name="Millares 845 2" xfId="3662" xr:uid="{48211A42-B231-4EF9-A41C-C44F9502FA68}"/>
    <cellStyle name="Millares 846" xfId="1786" xr:uid="{00000000-0005-0000-0000-000089060000}"/>
    <cellStyle name="Millares 846 2" xfId="3661" xr:uid="{E2FE450A-6CE3-4837-A4ED-01C7B8E18207}"/>
    <cellStyle name="Millares 847" xfId="1775" xr:uid="{00000000-0005-0000-0000-00008A060000}"/>
    <cellStyle name="Millares 847 2" xfId="3650" xr:uid="{9A9B0621-27B5-4282-9351-5F1FC9A73070}"/>
    <cellStyle name="Millares 848" xfId="1789" xr:uid="{00000000-0005-0000-0000-00008B060000}"/>
    <cellStyle name="Millares 848 2" xfId="3664" xr:uid="{977BD0BD-60D3-4D81-97A2-FA87233781C4}"/>
    <cellStyle name="Millares 849" xfId="1790" xr:uid="{00000000-0005-0000-0000-00008C060000}"/>
    <cellStyle name="Millares 849 2" xfId="3665" xr:uid="{15859E0D-C244-4341-BB71-7CC9B0B5381E}"/>
    <cellStyle name="Millares 85" xfId="200" xr:uid="{00000000-0005-0000-0000-00008D060000}"/>
    <cellStyle name="Millares 85 2" xfId="662" xr:uid="{00000000-0005-0000-0000-00008E060000}"/>
    <cellStyle name="Millares 85 2 2" xfId="2537" xr:uid="{D405FC61-C374-4C78-9767-C85908D3900F}"/>
    <cellStyle name="Millares 85 3" xfId="2082" xr:uid="{98358924-9BA5-49EC-ACAC-B65CD36151E6}"/>
    <cellStyle name="Millares 850" xfId="1731" xr:uid="{00000000-0005-0000-0000-00008F060000}"/>
    <cellStyle name="Millares 850 2" xfId="3606" xr:uid="{97E03BB6-BC17-4DF3-9DEC-D7B3B81CDC07}"/>
    <cellStyle name="Millares 851" xfId="1763" xr:uid="{00000000-0005-0000-0000-000090060000}"/>
    <cellStyle name="Millares 851 2" xfId="3638" xr:uid="{A1E5D1CC-AAF3-4CC7-AC79-136D9ED1AC7A}"/>
    <cellStyle name="Millares 852" xfId="1791" xr:uid="{00000000-0005-0000-0000-000091060000}"/>
    <cellStyle name="Millares 852 2" xfId="3666" xr:uid="{992D8E84-908C-45ED-9680-6A40830EF9B0}"/>
    <cellStyle name="Millares 853" xfId="1761" xr:uid="{00000000-0005-0000-0000-000092060000}"/>
    <cellStyle name="Millares 853 2" xfId="3636" xr:uid="{0F309BF0-3A4D-4D6C-8748-18267F456AD4}"/>
    <cellStyle name="Millares 854" xfId="1764" xr:uid="{00000000-0005-0000-0000-000093060000}"/>
    <cellStyle name="Millares 854 2" xfId="3639" xr:uid="{D7162923-7682-4AD1-B8A2-7056D886313B}"/>
    <cellStyle name="Millares 855" xfId="1769" xr:uid="{00000000-0005-0000-0000-000094060000}"/>
    <cellStyle name="Millares 855 2" xfId="3644" xr:uid="{DA4649BC-D9E8-4010-B554-C6079929C4CE}"/>
    <cellStyle name="Millares 856" xfId="1793" xr:uid="{00000000-0005-0000-0000-000095060000}"/>
    <cellStyle name="Millares 856 2" xfId="3668" xr:uid="{0D90453E-668F-4676-A1A3-017D6244EDE2}"/>
    <cellStyle name="Millares 857" xfId="1796" xr:uid="{00000000-0005-0000-0000-000096060000}"/>
    <cellStyle name="Millares 857 2" xfId="3671" xr:uid="{6A4D2DFE-E2BF-4510-B8DD-58B36F1DF203}"/>
    <cellStyle name="Millares 858" xfId="1749" xr:uid="{00000000-0005-0000-0000-000097060000}"/>
    <cellStyle name="Millares 858 2" xfId="3624" xr:uid="{96975124-06B0-4525-8DDC-E361B2EFEC85}"/>
    <cellStyle name="Millares 859" xfId="1797" xr:uid="{00000000-0005-0000-0000-000098060000}"/>
    <cellStyle name="Millares 859 2" xfId="3672" xr:uid="{6E8CF3B8-53A5-44DA-AD44-F81222B5A8B8}"/>
    <cellStyle name="Millares 86" xfId="219" xr:uid="{00000000-0005-0000-0000-000099060000}"/>
    <cellStyle name="Millares 86 2" xfId="681" xr:uid="{00000000-0005-0000-0000-00009A060000}"/>
    <cellStyle name="Millares 86 2 2" xfId="2556" xr:uid="{411D9A52-691E-44CB-A8DF-98282737D755}"/>
    <cellStyle name="Millares 86 3" xfId="2101" xr:uid="{E8A254E5-C0F0-4B8B-9C83-E8E9ED842462}"/>
    <cellStyle name="Millares 860" xfId="1718" xr:uid="{00000000-0005-0000-0000-00009B060000}"/>
    <cellStyle name="Millares 860 2" xfId="3593" xr:uid="{398AE047-BD57-4A29-82EB-D70225805143}"/>
    <cellStyle name="Millares 861" xfId="1788" xr:uid="{00000000-0005-0000-0000-00009C060000}"/>
    <cellStyle name="Millares 861 2" xfId="3663" xr:uid="{69FBD3C0-489B-46E1-83BC-3B4CFBE631DD}"/>
    <cellStyle name="Millares 862" xfId="1794" xr:uid="{00000000-0005-0000-0000-00009D060000}"/>
    <cellStyle name="Millares 862 2" xfId="3669" xr:uid="{B4C5B555-98F9-4BDF-BE6C-5C8D79429071}"/>
    <cellStyle name="Millares 863" xfId="1792" xr:uid="{00000000-0005-0000-0000-00009E060000}"/>
    <cellStyle name="Millares 863 2" xfId="3667" xr:uid="{A34C9071-B1A7-4EC8-A7B6-E71F48F59F3C}"/>
    <cellStyle name="Millares 864" xfId="1734" xr:uid="{00000000-0005-0000-0000-00009F060000}"/>
    <cellStyle name="Millares 864 2" xfId="3609" xr:uid="{F95ABE41-FCDF-4893-A075-7E693D072FA3}"/>
    <cellStyle name="Millares 865" xfId="1721" xr:uid="{00000000-0005-0000-0000-0000A0060000}"/>
    <cellStyle name="Millares 865 2" xfId="3596" xr:uid="{5B49D352-220B-4150-AC2E-9126B450045D}"/>
    <cellStyle name="Millares 866" xfId="1799" xr:uid="{00000000-0005-0000-0000-0000A1060000}"/>
    <cellStyle name="Millares 866 2" xfId="3674" xr:uid="{FC346A8B-1229-4259-AEBC-C7E22CDB13CD}"/>
    <cellStyle name="Millares 867" xfId="1795" xr:uid="{00000000-0005-0000-0000-0000A2060000}"/>
    <cellStyle name="Millares 867 2" xfId="3670" xr:uid="{F9A5997E-6875-48BD-BDD2-836F37608402}"/>
    <cellStyle name="Millares 868" xfId="1798" xr:uid="{00000000-0005-0000-0000-0000A3060000}"/>
    <cellStyle name="Millares 868 2" xfId="3673" xr:uid="{86639F27-4D0F-4D1E-9C47-77FBBDCA155F}"/>
    <cellStyle name="Millares 869" xfId="1772" xr:uid="{00000000-0005-0000-0000-0000A4060000}"/>
    <cellStyle name="Millares 869 2" xfId="3647" xr:uid="{747AD1D6-6992-4903-B88A-B519EE43DC11}"/>
    <cellStyle name="Millares 87" xfId="201" xr:uid="{00000000-0005-0000-0000-0000A5060000}"/>
    <cellStyle name="Millares 87 2" xfId="663" xr:uid="{00000000-0005-0000-0000-0000A6060000}"/>
    <cellStyle name="Millares 87 2 2" xfId="2538" xr:uid="{7BFC8FC8-8162-4501-B310-A01F91621550}"/>
    <cellStyle name="Millares 87 3" xfId="2083" xr:uid="{B18E62C8-7DCF-462D-ADBF-FAE6D98AB64B}"/>
    <cellStyle name="Millares 870" xfId="1800" xr:uid="{00000000-0005-0000-0000-0000A7060000}"/>
    <cellStyle name="Millares 870 2" xfId="3675" xr:uid="{2BC82775-857E-4420-9520-C0CDF20B5030}"/>
    <cellStyle name="Millares 871" xfId="1801" xr:uid="{00000000-0005-0000-0000-0000A8060000}"/>
    <cellStyle name="Millares 871 2" xfId="3676" xr:uid="{18E13C06-E978-4165-802D-4092EBA792D7}"/>
    <cellStyle name="Millares 872" xfId="1802" xr:uid="{00000000-0005-0000-0000-0000A9060000}"/>
    <cellStyle name="Millares 872 2" xfId="3677" xr:uid="{811F3AB7-5483-46A7-94FE-F32227E1FE75}"/>
    <cellStyle name="Millares 873" xfId="1803" xr:uid="{00000000-0005-0000-0000-0000AA060000}"/>
    <cellStyle name="Millares 873 2" xfId="3678" xr:uid="{11169191-14E5-4C1B-8A4F-DE0F0EB66C1A}"/>
    <cellStyle name="Millares 874" xfId="1804" xr:uid="{00000000-0005-0000-0000-0000AB060000}"/>
    <cellStyle name="Millares 874 2" xfId="3679" xr:uid="{D1162657-8072-4F2D-8C12-F5641CF056E8}"/>
    <cellStyle name="Millares 875" xfId="1805" xr:uid="{00000000-0005-0000-0000-0000AC060000}"/>
    <cellStyle name="Millares 875 2" xfId="3680" xr:uid="{46D24F6C-1A28-4FD9-910A-DAE689DAA593}"/>
    <cellStyle name="Millares 876" xfId="1806" xr:uid="{00000000-0005-0000-0000-0000AD060000}"/>
    <cellStyle name="Millares 876 2" xfId="3681" xr:uid="{004B53AA-7496-48BF-9BAA-46776F86D42D}"/>
    <cellStyle name="Millares 877" xfId="1807" xr:uid="{00000000-0005-0000-0000-0000AE060000}"/>
    <cellStyle name="Millares 877 2" xfId="3682" xr:uid="{1D7F026F-3CF5-4892-8E72-81E647F64CE8}"/>
    <cellStyle name="Millares 878" xfId="1808" xr:uid="{00000000-0005-0000-0000-0000AF060000}"/>
    <cellStyle name="Millares 878 2" xfId="3683" xr:uid="{F190C154-4EEF-4216-9B38-E97DEBDC9E4A}"/>
    <cellStyle name="Millares 879" xfId="1809" xr:uid="{00000000-0005-0000-0000-0000B0060000}"/>
    <cellStyle name="Millares 879 2" xfId="3684" xr:uid="{D4BC225A-05EF-4E73-8B87-D60A76EC5511}"/>
    <cellStyle name="Millares 88" xfId="199" xr:uid="{00000000-0005-0000-0000-0000B1060000}"/>
    <cellStyle name="Millares 88 2" xfId="661" xr:uid="{00000000-0005-0000-0000-0000B2060000}"/>
    <cellStyle name="Millares 88 2 2" xfId="2536" xr:uid="{83CC7317-8C20-4136-B2DB-2180C5B3E13A}"/>
    <cellStyle name="Millares 88 3" xfId="2081" xr:uid="{0CAD7A03-88F0-4EE1-9087-58A1321952D3}"/>
    <cellStyle name="Millares 880" xfId="1810" xr:uid="{00000000-0005-0000-0000-0000B3060000}"/>
    <cellStyle name="Millares 880 2" xfId="3685" xr:uid="{024533D6-5D76-4ACC-BE10-F0CF4F0D06C1}"/>
    <cellStyle name="Millares 881" xfId="1811" xr:uid="{00000000-0005-0000-0000-0000B4060000}"/>
    <cellStyle name="Millares 881 2" xfId="3686" xr:uid="{8F380ED6-8F58-4A9D-A1AB-58E30EF260D3}"/>
    <cellStyle name="Millares 882" xfId="1812" xr:uid="{00000000-0005-0000-0000-0000B5060000}"/>
    <cellStyle name="Millares 882 2" xfId="3687" xr:uid="{149CA11E-4538-498A-A5D3-BB6757E59C5C}"/>
    <cellStyle name="Millares 883" xfId="1813" xr:uid="{00000000-0005-0000-0000-0000B6060000}"/>
    <cellStyle name="Millares 883 2" xfId="3688" xr:uid="{F52D576C-49DD-469E-846A-78A07EFD131A}"/>
    <cellStyle name="Millares 884" xfId="1814" xr:uid="{00000000-0005-0000-0000-0000B7060000}"/>
    <cellStyle name="Millares 884 2" xfId="3689" xr:uid="{8FED10AA-1DF0-49D5-8CC2-F03E26229FA4}"/>
    <cellStyle name="Millares 885" xfId="1815" xr:uid="{00000000-0005-0000-0000-0000B8060000}"/>
    <cellStyle name="Millares 885 2" xfId="3690" xr:uid="{D673A4E2-81ED-4C17-974D-2E142BD1A537}"/>
    <cellStyle name="Millares 886" xfId="1816" xr:uid="{00000000-0005-0000-0000-0000B9060000}"/>
    <cellStyle name="Millares 886 2" xfId="3691" xr:uid="{36E72E45-F67D-4F7A-90D2-E711939379E9}"/>
    <cellStyle name="Millares 887" xfId="1817" xr:uid="{00000000-0005-0000-0000-0000BA060000}"/>
    <cellStyle name="Millares 887 2" xfId="3692" xr:uid="{18014E79-1DFC-4188-AF20-C8C8F9B2C1C9}"/>
    <cellStyle name="Millares 888" xfId="1818" xr:uid="{00000000-0005-0000-0000-0000BB060000}"/>
    <cellStyle name="Millares 888 2" xfId="3693" xr:uid="{1EAC665A-8F53-43B9-A1EE-D51BB785873C}"/>
    <cellStyle name="Millares 889" xfId="1819" xr:uid="{00000000-0005-0000-0000-0000BC060000}"/>
    <cellStyle name="Millares 889 2" xfId="3694" xr:uid="{4E84D21F-B5F9-4121-8E7B-2640BE0ED8ED}"/>
    <cellStyle name="Millares 89" xfId="186" xr:uid="{00000000-0005-0000-0000-0000BD060000}"/>
    <cellStyle name="Millares 89 2" xfId="648" xr:uid="{00000000-0005-0000-0000-0000BE060000}"/>
    <cellStyle name="Millares 89 2 2" xfId="2523" xr:uid="{C882FE47-4884-4F9F-8EB9-26F1D7A8FDEF}"/>
    <cellStyle name="Millares 89 3" xfId="2068" xr:uid="{3986B7F6-5063-4AC3-8131-5B4CB13E5275}"/>
    <cellStyle name="Millares 890" xfId="1820" xr:uid="{00000000-0005-0000-0000-0000BF060000}"/>
    <cellStyle name="Millares 890 2" xfId="3695" xr:uid="{36AB0B01-D56A-44DC-AE23-F7F9E28F4ED9}"/>
    <cellStyle name="Millares 891" xfId="1821" xr:uid="{00000000-0005-0000-0000-0000C0060000}"/>
    <cellStyle name="Millares 891 2" xfId="3696" xr:uid="{1B5BF3BD-9731-4543-B9F5-AE2E01954EA4}"/>
    <cellStyle name="Millares 892" xfId="1822" xr:uid="{00000000-0005-0000-0000-0000C1060000}"/>
    <cellStyle name="Millares 892 2" xfId="3697" xr:uid="{68E7E2EC-E5B3-4C86-90A3-9322785B8E47}"/>
    <cellStyle name="Millares 893" xfId="1823" xr:uid="{00000000-0005-0000-0000-0000C2060000}"/>
    <cellStyle name="Millares 893 2" xfId="3698" xr:uid="{59364B44-D9FA-4D13-A932-9A1D79E911F5}"/>
    <cellStyle name="Millares 894" xfId="1824" xr:uid="{00000000-0005-0000-0000-0000C3060000}"/>
    <cellStyle name="Millares 894 2" xfId="3699" xr:uid="{4D5573B1-A7B6-49A9-8A2D-1426E2E691F4}"/>
    <cellStyle name="Millares 895" xfId="1825" xr:uid="{00000000-0005-0000-0000-0000C4060000}"/>
    <cellStyle name="Millares 895 2" xfId="3700" xr:uid="{F043D93E-80C3-4FE0-BD80-55FEAFB59915}"/>
    <cellStyle name="Millares 896" xfId="1826" xr:uid="{00000000-0005-0000-0000-0000C5060000}"/>
    <cellStyle name="Millares 896 2" xfId="3701" xr:uid="{A8D1A987-2A47-40D6-908D-A3FFCC00402B}"/>
    <cellStyle name="Millares 897" xfId="1827" xr:uid="{00000000-0005-0000-0000-0000C6060000}"/>
    <cellStyle name="Millares 897 2" xfId="3702" xr:uid="{20F9E1F0-E67C-4BEE-80C8-87CF9C37E682}"/>
    <cellStyle name="Millares 898" xfId="1828" xr:uid="{00000000-0005-0000-0000-0000C7060000}"/>
    <cellStyle name="Millares 898 2" xfId="3703" xr:uid="{3748B8A4-2D4E-4B3F-B546-183CBE919CC2}"/>
    <cellStyle name="Millares 899" xfId="1829" xr:uid="{00000000-0005-0000-0000-0000C8060000}"/>
    <cellStyle name="Millares 899 2" xfId="3704" xr:uid="{12AD75D1-C5CC-409C-88F8-4E3940B3D838}"/>
    <cellStyle name="Millares 9" xfId="34" xr:uid="{00000000-0005-0000-0000-0000C9060000}"/>
    <cellStyle name="Millares 9 10" xfId="1283" xr:uid="{00000000-0005-0000-0000-0000CA060000}"/>
    <cellStyle name="Millares 9 10 2" xfId="3158" xr:uid="{2F4DFEC2-83DE-4A9F-A2E0-EA8A655DD8F0}"/>
    <cellStyle name="Millares 9 11" xfId="1331" xr:uid="{00000000-0005-0000-0000-0000CB060000}"/>
    <cellStyle name="Millares 9 11 2" xfId="3206" xr:uid="{E7FFEC67-9E98-43B0-A340-98A415CD8D9A}"/>
    <cellStyle name="Millares 9 12" xfId="1372" xr:uid="{00000000-0005-0000-0000-0000CC060000}"/>
    <cellStyle name="Millares 9 12 2" xfId="3247" xr:uid="{E1A02093-A308-4AB5-9887-5753203A44E0}"/>
    <cellStyle name="Millares 9 13" xfId="1408" xr:uid="{00000000-0005-0000-0000-0000CD060000}"/>
    <cellStyle name="Millares 9 13 2" xfId="3283" xr:uid="{B5697734-C970-42FD-8495-FE6052FBFC72}"/>
    <cellStyle name="Millares 9 14" xfId="1446" xr:uid="{00000000-0005-0000-0000-0000CE060000}"/>
    <cellStyle name="Millares 9 14 2" xfId="3321" xr:uid="{E83CA2DF-D104-48B1-9321-6EA081AF5636}"/>
    <cellStyle name="Millares 9 15" xfId="1485" xr:uid="{00000000-0005-0000-0000-0000CF060000}"/>
    <cellStyle name="Millares 9 15 2" xfId="3360" xr:uid="{7EA241FF-C095-4751-93DE-603494888EB3}"/>
    <cellStyle name="Millares 9 16" xfId="1690" xr:uid="{00000000-0005-0000-0000-0000D0060000}"/>
    <cellStyle name="Millares 9 16 2" xfId="3565" xr:uid="{286C4151-4107-4C37-829F-9E2842BAB3A1}"/>
    <cellStyle name="Millares 9 17" xfId="1916" xr:uid="{C4C89168-1006-472A-B6A5-90BE85B70132}"/>
    <cellStyle name="Millares 9 2" xfId="68" xr:uid="{00000000-0005-0000-0000-0000D1060000}"/>
    <cellStyle name="Millares 9 2 2" xfId="530" xr:uid="{00000000-0005-0000-0000-0000D2060000}"/>
    <cellStyle name="Millares 9 2 2 2" xfId="2405" xr:uid="{73DA1EB9-E762-41F1-9BC0-0DC2E454F629}"/>
    <cellStyle name="Millares 9 2 3" xfId="1950" xr:uid="{5A0D8B72-1C29-468D-9E08-FD6586E0C6C7}"/>
    <cellStyle name="Millares 9 3" xfId="105" xr:uid="{00000000-0005-0000-0000-0000D3060000}"/>
    <cellStyle name="Millares 9 3 2" xfId="567" xr:uid="{00000000-0005-0000-0000-0000D4060000}"/>
    <cellStyle name="Millares 9 3 2 2" xfId="2442" xr:uid="{28193F0F-82E9-47D5-9ABE-B64C89AAE3C7}"/>
    <cellStyle name="Millares 9 3 3" xfId="1987" xr:uid="{E283457D-565F-4220-9203-5519C63F3A1A}"/>
    <cellStyle name="Millares 9 4" xfId="142" xr:uid="{00000000-0005-0000-0000-0000D5060000}"/>
    <cellStyle name="Millares 9 4 2" xfId="604" xr:uid="{00000000-0005-0000-0000-0000D6060000}"/>
    <cellStyle name="Millares 9 4 2 2" xfId="2479" xr:uid="{4DC5D81F-ECDE-477C-857A-46A9CA349E5A}"/>
    <cellStyle name="Millares 9 4 3" xfId="2024" xr:uid="{456057DD-A4F1-419F-8EF0-F98D2F57CF2D}"/>
    <cellStyle name="Millares 9 5" xfId="349" xr:uid="{00000000-0005-0000-0000-0000D7060000}"/>
    <cellStyle name="Millares 9 5 2" xfId="811" xr:uid="{00000000-0005-0000-0000-0000D8060000}"/>
    <cellStyle name="Millares 9 5 2 2" xfId="2686" xr:uid="{850BA59D-43B2-4251-9B23-FB651C36B2E0}"/>
    <cellStyle name="Millares 9 5 3" xfId="2231" xr:uid="{18D71263-D151-4C2F-980E-D539BA439505}"/>
    <cellStyle name="Millares 9 6" xfId="441" xr:uid="{00000000-0005-0000-0000-0000D9060000}"/>
    <cellStyle name="Millares 9 6 2" xfId="2323" xr:uid="{DAC6423A-E832-4A3F-A3F3-271991C4F66D}"/>
    <cellStyle name="Millares 9 7" xfId="992" xr:uid="{00000000-0005-0000-0000-0000DA060000}"/>
    <cellStyle name="Millares 9 7 2" xfId="2867" xr:uid="{3B47B65D-3BDD-4675-93A5-0B48F8EB5B1A}"/>
    <cellStyle name="Millares 9 8" xfId="1190" xr:uid="{00000000-0005-0000-0000-0000DB060000}"/>
    <cellStyle name="Millares 9 8 2" xfId="3065" xr:uid="{8F3B72BE-FA2B-4390-83FC-ADB302DFC620}"/>
    <cellStyle name="Millares 9 9" xfId="1241" xr:uid="{00000000-0005-0000-0000-0000DC060000}"/>
    <cellStyle name="Millares 9 9 2" xfId="3116" xr:uid="{BC238F96-6319-447D-851F-B10E953AC6DC}"/>
    <cellStyle name="Millares 90" xfId="184" xr:uid="{00000000-0005-0000-0000-0000DD060000}"/>
    <cellStyle name="Millares 90 2" xfId="646" xr:uid="{00000000-0005-0000-0000-0000DE060000}"/>
    <cellStyle name="Millares 90 2 2" xfId="2521" xr:uid="{3DE7B78E-80D7-48B7-865B-53D12A543C2C}"/>
    <cellStyle name="Millares 90 3" xfId="2066" xr:uid="{B74FEE2A-7F59-4A04-89DF-1663B9E5840E}"/>
    <cellStyle name="Millares 900" xfId="1830" xr:uid="{00000000-0005-0000-0000-0000DF060000}"/>
    <cellStyle name="Millares 900 2" xfId="3705" xr:uid="{0387C954-8061-4BA0-ABF5-51810BAEC88D}"/>
    <cellStyle name="Millares 901" xfId="1831" xr:uid="{00000000-0005-0000-0000-0000E0060000}"/>
    <cellStyle name="Millares 901 2" xfId="3706" xr:uid="{7731EC03-0405-459D-8890-27ACC96E9316}"/>
    <cellStyle name="Millares 902" xfId="1832" xr:uid="{00000000-0005-0000-0000-0000E1060000}"/>
    <cellStyle name="Millares 902 2" xfId="3707" xr:uid="{84072BEC-2E39-46B8-8819-E4138EAA7550}"/>
    <cellStyle name="Millares 903" xfId="1833" xr:uid="{00000000-0005-0000-0000-0000E2060000}"/>
    <cellStyle name="Millares 903 2" xfId="3708" xr:uid="{5F3588F8-9CDA-46C7-B1E8-8FCD805D347D}"/>
    <cellStyle name="Millares 904" xfId="1834" xr:uid="{00000000-0005-0000-0000-0000E3060000}"/>
    <cellStyle name="Millares 904 2" xfId="3709" xr:uid="{8AED1F03-7BAE-4605-B6A7-8E62E8CF4065}"/>
    <cellStyle name="Millares 905" xfId="1835" xr:uid="{00000000-0005-0000-0000-0000E4060000}"/>
    <cellStyle name="Millares 905 2" xfId="3710" xr:uid="{083F05EA-B76E-4FAC-BC89-6C1D383553FA}"/>
    <cellStyle name="Millares 906" xfId="1836" xr:uid="{00000000-0005-0000-0000-0000E5060000}"/>
    <cellStyle name="Millares 906 2" xfId="3711" xr:uid="{1A3DD793-9C98-44CF-BAEF-B491F0258FDA}"/>
    <cellStyle name="Millares 907" xfId="1837" xr:uid="{00000000-0005-0000-0000-0000E6060000}"/>
    <cellStyle name="Millares 907 2" xfId="3712" xr:uid="{F1001D87-9C51-4389-9AF8-64CE801528D2}"/>
    <cellStyle name="Millares 908" xfId="1838" xr:uid="{00000000-0005-0000-0000-0000E7060000}"/>
    <cellStyle name="Millares 908 2" xfId="3713" xr:uid="{09CE734D-DD50-41DE-9D6F-E0745C17E415}"/>
    <cellStyle name="Millares 909" xfId="1839" xr:uid="{00000000-0005-0000-0000-0000E8060000}"/>
    <cellStyle name="Millares 909 2" xfId="3714" xr:uid="{1813965B-4139-4F61-BD08-A88E06EF909D}"/>
    <cellStyle name="Millares 91" xfId="185" xr:uid="{00000000-0005-0000-0000-0000E9060000}"/>
    <cellStyle name="Millares 91 2" xfId="647" xr:uid="{00000000-0005-0000-0000-0000EA060000}"/>
    <cellStyle name="Millares 91 2 2" xfId="2522" xr:uid="{50ED90FB-F829-4BE0-BF7D-571E24737C7E}"/>
    <cellStyle name="Millares 91 3" xfId="2067" xr:uid="{F538CE47-3733-401D-A6F0-7182697834F9}"/>
    <cellStyle name="Millares 910" xfId="1840" xr:uid="{00000000-0005-0000-0000-0000EB060000}"/>
    <cellStyle name="Millares 910 2" xfId="3715" xr:uid="{E57F548D-E2B5-4E61-B9BE-E20CBE39406A}"/>
    <cellStyle name="Millares 911" xfId="1841" xr:uid="{00000000-0005-0000-0000-0000EC060000}"/>
    <cellStyle name="Millares 911 2" xfId="3716" xr:uid="{E8845C1C-1D78-4B3B-885E-2B5246C7016C}"/>
    <cellStyle name="Millares 912" xfId="1842" xr:uid="{00000000-0005-0000-0000-0000ED060000}"/>
    <cellStyle name="Millares 912 2" xfId="3717" xr:uid="{14F3C804-71FD-4760-A6DC-D92CF53E7FA2}"/>
    <cellStyle name="Millares 913" xfId="1843" xr:uid="{00000000-0005-0000-0000-0000EE060000}"/>
    <cellStyle name="Millares 913 2" xfId="3718" xr:uid="{A484A73C-7CFC-4EE8-B5C0-A853D5D2294F}"/>
    <cellStyle name="Millares 914" xfId="1844" xr:uid="{00000000-0005-0000-0000-0000EF060000}"/>
    <cellStyle name="Millares 914 2" xfId="3719" xr:uid="{BA88E729-6158-40B4-BB12-F07682906CA5}"/>
    <cellStyle name="Millares 915" xfId="1845" xr:uid="{00000000-0005-0000-0000-0000F0060000}"/>
    <cellStyle name="Millares 915 2" xfId="3720" xr:uid="{1BD85606-C1D9-4847-B402-55D88722DAFC}"/>
    <cellStyle name="Millares 916" xfId="1846" xr:uid="{00000000-0005-0000-0000-0000F1060000}"/>
    <cellStyle name="Millares 916 2" xfId="3721" xr:uid="{9FD4A2FC-E351-435C-810A-F43715E19559}"/>
    <cellStyle name="Millares 917" xfId="1847" xr:uid="{00000000-0005-0000-0000-0000F2060000}"/>
    <cellStyle name="Millares 917 2" xfId="3722" xr:uid="{30F43221-D3E8-4FB9-B0B0-E54C2BFB2932}"/>
    <cellStyle name="Millares 918" xfId="1848" xr:uid="{00000000-0005-0000-0000-0000F3060000}"/>
    <cellStyle name="Millares 918 2" xfId="3723" xr:uid="{6E65970A-5448-491D-B011-D508F8D3A2B2}"/>
    <cellStyle name="Millares 919" xfId="1849" xr:uid="{00000000-0005-0000-0000-0000F4060000}"/>
    <cellStyle name="Millares 919 2" xfId="3724" xr:uid="{47D253A0-9DEC-4C6F-8B8D-090448D6D50C}"/>
    <cellStyle name="Millares 92" xfId="214" xr:uid="{00000000-0005-0000-0000-0000F5060000}"/>
    <cellStyle name="Millares 92 2" xfId="676" xr:uid="{00000000-0005-0000-0000-0000F6060000}"/>
    <cellStyle name="Millares 92 2 2" xfId="2551" xr:uid="{0580348A-D500-4338-B644-FFE6E7D105B8}"/>
    <cellStyle name="Millares 92 3" xfId="2096" xr:uid="{04CC4996-8EB6-4F0F-8765-68DDD414D1CD}"/>
    <cellStyle name="Millares 920" xfId="1850" xr:uid="{00000000-0005-0000-0000-0000F7060000}"/>
    <cellStyle name="Millares 920 2" xfId="3725" xr:uid="{B516007B-A67E-4884-801F-929888F298E0}"/>
    <cellStyle name="Millares 921" xfId="1851" xr:uid="{00000000-0005-0000-0000-0000F8060000}"/>
    <cellStyle name="Millares 921 2" xfId="3726" xr:uid="{759E22A8-6D83-4127-8BEB-0684D262F629}"/>
    <cellStyle name="Millares 922" xfId="1852" xr:uid="{00000000-0005-0000-0000-0000F9060000}"/>
    <cellStyle name="Millares 922 2" xfId="3727" xr:uid="{886D8F83-36BC-4698-B2AF-10E54449577C}"/>
    <cellStyle name="Millares 923" xfId="1853" xr:uid="{00000000-0005-0000-0000-0000FA060000}"/>
    <cellStyle name="Millares 923 2" xfId="3728" xr:uid="{7873EFDA-D6C8-4432-BBD5-3808F86F264F}"/>
    <cellStyle name="Millares 924" xfId="1854" xr:uid="{00000000-0005-0000-0000-0000FB060000}"/>
    <cellStyle name="Millares 924 2" xfId="3729" xr:uid="{16452D7F-87B2-4C3D-B6DC-BCE8942FC9CD}"/>
    <cellStyle name="Millares 925" xfId="1855" xr:uid="{00000000-0005-0000-0000-0000FC060000}"/>
    <cellStyle name="Millares 925 2" xfId="3730" xr:uid="{B945DCDE-6782-4CE8-860B-EED0C8C1856C}"/>
    <cellStyle name="Millares 926" xfId="1856" xr:uid="{00000000-0005-0000-0000-0000FD060000}"/>
    <cellStyle name="Millares 926 2" xfId="3731" xr:uid="{798F3EF3-E1CB-4633-8ED0-EC877F0EE9CA}"/>
    <cellStyle name="Millares 927" xfId="1857" xr:uid="{00000000-0005-0000-0000-0000FE060000}"/>
    <cellStyle name="Millares 927 2" xfId="3732" xr:uid="{F5594A1F-F432-4A2A-9CE3-8147E46D5256}"/>
    <cellStyle name="Millares 928" xfId="1858" xr:uid="{00000000-0005-0000-0000-0000FF060000}"/>
    <cellStyle name="Millares 928 2" xfId="3733" xr:uid="{89E53459-321B-45C0-9ED9-8D2D43972C26}"/>
    <cellStyle name="Millares 929" xfId="1859" xr:uid="{00000000-0005-0000-0000-000000070000}"/>
    <cellStyle name="Millares 929 2" xfId="3734" xr:uid="{A07657D2-430A-4381-BA4D-2D5EE8CA998B}"/>
    <cellStyle name="Millares 93" xfId="213" xr:uid="{00000000-0005-0000-0000-000001070000}"/>
    <cellStyle name="Millares 93 2" xfId="675" xr:uid="{00000000-0005-0000-0000-000002070000}"/>
    <cellStyle name="Millares 93 2 2" xfId="2550" xr:uid="{A159AD27-6E73-468A-A975-8094D90536C4}"/>
    <cellStyle name="Millares 93 3" xfId="2095" xr:uid="{462FC707-A7C8-43D5-A912-B19537F3EAED}"/>
    <cellStyle name="Millares 930" xfId="1860" xr:uid="{00000000-0005-0000-0000-000003070000}"/>
    <cellStyle name="Millares 930 2" xfId="3735" xr:uid="{2C06D8FA-90F6-4054-8B59-333C19D5B544}"/>
    <cellStyle name="Millares 931" xfId="1861" xr:uid="{00000000-0005-0000-0000-000004070000}"/>
    <cellStyle name="Millares 931 2" xfId="3736" xr:uid="{08F02528-F806-49E6-836C-B4B49287BA1E}"/>
    <cellStyle name="Millares 932" xfId="1862" xr:uid="{00000000-0005-0000-0000-000005070000}"/>
    <cellStyle name="Millares 932 2" xfId="3737" xr:uid="{0A84E27D-2CCD-4EE1-BC47-519C21E5D8DD}"/>
    <cellStyle name="Millares 933" xfId="1863" xr:uid="{00000000-0005-0000-0000-000006070000}"/>
    <cellStyle name="Millares 933 2" xfId="3738" xr:uid="{7E5FA936-3FAD-43B6-96C0-D8486A974FA4}"/>
    <cellStyle name="Millares 934" xfId="1864" xr:uid="{00000000-0005-0000-0000-000007070000}"/>
    <cellStyle name="Millares 934 2" xfId="3739" xr:uid="{4D95B1D5-9160-43E4-93A5-3A5C08C140FF}"/>
    <cellStyle name="Millares 935" xfId="1865" xr:uid="{00000000-0005-0000-0000-000008070000}"/>
    <cellStyle name="Millares 935 2" xfId="3740" xr:uid="{0261885A-0C6C-462E-9C8F-585089A5D30E}"/>
    <cellStyle name="Millares 936" xfId="1866" xr:uid="{00000000-0005-0000-0000-000009070000}"/>
    <cellStyle name="Millares 936 2" xfId="3741" xr:uid="{2D5432DF-F30D-4362-8998-1FE97C66FF8E}"/>
    <cellStyle name="Millares 937" xfId="1867" xr:uid="{00000000-0005-0000-0000-00000A070000}"/>
    <cellStyle name="Millares 937 2" xfId="3742" xr:uid="{345CDC30-738F-4000-BBE2-731FFC79F841}"/>
    <cellStyle name="Millares 938" xfId="1868" xr:uid="{00000000-0005-0000-0000-00000B070000}"/>
    <cellStyle name="Millares 938 2" xfId="3743" xr:uid="{5115C098-CCE7-42DC-9DCA-DD48BB98569B}"/>
    <cellStyle name="Millares 939" xfId="1869" xr:uid="{00000000-0005-0000-0000-00000C070000}"/>
    <cellStyle name="Millares 939 2" xfId="3744" xr:uid="{F9C93A0B-B2DE-49AA-BB82-2A2860C3BCDE}"/>
    <cellStyle name="Millares 94" xfId="204" xr:uid="{00000000-0005-0000-0000-00000D070000}"/>
    <cellStyle name="Millares 94 2" xfId="666" xr:uid="{00000000-0005-0000-0000-00000E070000}"/>
    <cellStyle name="Millares 94 2 2" xfId="2541" xr:uid="{E76C6F79-DF8C-468C-8E4E-D9573CADF185}"/>
    <cellStyle name="Millares 94 3" xfId="2086" xr:uid="{266445A6-A832-46B8-A9C1-4E0A4BE349DB}"/>
    <cellStyle name="Millares 940" xfId="1870" xr:uid="{00000000-0005-0000-0000-00000F070000}"/>
    <cellStyle name="Millares 940 2" xfId="3745" xr:uid="{0E4F0567-C1F3-4006-9F3D-4337D38F079D}"/>
    <cellStyle name="Millares 941" xfId="1871" xr:uid="{00000000-0005-0000-0000-000010070000}"/>
    <cellStyle name="Millares 941 2" xfId="3746" xr:uid="{81B728A2-DE3E-4AA9-B246-1E01379CBB2D}"/>
    <cellStyle name="Millares 942" xfId="1872" xr:uid="{00000000-0005-0000-0000-000011070000}"/>
    <cellStyle name="Millares 942 2" xfId="3747" xr:uid="{0F6B8B13-27AB-4CE5-85D4-CC4529374929}"/>
    <cellStyle name="Millares 943" xfId="1873" xr:uid="{00000000-0005-0000-0000-000012070000}"/>
    <cellStyle name="Millares 943 2" xfId="3748" xr:uid="{22B461A9-E66E-478B-B20C-2AEA1399C88F}"/>
    <cellStyle name="Millares 944" xfId="1874" xr:uid="{00000000-0005-0000-0000-000013070000}"/>
    <cellStyle name="Millares 944 2" xfId="3749" xr:uid="{B457BCF4-D218-44E1-8C1D-7FBC7528C372}"/>
    <cellStyle name="Millares 945" xfId="1875" xr:uid="{00000000-0005-0000-0000-000014070000}"/>
    <cellStyle name="Millares 945 2" xfId="3750" xr:uid="{AFF3128B-9BA1-4366-9A39-914F00627D1B}"/>
    <cellStyle name="Millares 946" xfId="1876" xr:uid="{00000000-0005-0000-0000-000015070000}"/>
    <cellStyle name="Millares 946 2" xfId="3751" xr:uid="{E54D32D9-5904-41AE-8E35-82D53F0DCFC6}"/>
    <cellStyle name="Millares 947" xfId="1877" xr:uid="{00000000-0005-0000-0000-000016070000}"/>
    <cellStyle name="Millares 947 2" xfId="3752" xr:uid="{AAFC62D8-16E8-4558-97F0-9B1F7635A570}"/>
    <cellStyle name="Millares 948" xfId="1878" xr:uid="{00000000-0005-0000-0000-000017070000}"/>
    <cellStyle name="Millares 948 2" xfId="3753" xr:uid="{DA695F6D-BFB2-4860-B66D-C0F00D9BF828}"/>
    <cellStyle name="Millares 949" xfId="1879" xr:uid="{00000000-0005-0000-0000-000018070000}"/>
    <cellStyle name="Millares 949 2" xfId="3754" xr:uid="{347350E0-ADB4-4F6A-9354-CFE5EA6D1220}"/>
    <cellStyle name="Millares 95" xfId="215" xr:uid="{00000000-0005-0000-0000-000019070000}"/>
    <cellStyle name="Millares 95 2" xfId="677" xr:uid="{00000000-0005-0000-0000-00001A070000}"/>
    <cellStyle name="Millares 95 2 2" xfId="2552" xr:uid="{463DAD12-2CBE-4C72-92EF-D1E07838EA03}"/>
    <cellStyle name="Millares 95 3" xfId="2097" xr:uid="{0FF1DE03-2010-491C-A124-3ADD7B3975CF}"/>
    <cellStyle name="Millares 950" xfId="1880" xr:uid="{00000000-0005-0000-0000-00001B070000}"/>
    <cellStyle name="Millares 950 2" xfId="3755" xr:uid="{B05A0B1C-6878-43ED-8C88-5B715C543402}"/>
    <cellStyle name="Millares 951" xfId="1882" xr:uid="{729775DA-B827-4714-983E-735B68673849}"/>
    <cellStyle name="Millares 951 2" xfId="3757" xr:uid="{D8756C81-D0BE-4280-B55A-E4BE89EF1E2C}"/>
    <cellStyle name="Millares 952" xfId="1891" xr:uid="{AEE498E4-6892-4E95-8A65-5084234072AD}"/>
    <cellStyle name="Millares 953" xfId="1898" xr:uid="{28788004-62A8-4961-898C-C755234F181D}"/>
    <cellStyle name="Millares 954" xfId="1895" xr:uid="{46BF836B-BE41-4B7C-9FF1-EBE80D0E0892}"/>
    <cellStyle name="Millares 96" xfId="205" xr:uid="{00000000-0005-0000-0000-00001C070000}"/>
    <cellStyle name="Millares 96 2" xfId="667" xr:uid="{00000000-0005-0000-0000-00001D070000}"/>
    <cellStyle name="Millares 96 2 2" xfId="2542" xr:uid="{018C1571-08CE-4B6C-8F16-BEF1BB8FDD46}"/>
    <cellStyle name="Millares 96 3" xfId="2087" xr:uid="{3CA9F570-2DE5-4E64-907F-C878BC1210C3}"/>
    <cellStyle name="Millares 97" xfId="206" xr:uid="{00000000-0005-0000-0000-00001E070000}"/>
    <cellStyle name="Millares 97 2" xfId="668" xr:uid="{00000000-0005-0000-0000-00001F070000}"/>
    <cellStyle name="Millares 97 2 2" xfId="2543" xr:uid="{F22F8D0B-E2B1-4006-8AB7-E5A127386561}"/>
    <cellStyle name="Millares 97 3" xfId="2088" xr:uid="{CE9BE9D6-8600-45BE-8CC0-A0D55886268A}"/>
    <cellStyle name="Millares 98" xfId="222" xr:uid="{00000000-0005-0000-0000-000020070000}"/>
    <cellStyle name="Millares 98 2" xfId="684" xr:uid="{00000000-0005-0000-0000-000021070000}"/>
    <cellStyle name="Millares 98 2 2" xfId="2559" xr:uid="{3FAC232D-1895-4DAA-92B5-B9F9D1F7DE2E}"/>
    <cellStyle name="Millares 98 3" xfId="2104" xr:uid="{2677F3EB-6BFE-4A10-B982-0E55CD2E0B30}"/>
    <cellStyle name="Millares 99" xfId="223" xr:uid="{00000000-0005-0000-0000-000022070000}"/>
    <cellStyle name="Millares 99 2" xfId="685" xr:uid="{00000000-0005-0000-0000-000023070000}"/>
    <cellStyle name="Millares 99 2 2" xfId="2560" xr:uid="{E848E95E-ED5E-469D-A63D-930A58206C7F}"/>
    <cellStyle name="Millares 99 3" xfId="2105" xr:uid="{52A1C717-B2E7-40DF-A11E-E2BA0CFB1066}"/>
    <cellStyle name="Normal" xfId="0" builtinId="0"/>
    <cellStyle name="Normal 10" xfId="428" xr:uid="{00000000-0005-0000-0000-000025070000}"/>
    <cellStyle name="Normal 10 2" xfId="2310" xr:uid="{3F96C6EC-F2CF-4D7E-93C8-4A1523A029C1}"/>
    <cellStyle name="Normal 11" xfId="476" xr:uid="{00000000-0005-0000-0000-000026070000}"/>
    <cellStyle name="Normal 12" xfId="979" xr:uid="{00000000-0005-0000-0000-000027070000}"/>
    <cellStyle name="Normal 12 2" xfId="2854" xr:uid="{FDD28665-1BBC-49BB-9AE2-D4454451D21A}"/>
    <cellStyle name="Normal 13" xfId="1177" xr:uid="{00000000-0005-0000-0000-000028070000}"/>
    <cellStyle name="Normal 13 2" xfId="3052" xr:uid="{E8511298-DE89-40A6-AA77-B0DCDEB75EFD}"/>
    <cellStyle name="Normal 14" xfId="1228" xr:uid="{00000000-0005-0000-0000-000029070000}"/>
    <cellStyle name="Normal 14 2" xfId="3103" xr:uid="{11D38145-5CEF-4067-9339-2F7F2D9D71A5}"/>
    <cellStyle name="Normal 15" xfId="1270" xr:uid="{00000000-0005-0000-0000-00002A070000}"/>
    <cellStyle name="Normal 15 2" xfId="3145" xr:uid="{9DBD08CD-4CAC-4CED-B223-C5FD16FC3E8A}"/>
    <cellStyle name="Normal 16" xfId="1319" xr:uid="{00000000-0005-0000-0000-00002B070000}"/>
    <cellStyle name="Normal 16 2" xfId="3194" xr:uid="{06C308FD-4DBB-497C-B05D-CE36160F5356}"/>
    <cellStyle name="Normal 17" xfId="1358" xr:uid="{00000000-0005-0000-0000-00002C070000}"/>
    <cellStyle name="Normal 17 2" xfId="3233" xr:uid="{8C2E54CD-165A-47B0-88F1-3E6DCEA85D09}"/>
    <cellStyle name="Normal 18" xfId="1396" xr:uid="{00000000-0005-0000-0000-00002D070000}"/>
    <cellStyle name="Normal 18 2" xfId="3271" xr:uid="{AA936C83-B5BF-4B41-928F-AEDA5E35AE89}"/>
    <cellStyle name="Normal 19" xfId="1434" xr:uid="{00000000-0005-0000-0000-00002E070000}"/>
    <cellStyle name="Normal 19 2" xfId="3309" xr:uid="{E2BD06C4-A08D-468C-82B2-3073E86553EB}"/>
    <cellStyle name="Normal 2" xfId="17" xr:uid="{00000000-0005-0000-0000-00002F070000}"/>
    <cellStyle name="Normal 2 2" xfId="480" xr:uid="{00000000-0005-0000-0000-000030070000}"/>
    <cellStyle name="Normal 20" xfId="1472" xr:uid="{00000000-0005-0000-0000-000031070000}"/>
    <cellStyle name="Normal 20 2" xfId="3347" xr:uid="{2D64E460-7F27-4E3F-A923-EB0C8203CA27}"/>
    <cellStyle name="Normal 21" xfId="1677" xr:uid="{00000000-0005-0000-0000-000032070000}"/>
    <cellStyle name="Normal 21 2" xfId="3552" xr:uid="{EE98EF99-732E-4D38-B3D7-B7F18B82D033}"/>
    <cellStyle name="Normal 22" xfId="1881" xr:uid="{64FB9453-69A7-4B80-BE70-3F087DF8EC96}"/>
    <cellStyle name="Normal 22 2" xfId="3756" xr:uid="{5FD4D715-2E6C-4026-B23F-DD56F2977CC7}"/>
    <cellStyle name="Normal 23" xfId="1890" xr:uid="{E566339A-64F4-4F36-A986-E6A871121CEE}"/>
    <cellStyle name="Normal 24" xfId="1896" xr:uid="{4B0F9B14-8847-4AF7-9BE8-0F3D09961159}"/>
    <cellStyle name="Normal 3" xfId="18" xr:uid="{00000000-0005-0000-0000-000033070000}"/>
    <cellStyle name="Normal 3 2" xfId="475" xr:uid="{00000000-0005-0000-0000-000034070000}"/>
    <cellStyle name="Normal 3 2 2" xfId="2355" xr:uid="{A8C053D0-8B0D-4870-A6EF-A29FB7CE1355}"/>
    <cellStyle name="Normal 3 3" xfId="1901" xr:uid="{8597B179-BEAF-4AC5-9182-176842ACE633}"/>
    <cellStyle name="Normal 4" xfId="21" xr:uid="{00000000-0005-0000-0000-000035070000}"/>
    <cellStyle name="Normal 4 2" xfId="461" xr:uid="{00000000-0005-0000-0000-000036070000}"/>
    <cellStyle name="Normal 4 2 2" xfId="2342" xr:uid="{BBEACA38-C3E9-4CBD-9CCE-14E2C49C743E}"/>
    <cellStyle name="Normal 4 3" xfId="1903" xr:uid="{357CFD21-0A94-44D5-B2B6-EF3FB81BA7D5}"/>
    <cellStyle name="Normal 5" xfId="24" xr:uid="{00000000-0005-0000-0000-000037070000}"/>
    <cellStyle name="Normal 5 2" xfId="510" xr:uid="{00000000-0005-0000-0000-000038070000}"/>
    <cellStyle name="Normal 5 2 2" xfId="2385" xr:uid="{0060E52F-7C92-46D7-8779-941F109C997F}"/>
    <cellStyle name="Normal 5 3" xfId="1906" xr:uid="{3AAAB475-2E44-4420-BBF1-251E50B52BF9}"/>
    <cellStyle name="Normal 6" xfId="58" xr:uid="{00000000-0005-0000-0000-000039070000}"/>
    <cellStyle name="Normal 6 2" xfId="520" xr:uid="{00000000-0005-0000-0000-00003A070000}"/>
    <cellStyle name="Normal 6 2 2" xfId="2395" xr:uid="{2F2AFB14-A367-4ADB-A944-4BBC107D1295}"/>
    <cellStyle name="Normal 6 3" xfId="1940" xr:uid="{BC995260-D4EF-46FF-959F-A4319AADD1D1}"/>
    <cellStyle name="Normal 7" xfId="93" xr:uid="{00000000-0005-0000-0000-00003B070000}"/>
    <cellStyle name="Normal 7 2" xfId="555" xr:uid="{00000000-0005-0000-0000-00003C070000}"/>
    <cellStyle name="Normal 7 2 2" xfId="2430" xr:uid="{7A9B71A0-ED74-4425-8821-C83C51054256}"/>
    <cellStyle name="Normal 7 3" xfId="1975" xr:uid="{8A924CC0-5F7E-4E68-849B-6A1428FE1102}"/>
    <cellStyle name="Normal 8" xfId="129" xr:uid="{00000000-0005-0000-0000-00003D070000}"/>
    <cellStyle name="Normal 8 2" xfId="591" xr:uid="{00000000-0005-0000-0000-00003E070000}"/>
    <cellStyle name="Normal 8 2 2" xfId="2466" xr:uid="{8BB8E02F-287E-4359-BB6A-7F5A03FB3C05}"/>
    <cellStyle name="Normal 8 3" xfId="2011" xr:uid="{90F0926F-0B46-413F-A805-1CF487A8518B}"/>
    <cellStyle name="Normal 9" xfId="337" xr:uid="{00000000-0005-0000-0000-00003F070000}"/>
    <cellStyle name="Normal 9 2" xfId="799" xr:uid="{00000000-0005-0000-0000-000040070000}"/>
    <cellStyle name="Normal 9 2 2" xfId="2674" xr:uid="{BC5F8454-58F7-4728-9864-0EF4AB554CCB}"/>
    <cellStyle name="Normal 9 3" xfId="2219" xr:uid="{264650F8-F65A-4790-9F7B-60F16C8409C8}"/>
    <cellStyle name="Porcentaje" xfId="19" builtinId="5"/>
    <cellStyle name="Porcentaje 10" xfId="981" xr:uid="{00000000-0005-0000-0000-000042070000}"/>
    <cellStyle name="Porcentaje 10 2" xfId="2856" xr:uid="{B04BE45B-347E-48BB-B0E8-FF3B597D47CC}"/>
    <cellStyle name="Porcentaje 11" xfId="1179" xr:uid="{00000000-0005-0000-0000-000043070000}"/>
    <cellStyle name="Porcentaje 11 2" xfId="3054" xr:uid="{D263758B-0E8C-41BC-ACDC-CBF685F78E0B}"/>
    <cellStyle name="Porcentaje 12" xfId="1230" xr:uid="{00000000-0005-0000-0000-000044070000}"/>
    <cellStyle name="Porcentaje 12 2" xfId="3105" xr:uid="{1C103AED-16D8-4A3D-A725-9B7D69D3994F}"/>
    <cellStyle name="Porcentaje 13" xfId="1272" xr:uid="{00000000-0005-0000-0000-000045070000}"/>
    <cellStyle name="Porcentaje 13 2" xfId="3147" xr:uid="{61B4BABE-D54C-4F34-9699-095CDC61BB1F}"/>
    <cellStyle name="Porcentaje 14" xfId="1320" xr:uid="{00000000-0005-0000-0000-000046070000}"/>
    <cellStyle name="Porcentaje 14 2" xfId="3195" xr:uid="{D92C5279-84D0-4018-91BD-1A78A2C3D237}"/>
    <cellStyle name="Porcentaje 15" xfId="1359" xr:uid="{00000000-0005-0000-0000-000047070000}"/>
    <cellStyle name="Porcentaje 15 2" xfId="3234" xr:uid="{616B82D0-572D-4950-9735-5695784DBE70}"/>
    <cellStyle name="Porcentaje 16" xfId="1397" xr:uid="{00000000-0005-0000-0000-000048070000}"/>
    <cellStyle name="Porcentaje 16 2" xfId="3272" xr:uid="{1A5D96C0-84C3-48B4-8699-204202856722}"/>
    <cellStyle name="Porcentaje 17" xfId="1469" xr:uid="{00000000-0005-0000-0000-000049070000}"/>
    <cellStyle name="Porcentaje 17 2" xfId="3344" xr:uid="{B0EE7635-39B6-48A0-BFBC-950ABAF1DA72}"/>
    <cellStyle name="Porcentaje 18" xfId="1474" xr:uid="{00000000-0005-0000-0000-00004A070000}"/>
    <cellStyle name="Porcentaje 18 2" xfId="3349" xr:uid="{F0942D28-B5D4-499B-9C95-4EB9B1D52607}"/>
    <cellStyle name="Porcentaje 19" xfId="1679" xr:uid="{00000000-0005-0000-0000-00004B070000}"/>
    <cellStyle name="Porcentaje 19 2" xfId="3554" xr:uid="{63B79390-4FD4-4EEB-9EF2-9CC555C4DCE7}"/>
    <cellStyle name="Porcentaje 2" xfId="20" xr:uid="{00000000-0005-0000-0000-00004C070000}"/>
    <cellStyle name="Porcentaje 2 2" xfId="474" xr:uid="{00000000-0005-0000-0000-00004D070000}"/>
    <cellStyle name="Porcentaje 20" xfId="1884" xr:uid="{1DAC7AFE-B5F7-4185-9454-8825697F98D8}"/>
    <cellStyle name="Porcentaje 20 2" xfId="3759" xr:uid="{427B2236-BBA7-487A-A461-8BC3F58AED1C}"/>
    <cellStyle name="Porcentaje 21" xfId="1892" xr:uid="{3277EB66-B3D3-4AF9-95DB-BC7DB887439B}"/>
    <cellStyle name="Porcentaje 22" xfId="1902" xr:uid="{C04D1EE1-A970-4C92-B49C-2C3110B3DD20}"/>
    <cellStyle name="Porcentaje 3" xfId="56" xr:uid="{00000000-0005-0000-0000-00004E070000}"/>
    <cellStyle name="Porcentaje 3 2" xfId="518" xr:uid="{00000000-0005-0000-0000-00004F070000}"/>
    <cellStyle name="Porcentaje 3 2 2" xfId="2393" xr:uid="{6DE1896B-CAD6-42CE-822E-4C231DE4F962}"/>
    <cellStyle name="Porcentaje 3 3" xfId="1938" xr:uid="{46F5E20C-7EF3-4952-8195-957C2C82E606}"/>
    <cellStyle name="Porcentaje 4" xfId="86" xr:uid="{00000000-0005-0000-0000-000050070000}"/>
    <cellStyle name="Porcentaje 4 2" xfId="548" xr:uid="{00000000-0005-0000-0000-000051070000}"/>
    <cellStyle name="Porcentaje 4 2 2" xfId="2423" xr:uid="{DE2902BF-9C68-43C7-A5A2-BB6D9CB07166}"/>
    <cellStyle name="Porcentaje 4 3" xfId="1968" xr:uid="{AE5615F7-7899-450E-B2CB-C3D14F2AEDE2}"/>
    <cellStyle name="Porcentaje 5" xfId="128" xr:uid="{00000000-0005-0000-0000-000052070000}"/>
    <cellStyle name="Porcentaje 5 2" xfId="590" xr:uid="{00000000-0005-0000-0000-000053070000}"/>
    <cellStyle name="Porcentaje 5 2 2" xfId="2465" xr:uid="{DF50523E-F506-44B6-BC20-406B9043058F}"/>
    <cellStyle name="Porcentaje 5 3" xfId="2010" xr:uid="{A16D2C70-0211-436C-AA55-6D25C4413D76}"/>
    <cellStyle name="Porcentaje 6" xfId="131" xr:uid="{00000000-0005-0000-0000-000054070000}"/>
    <cellStyle name="Porcentaje 6 2" xfId="593" xr:uid="{00000000-0005-0000-0000-000055070000}"/>
    <cellStyle name="Porcentaje 6 2 2" xfId="2468" xr:uid="{44B8C61F-C6C1-4DEA-A8CA-516C87B2FBBD}"/>
    <cellStyle name="Porcentaje 6 3" xfId="2013" xr:uid="{60CF3F00-74E6-40F2-89FD-4B275EDDE717}"/>
    <cellStyle name="Porcentaje 7" xfId="372" xr:uid="{00000000-0005-0000-0000-000056070000}"/>
    <cellStyle name="Porcentaje 7 2" xfId="834" xr:uid="{00000000-0005-0000-0000-000057070000}"/>
    <cellStyle name="Porcentaje 7 2 2" xfId="2709" xr:uid="{5C7C802B-D6E6-42C3-A77C-6CD9F269C5B3}"/>
    <cellStyle name="Porcentaje 7 3" xfId="2254" xr:uid="{627F9DFD-95CE-4380-99A4-340A0B02CC44}"/>
    <cellStyle name="Porcentaje 8" xfId="431" xr:uid="{00000000-0005-0000-0000-000058070000}"/>
    <cellStyle name="Porcentaje 8 2" xfId="2313" xr:uid="{C1FC37F0-96CB-4229-B378-37BE262DFC41}"/>
    <cellStyle name="Porcentaje 9" xfId="507" xr:uid="{00000000-0005-0000-0000-0000590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100C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onnections" Target="connections.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numRef>
              <c:f>'Saldo Total'!$A$6:$A$278</c:f>
              <c:numCache>
                <c:formatCode>mmm\-yy</c:formatCode>
                <c:ptCount val="273"/>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numCache>
            </c:numRef>
          </c:cat>
          <c:val>
            <c:numRef>
              <c:f>'Saldo Total'!$B$6:$B$278</c:f>
              <c:numCache>
                <c:formatCode>_ * #,##0_ ;_ * \-#,##0_ ;_ * "-"??_ ;_ @_ </c:formatCode>
                <c:ptCount val="273"/>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pt idx="239">
                  <c:v>3796518.4407843286</c:v>
                </c:pt>
                <c:pt idx="240">
                  <c:v>3744477.6857674713</c:v>
                </c:pt>
                <c:pt idx="241">
                  <c:v>3670408.6036162283</c:v>
                </c:pt>
                <c:pt idx="242">
                  <c:v>3610623.0109517202</c:v>
                </c:pt>
                <c:pt idx="243">
                  <c:v>3559411.8918849896</c:v>
                </c:pt>
                <c:pt idx="244">
                  <c:v>3503306.6552350312</c:v>
                </c:pt>
                <c:pt idx="245">
                  <c:v>3445895.2635565191</c:v>
                </c:pt>
                <c:pt idx="246">
                  <c:v>3400559.8015170204</c:v>
                </c:pt>
                <c:pt idx="247">
                  <c:v>3436543.8176065013</c:v>
                </c:pt>
                <c:pt idx="248">
                  <c:v>3433313.7621247401</c:v>
                </c:pt>
                <c:pt idx="249">
                  <c:v>3392434.3405089509</c:v>
                </c:pt>
                <c:pt idx="250">
                  <c:v>3350857.5222124886</c:v>
                </c:pt>
                <c:pt idx="251">
                  <c:v>3313381.52</c:v>
                </c:pt>
                <c:pt idx="252">
                  <c:v>3282572.9364985293</c:v>
                </c:pt>
                <c:pt idx="253">
                  <c:v>3241753.405940461</c:v>
                </c:pt>
                <c:pt idx="254">
                  <c:v>3196204.6466906816</c:v>
                </c:pt>
                <c:pt idx="255">
                  <c:v>3148993.4672024711</c:v>
                </c:pt>
                <c:pt idx="256">
                  <c:v>3093988.2599938004</c:v>
                </c:pt>
                <c:pt idx="257">
                  <c:v>3058995.2201239001</c:v>
                </c:pt>
                <c:pt idx="258">
                  <c:v>3009221.4147912902</c:v>
                </c:pt>
                <c:pt idx="259">
                  <c:v>3180579.9801440611</c:v>
                </c:pt>
                <c:pt idx="260">
                  <c:v>3136654.27239714</c:v>
                </c:pt>
                <c:pt idx="261">
                  <c:v>3092303.9572357615</c:v>
                </c:pt>
                <c:pt idx="262">
                  <c:v>3049003.681794201</c:v>
                </c:pt>
                <c:pt idx="263">
                  <c:v>3323593.2259186702</c:v>
                </c:pt>
                <c:pt idx="264">
                  <c:v>3256213.7666038107</c:v>
                </c:pt>
                <c:pt idx="265">
                  <c:v>3190073.6432915693</c:v>
                </c:pt>
                <c:pt idx="266">
                  <c:v>3245443.2571113394</c:v>
                </c:pt>
                <c:pt idx="267">
                  <c:v>3382369.3413628703</c:v>
                </c:pt>
                <c:pt idx="268">
                  <c:v>3318398.9920095899</c:v>
                </c:pt>
                <c:pt idx="269">
                  <c:v>3371861.8489582608</c:v>
                </c:pt>
                <c:pt idx="270">
                  <c:v>3583142.5679567102</c:v>
                </c:pt>
                <c:pt idx="271">
                  <c:v>3613984.7324913619</c:v>
                </c:pt>
                <c:pt idx="272">
                  <c:v>3604690.2067613592</c:v>
                </c:pt>
              </c:numCache>
            </c:numRef>
          </c:val>
          <c:extLst>
            <c:ext xmlns:c16="http://schemas.microsoft.com/office/drawing/2014/chart" uri="{C3380CC4-5D6E-409C-BE32-E72D297353CC}">
              <c16:uniqueId val="{00000000-84C0-4FBB-BFB9-19CFB9223D29}"/>
            </c:ext>
          </c:extLst>
        </c:ser>
        <c:dLbls>
          <c:showLegendKey val="0"/>
          <c:showVal val="0"/>
          <c:showCatName val="0"/>
          <c:showSerName val="0"/>
          <c:showPercent val="0"/>
          <c:showBubbleSize val="0"/>
        </c:dLbls>
        <c:gapWidth val="219"/>
        <c:overlap val="-27"/>
        <c:axId val="142975343"/>
        <c:axId val="1255103120"/>
      </c:barChart>
      <c:dateAx>
        <c:axId val="142975343"/>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5103120"/>
        <c:crosses val="autoZero"/>
        <c:auto val="1"/>
        <c:lblOffset val="100"/>
        <c:baseTimeUnit val="months"/>
      </c:dateAx>
      <c:valAx>
        <c:axId val="125510312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9753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Light"/>
                <a:ea typeface="Calibri Light"/>
                <a:cs typeface="Calibri Light"/>
              </a:defRPr>
            </a:pPr>
            <a:r>
              <a:rPr lang="es-ES"/>
              <a:t>Saldo Cartera Titularizada</a:t>
            </a:r>
          </a:p>
        </c:rich>
      </c:tx>
      <c:layout>
        <c:manualLayout>
          <c:xMode val="edge"/>
          <c:yMode val="edge"/>
          <c:x val="0.3758868971165838"/>
          <c:y val="2.9850746268656716E-2"/>
        </c:manualLayout>
      </c:layout>
      <c:overlay val="0"/>
      <c:spPr>
        <a:noFill/>
        <a:ln w="25400">
          <a:noFill/>
        </a:ln>
      </c:spPr>
    </c:title>
    <c:autoTitleDeleted val="0"/>
    <c:plotArea>
      <c:layout>
        <c:manualLayout>
          <c:layoutTarget val="inner"/>
          <c:xMode val="edge"/>
          <c:yMode val="edge"/>
          <c:x val="0.16312075567093731"/>
          <c:y val="0.14072509320559576"/>
          <c:w val="0.76635232652656005"/>
          <c:h val="0.66951029191753142"/>
        </c:manualLayout>
      </c:layout>
      <c:lineChart>
        <c:grouping val="standard"/>
        <c:varyColors val="0"/>
        <c:ser>
          <c:idx val="0"/>
          <c:order val="0"/>
          <c:spPr>
            <a:ln w="38100">
              <a:solidFill>
                <a:srgbClr val="000080"/>
              </a:solidFill>
              <a:prstDash val="solid"/>
            </a:ln>
          </c:spPr>
          <c:marker>
            <c:symbol val="none"/>
          </c:marker>
          <c:dLbls>
            <c:dLbl>
              <c:idx val="229"/>
              <c:layout>
                <c:manualLayout>
                  <c:x val="-1.260835303388495E-2"/>
                  <c:y val="-0.121739130434782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A7-47F8-A959-1BB7C5155AFA}"/>
                </c:ext>
              </c:extLst>
            </c:dLbl>
            <c:numFmt formatCode="#,##0" sourceLinked="0"/>
            <c:spPr>
              <a:noFill/>
              <a:ln>
                <a:noFill/>
              </a:ln>
              <a:effectLst/>
            </c:spPr>
            <c:txPr>
              <a:bodyPr wrap="square" lIns="38100" tIns="19050" rIns="38100" bIns="19050" anchor="ctr">
                <a:spAutoFit/>
              </a:bodyPr>
              <a:lstStyle/>
              <a:p>
                <a:pPr>
                  <a:defRPr sz="1200" b="1">
                    <a:solidFill>
                      <a:srgbClr val="100C6A"/>
                    </a:solidFill>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'Saldo Total'!$A$6:$A$235</c:f>
              <c:numCache>
                <c:formatCode>mmm\-yy</c:formatCode>
                <c:ptCount val="230"/>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numCache>
            </c:numRef>
          </c:cat>
          <c:val>
            <c:numRef>
              <c:f>'Saldo Total'!$B$6:$B$244</c:f>
              <c:numCache>
                <c:formatCode>_ * #,##0_ ;_ * \-#,##0_ ;_ * "-"??_ ;_ @_ </c:formatCode>
                <c:ptCount val="239"/>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numCache>
            </c:numRef>
          </c:val>
          <c:smooth val="1"/>
          <c:extLst>
            <c:ext xmlns:c16="http://schemas.microsoft.com/office/drawing/2014/chart" uri="{C3380CC4-5D6E-409C-BE32-E72D297353CC}">
              <c16:uniqueId val="{00000001-82B5-49C8-A734-B2BBF13787A6}"/>
            </c:ext>
          </c:extLst>
        </c:ser>
        <c:dLbls>
          <c:showLegendKey val="0"/>
          <c:showVal val="0"/>
          <c:showCatName val="0"/>
          <c:showSerName val="0"/>
          <c:showPercent val="0"/>
          <c:showBubbleSize val="0"/>
        </c:dLbls>
        <c:smooth val="0"/>
        <c:axId val="118729728"/>
        <c:axId val="54068928"/>
      </c:lineChart>
      <c:dateAx>
        <c:axId val="118729728"/>
        <c:scaling>
          <c:orientation val="minMax"/>
          <c:max val="44348"/>
          <c:min val="41791"/>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Calibri Light"/>
                <a:ea typeface="Calibri Light"/>
                <a:cs typeface="Calibri Light"/>
              </a:defRPr>
            </a:pPr>
            <a:endParaRPr lang="es-CO"/>
          </a:p>
        </c:txPr>
        <c:crossAx val="54068928"/>
        <c:crosses val="autoZero"/>
        <c:auto val="1"/>
        <c:lblOffset val="100"/>
        <c:baseTimeUnit val="months"/>
        <c:majorUnit val="3"/>
        <c:majorTimeUnit val="months"/>
        <c:minorUnit val="5"/>
        <c:minorTimeUnit val="days"/>
      </c:dateAx>
      <c:valAx>
        <c:axId val="54068928"/>
        <c:scaling>
          <c:orientation val="minMax"/>
          <c:max val="8500000"/>
          <c:min val="1000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Calibri Light"/>
                    <a:ea typeface="Calibri Light"/>
                    <a:cs typeface="Calibri Light"/>
                  </a:defRPr>
                </a:pPr>
                <a:r>
                  <a:rPr lang="es-ES"/>
                  <a:t>Millones de Pesos</a:t>
                </a:r>
              </a:p>
            </c:rich>
          </c:tx>
          <c:layout>
            <c:manualLayout>
              <c:xMode val="edge"/>
              <c:yMode val="edge"/>
              <c:x val="1.6548463356973995E-2"/>
              <c:y val="0.33475524514659544"/>
            </c:manualLayout>
          </c:layout>
          <c:overlay val="0"/>
          <c:spPr>
            <a:noFill/>
            <a:ln w="25400">
              <a:noFill/>
            </a:ln>
          </c:spPr>
        </c:title>
        <c:numFmt formatCode="_ * #,##0_ ;_ * \-#,##0_ ;_ * &quot;-&quot;??_ ;_ @_ "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Calibri Light"/>
                <a:ea typeface="Calibri Light"/>
                <a:cs typeface="Calibri Light"/>
              </a:defRPr>
            </a:pPr>
            <a:endParaRPr lang="es-CO"/>
          </a:p>
        </c:txPr>
        <c:crossAx val="118729728"/>
        <c:crosses val="autoZero"/>
        <c:crossBetween val="between"/>
        <c:majorUnit val="1000000"/>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Calibri Light"/>
          <a:ea typeface="Calibri Light"/>
          <a:cs typeface="Calibri Light"/>
        </a:defRPr>
      </a:pPr>
      <a:endParaRPr lang="es-CO"/>
    </a:p>
  </c:txPr>
  <c:printSettings>
    <c:headerFooter alignWithMargins="0"/>
    <c:pageMargins b="1" l="0.75" r="0.75"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Calibri Light" panose="020F0302020204030204" pitchFamily="34" charset="0"/>
                <a:ea typeface="+mn-ea"/>
                <a:cs typeface="Calibri Light" panose="020F0302020204030204" pitchFamily="34" charset="0"/>
              </a:defRPr>
            </a:pPr>
            <a:r>
              <a:rPr lang="es-CO" b="1"/>
              <a:t>Saldo Cartera Titularizada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Calibri Light" panose="020F0302020204030204" pitchFamily="34" charset="0"/>
              <a:ea typeface="+mn-ea"/>
              <a:cs typeface="Calibri Light" panose="020F0302020204030204" pitchFamily="34" charset="0"/>
            </a:defRPr>
          </a:pPr>
          <a:endParaRPr lang="es-CO"/>
        </a:p>
      </c:txPr>
    </c:title>
    <c:autoTitleDeleted val="0"/>
    <c:plotArea>
      <c:layout/>
      <c:barChart>
        <c:barDir val="col"/>
        <c:grouping val="clustered"/>
        <c:varyColors val="0"/>
        <c:ser>
          <c:idx val="0"/>
          <c:order val="0"/>
          <c:spPr>
            <a:solidFill>
              <a:schemeClr val="accent1"/>
            </a:solidFill>
            <a:ln>
              <a:solidFill>
                <a:srgbClr val="100C6A"/>
              </a:solidFill>
            </a:ln>
            <a:effectLst/>
          </c:spPr>
          <c:invertIfNegative val="0"/>
          <c:dPt>
            <c:idx val="249"/>
            <c:invertIfNegative val="0"/>
            <c:bubble3D val="0"/>
            <c:spPr>
              <a:solidFill>
                <a:schemeClr val="accent1"/>
              </a:solidFill>
              <a:ln>
                <a:noFill/>
              </a:ln>
              <a:effectLst/>
            </c:spPr>
            <c:extLst>
              <c:ext xmlns:c16="http://schemas.microsoft.com/office/drawing/2014/chart" uri="{C3380CC4-5D6E-409C-BE32-E72D297353CC}">
                <c16:uniqueId val="{00000000-6944-4D93-B832-F4535CCA77AC}"/>
              </c:ext>
            </c:extLst>
          </c:dPt>
          <c:cat>
            <c:numRef>
              <c:f>'Saldo Total'!$A$6:$A$268</c:f>
              <c:numCache>
                <c:formatCode>mmm\-yy</c:formatCode>
                <c:ptCount val="263"/>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numCache>
            </c:numRef>
          </c:cat>
          <c:val>
            <c:numRef>
              <c:f>'Saldo Total'!$B$6:$B$268</c:f>
              <c:numCache>
                <c:formatCode>_ * #,##0_ ;_ * \-#,##0_ ;_ * "-"??_ ;_ @_ </c:formatCode>
                <c:ptCount val="263"/>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pt idx="239">
                  <c:v>3796518.4407843286</c:v>
                </c:pt>
                <c:pt idx="240">
                  <c:v>3744477.6857674713</c:v>
                </c:pt>
                <c:pt idx="241">
                  <c:v>3670408.6036162283</c:v>
                </c:pt>
                <c:pt idx="242">
                  <c:v>3610623.0109517202</c:v>
                </c:pt>
                <c:pt idx="243">
                  <c:v>3559411.8918849896</c:v>
                </c:pt>
                <c:pt idx="244">
                  <c:v>3503306.6552350312</c:v>
                </c:pt>
                <c:pt idx="245">
                  <c:v>3445895.2635565191</c:v>
                </c:pt>
                <c:pt idx="246">
                  <c:v>3400559.8015170204</c:v>
                </c:pt>
                <c:pt idx="247">
                  <c:v>3436543.8176065013</c:v>
                </c:pt>
                <c:pt idx="248">
                  <c:v>3433313.7621247401</c:v>
                </c:pt>
                <c:pt idx="249">
                  <c:v>3392434.3405089509</c:v>
                </c:pt>
                <c:pt idx="250">
                  <c:v>3350857.5222124886</c:v>
                </c:pt>
                <c:pt idx="251">
                  <c:v>3313381.52</c:v>
                </c:pt>
                <c:pt idx="252">
                  <c:v>3282572.9364985293</c:v>
                </c:pt>
                <c:pt idx="253">
                  <c:v>3241753.405940461</c:v>
                </c:pt>
                <c:pt idx="254">
                  <c:v>3196204.6466906816</c:v>
                </c:pt>
                <c:pt idx="255">
                  <c:v>3148993.4672024711</c:v>
                </c:pt>
                <c:pt idx="256">
                  <c:v>3093988.2599938004</c:v>
                </c:pt>
                <c:pt idx="257">
                  <c:v>3058995.2201239001</c:v>
                </c:pt>
                <c:pt idx="258">
                  <c:v>3009221.4147912902</c:v>
                </c:pt>
                <c:pt idx="259">
                  <c:v>3180579.9801440611</c:v>
                </c:pt>
                <c:pt idx="260">
                  <c:v>3136654.27239714</c:v>
                </c:pt>
                <c:pt idx="261">
                  <c:v>3092303.9572357615</c:v>
                </c:pt>
                <c:pt idx="262">
                  <c:v>3049003.681794201</c:v>
                </c:pt>
              </c:numCache>
            </c:numRef>
          </c:val>
          <c:extLst>
            <c:ext xmlns:c16="http://schemas.microsoft.com/office/drawing/2014/chart" uri="{C3380CC4-5D6E-409C-BE32-E72D297353CC}">
              <c16:uniqueId val="{00000000-B85C-4DBF-B9E5-89B140B46676}"/>
            </c:ext>
          </c:extLst>
        </c:ser>
        <c:dLbls>
          <c:showLegendKey val="0"/>
          <c:showVal val="0"/>
          <c:showCatName val="0"/>
          <c:showSerName val="0"/>
          <c:showPercent val="0"/>
          <c:showBubbleSize val="0"/>
        </c:dLbls>
        <c:gapWidth val="150"/>
        <c:axId val="1577098287"/>
        <c:axId val="1577099119"/>
      </c:barChart>
      <c:dateAx>
        <c:axId val="1577098287"/>
        <c:scaling>
          <c:orientation val="minMax"/>
          <c:min val="41275"/>
        </c:scaling>
        <c:delete val="0"/>
        <c:axPos val="b"/>
        <c:numFmt formatCode="mm/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Calibri Light" panose="020F0302020204030204" pitchFamily="34" charset="0"/>
                <a:ea typeface="+mn-ea"/>
                <a:cs typeface="Calibri Light" panose="020F0302020204030204" pitchFamily="34" charset="0"/>
              </a:defRPr>
            </a:pPr>
            <a:endParaRPr lang="es-CO"/>
          </a:p>
        </c:txPr>
        <c:crossAx val="1577099119"/>
        <c:crosses val="autoZero"/>
        <c:auto val="0"/>
        <c:lblOffset val="100"/>
        <c:baseTimeUnit val="years"/>
        <c:majorUnit val="12"/>
        <c:majorTimeUnit val="months"/>
      </c:dateAx>
      <c:valAx>
        <c:axId val="1577099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Calibri Light" panose="020F0302020204030204" pitchFamily="34" charset="0"/>
                    <a:ea typeface="+mn-ea"/>
                    <a:cs typeface="Calibri Light" panose="020F0302020204030204" pitchFamily="34" charset="0"/>
                  </a:defRPr>
                </a:pPr>
                <a:r>
                  <a:rPr lang="es-CO" sz="1200" b="1">
                    <a:solidFill>
                      <a:schemeClr val="tx1"/>
                    </a:solidFill>
                  </a:rPr>
                  <a:t>Millones</a:t>
                </a:r>
                <a:r>
                  <a:rPr lang="es-CO" sz="1200" b="1" baseline="0">
                    <a:solidFill>
                      <a:schemeClr val="tx1"/>
                    </a:solidFill>
                  </a:rPr>
                  <a:t> de pesos</a:t>
                </a:r>
                <a:endParaRPr lang="es-CO" sz="1200" b="1">
                  <a:solidFill>
                    <a:schemeClr val="tx1"/>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Calibri Light" panose="020F0302020204030204" pitchFamily="34" charset="0"/>
                  <a:ea typeface="+mn-ea"/>
                  <a:cs typeface="Calibri Light" panose="020F0302020204030204" pitchFamily="34" charset="0"/>
                </a:defRPr>
              </a:pPr>
              <a:endParaRPr lang="es-CO"/>
            </a:p>
          </c:txPr>
        </c:title>
        <c:numFmt formatCode="_ * #,##0_ ;_ * \-#,##0_ ;_ * &quot;-&quot;??_ ;_ @_ " sourceLinked="1"/>
        <c:majorTickMark val="none"/>
        <c:minorTickMark val="none"/>
        <c:tickLblPos val="nextTo"/>
        <c:spPr>
          <a:noFill/>
          <a:ln>
            <a:solidFill>
              <a:srgbClr val="000000"/>
            </a:solidFill>
          </a:ln>
          <a:effectLst/>
        </c:spPr>
        <c:txPr>
          <a:bodyPr rot="-60000000" spcFirstLastPara="1" vertOverflow="ellipsis" vert="horz" wrap="square" anchor="ctr" anchorCtr="1"/>
          <a:lstStyle/>
          <a:p>
            <a:pPr>
              <a:defRPr sz="1200" b="0" i="0" u="none" strike="noStrike" kern="1200" baseline="0">
                <a:solidFill>
                  <a:schemeClr val="tx1"/>
                </a:solidFill>
                <a:latin typeface="Calibri Light" panose="020F0302020204030204" pitchFamily="34" charset="0"/>
                <a:ea typeface="+mn-ea"/>
                <a:cs typeface="Calibri Light" panose="020F0302020204030204" pitchFamily="34" charset="0"/>
              </a:defRPr>
            </a:pPr>
            <a:endParaRPr lang="es-CO"/>
          </a:p>
        </c:txPr>
        <c:crossAx val="15770982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Calibri Light" panose="020F0302020204030204" pitchFamily="34" charset="0"/>
          <a:cs typeface="Calibri Light" panose="020F030202020403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Saldo Cartera Titularizada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5842695395293161E-2"/>
          <c:y val="8.5007874692145297E-2"/>
          <c:w val="0.9074209029310667"/>
          <c:h val="0.82408639765363589"/>
        </c:manualLayout>
      </c:layout>
      <c:barChart>
        <c:barDir val="col"/>
        <c:grouping val="clustered"/>
        <c:varyColors val="0"/>
        <c:ser>
          <c:idx val="0"/>
          <c:order val="0"/>
          <c:spPr>
            <a:solidFill>
              <a:schemeClr val="bg1">
                <a:lumMod val="65000"/>
              </a:schemeClr>
            </a:solidFill>
            <a:ln w="0">
              <a:solidFill>
                <a:schemeClr val="tx1"/>
              </a:solidFill>
            </a:ln>
            <a:effectLst/>
          </c:spPr>
          <c:invertIfNegative val="0"/>
          <c:cat>
            <c:numRef>
              <c:f>'Saldo Total'!$A$6:$A$288</c:f>
              <c:numCache>
                <c:formatCode>mmm\-yy</c:formatCode>
                <c:ptCount val="283"/>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pt idx="273">
                  <c:v>45658</c:v>
                </c:pt>
                <c:pt idx="274">
                  <c:v>45689</c:v>
                </c:pt>
                <c:pt idx="275">
                  <c:v>45717</c:v>
                </c:pt>
                <c:pt idx="276">
                  <c:v>45748</c:v>
                </c:pt>
                <c:pt idx="277">
                  <c:v>45778</c:v>
                </c:pt>
                <c:pt idx="278">
                  <c:v>45809</c:v>
                </c:pt>
                <c:pt idx="279">
                  <c:v>45839</c:v>
                </c:pt>
                <c:pt idx="280">
                  <c:v>45870</c:v>
                </c:pt>
                <c:pt idx="281">
                  <c:v>45901</c:v>
                </c:pt>
                <c:pt idx="282">
                  <c:v>45931</c:v>
                </c:pt>
              </c:numCache>
            </c:numRef>
          </c:cat>
          <c:val>
            <c:numRef>
              <c:f>'Saldo Total'!$B$6:$B$288</c:f>
              <c:numCache>
                <c:formatCode>_ * #,##0_ ;_ * \-#,##0_ ;_ * "-"??_ ;_ @_ </c:formatCode>
                <c:ptCount val="283"/>
                <c:pt idx="0">
                  <c:v>0</c:v>
                </c:pt>
                <c:pt idx="1">
                  <c:v>474858.37184297002</c:v>
                </c:pt>
                <c:pt idx="2">
                  <c:v>470596.65169999999</c:v>
                </c:pt>
                <c:pt idx="3">
                  <c:v>463535.21145728999</c:v>
                </c:pt>
                <c:pt idx="4">
                  <c:v>456235.95676911995</c:v>
                </c:pt>
                <c:pt idx="5">
                  <c:v>447374.83225285</c:v>
                </c:pt>
                <c:pt idx="6">
                  <c:v>439789.69624376006</c:v>
                </c:pt>
                <c:pt idx="7">
                  <c:v>994376.4068472099</c:v>
                </c:pt>
                <c:pt idx="8">
                  <c:v>980840.36489094002</c:v>
                </c:pt>
                <c:pt idx="9">
                  <c:v>966780.33677557996</c:v>
                </c:pt>
                <c:pt idx="10">
                  <c:v>956267.03390392987</c:v>
                </c:pt>
                <c:pt idx="11">
                  <c:v>949576.19234720012</c:v>
                </c:pt>
                <c:pt idx="12">
                  <c:v>942744.58268510003</c:v>
                </c:pt>
                <c:pt idx="13">
                  <c:v>934876.97757999995</c:v>
                </c:pt>
                <c:pt idx="14">
                  <c:v>1373292.95105054</c:v>
                </c:pt>
                <c:pt idx="15">
                  <c:v>1350557.82786096</c:v>
                </c:pt>
                <c:pt idx="16">
                  <c:v>1325263.1376425398</c:v>
                </c:pt>
                <c:pt idx="17">
                  <c:v>1302769.4999664298</c:v>
                </c:pt>
                <c:pt idx="18">
                  <c:v>1282842.0526574899</c:v>
                </c:pt>
                <c:pt idx="19">
                  <c:v>1581257.3477124099</c:v>
                </c:pt>
                <c:pt idx="20">
                  <c:v>1553376.0703095999</c:v>
                </c:pt>
                <c:pt idx="21">
                  <c:v>1534803.9207725001</c:v>
                </c:pt>
                <c:pt idx="22">
                  <c:v>1518382.8237977899</c:v>
                </c:pt>
                <c:pt idx="23">
                  <c:v>1496443.6320969001</c:v>
                </c:pt>
                <c:pt idx="24">
                  <c:v>1483705.6833178001</c:v>
                </c:pt>
                <c:pt idx="25">
                  <c:v>1472699.5692599402</c:v>
                </c:pt>
                <c:pt idx="26">
                  <c:v>1972411.4481511097</c:v>
                </c:pt>
                <c:pt idx="27">
                  <c:v>1946249.6417749003</c:v>
                </c:pt>
                <c:pt idx="28">
                  <c:v>2431220.3986533</c:v>
                </c:pt>
                <c:pt idx="29">
                  <c:v>2368535.4835727201</c:v>
                </c:pt>
                <c:pt idx="30">
                  <c:v>2319356.9598353799</c:v>
                </c:pt>
                <c:pt idx="31">
                  <c:v>2615737.5582975205</c:v>
                </c:pt>
                <c:pt idx="32">
                  <c:v>3134655.0786837204</c:v>
                </c:pt>
                <c:pt idx="33">
                  <c:v>3088104.1378325</c:v>
                </c:pt>
                <c:pt idx="34">
                  <c:v>3039320.8681904604</c:v>
                </c:pt>
                <c:pt idx="35">
                  <c:v>2998094.6398270698</c:v>
                </c:pt>
                <c:pt idx="36">
                  <c:v>2954722.4356418103</c:v>
                </c:pt>
                <c:pt idx="37">
                  <c:v>2899809.2132228198</c:v>
                </c:pt>
                <c:pt idx="38">
                  <c:v>2834895.8540308601</c:v>
                </c:pt>
                <c:pt idx="39">
                  <c:v>2781220.8599799401</c:v>
                </c:pt>
                <c:pt idx="40">
                  <c:v>2713603.9753637598</c:v>
                </c:pt>
                <c:pt idx="41">
                  <c:v>3068540.4878376001</c:v>
                </c:pt>
                <c:pt idx="42">
                  <c:v>2997325.6938253599</c:v>
                </c:pt>
                <c:pt idx="43">
                  <c:v>2931192.7763127098</c:v>
                </c:pt>
                <c:pt idx="44">
                  <c:v>2963117.73327119</c:v>
                </c:pt>
                <c:pt idx="45">
                  <c:v>2894711.4018614003</c:v>
                </c:pt>
                <c:pt idx="46">
                  <c:v>2830769.39654491</c:v>
                </c:pt>
                <c:pt idx="47">
                  <c:v>2757830.1074781399</c:v>
                </c:pt>
                <c:pt idx="48">
                  <c:v>2600155.7260760199</c:v>
                </c:pt>
                <c:pt idx="49">
                  <c:v>2354401.4169649603</c:v>
                </c:pt>
                <c:pt idx="50">
                  <c:v>2159594.6291498099</c:v>
                </c:pt>
                <c:pt idx="51">
                  <c:v>2044002.1531692799</c:v>
                </c:pt>
                <c:pt idx="52">
                  <c:v>1937543.1116199801</c:v>
                </c:pt>
                <c:pt idx="53">
                  <c:v>1822360.91068756</c:v>
                </c:pt>
                <c:pt idx="54">
                  <c:v>2517391.4448072496</c:v>
                </c:pt>
                <c:pt idx="55">
                  <c:v>2624346.9622302302</c:v>
                </c:pt>
                <c:pt idx="56">
                  <c:v>2888199.99753791</c:v>
                </c:pt>
                <c:pt idx="57">
                  <c:v>2819381.8302607099</c:v>
                </c:pt>
                <c:pt idx="58">
                  <c:v>2755042.2943686</c:v>
                </c:pt>
                <c:pt idx="59">
                  <c:v>2685591.7889310401</c:v>
                </c:pt>
                <c:pt idx="60">
                  <c:v>2632914.0060313107</c:v>
                </c:pt>
                <c:pt idx="61">
                  <c:v>2577175.7314709406</c:v>
                </c:pt>
                <c:pt idx="62">
                  <c:v>2854535.1910902997</c:v>
                </c:pt>
                <c:pt idx="63">
                  <c:v>3116463.0738573</c:v>
                </c:pt>
                <c:pt idx="64">
                  <c:v>3009735.2441596393</c:v>
                </c:pt>
                <c:pt idx="65">
                  <c:v>2940599.0914646201</c:v>
                </c:pt>
                <c:pt idx="66">
                  <c:v>2857834.2632372002</c:v>
                </c:pt>
                <c:pt idx="67">
                  <c:v>3106187.2420627903</c:v>
                </c:pt>
                <c:pt idx="68">
                  <c:v>3358879.0032080896</c:v>
                </c:pt>
                <c:pt idx="69">
                  <c:v>3300923.5706457207</c:v>
                </c:pt>
                <c:pt idx="70">
                  <c:v>3251069.89141228</c:v>
                </c:pt>
                <c:pt idx="71">
                  <c:v>3212170.8043220905</c:v>
                </c:pt>
                <c:pt idx="72">
                  <c:v>3365156.8105790401</c:v>
                </c:pt>
                <c:pt idx="73">
                  <c:v>3680672.0757337301</c:v>
                </c:pt>
                <c:pt idx="74">
                  <c:v>3629678.0610881713</c:v>
                </c:pt>
                <c:pt idx="75">
                  <c:v>3566626.3977386001</c:v>
                </c:pt>
                <c:pt idx="76">
                  <c:v>3899012.4621354104</c:v>
                </c:pt>
                <c:pt idx="77">
                  <c:v>3830255.60546441</c:v>
                </c:pt>
                <c:pt idx="78">
                  <c:v>3756852.4217774593</c:v>
                </c:pt>
                <c:pt idx="79">
                  <c:v>3934230.8526291703</c:v>
                </c:pt>
                <c:pt idx="80">
                  <c:v>4257369.7084984211</c:v>
                </c:pt>
                <c:pt idx="81">
                  <c:v>4187859.065395019</c:v>
                </c:pt>
                <c:pt idx="82">
                  <c:v>4121050.7814142993</c:v>
                </c:pt>
                <c:pt idx="83">
                  <c:v>4538177.4603298791</c:v>
                </c:pt>
                <c:pt idx="84">
                  <c:v>4468311.4403639184</c:v>
                </c:pt>
                <c:pt idx="85">
                  <c:v>4823477.1098089963</c:v>
                </c:pt>
                <c:pt idx="86">
                  <c:v>4734205.0309239021</c:v>
                </c:pt>
                <c:pt idx="87">
                  <c:v>4632720.5111196609</c:v>
                </c:pt>
                <c:pt idx="88">
                  <c:v>4913736.1338134473</c:v>
                </c:pt>
                <c:pt idx="89">
                  <c:v>4809905.4386510542</c:v>
                </c:pt>
                <c:pt idx="90">
                  <c:v>4710234.4938537423</c:v>
                </c:pt>
                <c:pt idx="91">
                  <c:v>4613464.3565484984</c:v>
                </c:pt>
                <c:pt idx="92">
                  <c:v>4747465.6118102297</c:v>
                </c:pt>
                <c:pt idx="93">
                  <c:v>4657990.6287238328</c:v>
                </c:pt>
                <c:pt idx="94">
                  <c:v>4747639.7752198018</c:v>
                </c:pt>
                <c:pt idx="95">
                  <c:v>4641400.3829758288</c:v>
                </c:pt>
                <c:pt idx="96">
                  <c:v>4926081.7545062546</c:v>
                </c:pt>
                <c:pt idx="97">
                  <c:v>4819614.0105795832</c:v>
                </c:pt>
                <c:pt idx="98">
                  <c:v>4710179.5648030415</c:v>
                </c:pt>
                <c:pt idx="99">
                  <c:v>5187233.1489360798</c:v>
                </c:pt>
                <c:pt idx="100">
                  <c:v>5066272.6594525408</c:v>
                </c:pt>
                <c:pt idx="101">
                  <c:v>4889900.0464355582</c:v>
                </c:pt>
                <c:pt idx="102">
                  <c:v>5042664.7353864582</c:v>
                </c:pt>
                <c:pt idx="103">
                  <c:v>4843752.0650039585</c:v>
                </c:pt>
                <c:pt idx="104">
                  <c:v>7260618.0352406865</c:v>
                </c:pt>
                <c:pt idx="105">
                  <c:v>7088395.3559634779</c:v>
                </c:pt>
                <c:pt idx="106">
                  <c:v>6916227.1418523211</c:v>
                </c:pt>
                <c:pt idx="107">
                  <c:v>6731790.7301439624</c:v>
                </c:pt>
                <c:pt idx="108">
                  <c:v>6581181.6769312918</c:v>
                </c:pt>
                <c:pt idx="109">
                  <c:v>6404144.6905880757</c:v>
                </c:pt>
                <c:pt idx="110">
                  <c:v>6467489.8418192118</c:v>
                </c:pt>
                <c:pt idx="111">
                  <c:v>6319754.2008617111</c:v>
                </c:pt>
                <c:pt idx="112">
                  <c:v>6167669.8041458074</c:v>
                </c:pt>
                <c:pt idx="113">
                  <c:v>6312934.0744967666</c:v>
                </c:pt>
                <c:pt idx="114">
                  <c:v>6162889.1466776803</c:v>
                </c:pt>
                <c:pt idx="115">
                  <c:v>6389090.6590902554</c:v>
                </c:pt>
                <c:pt idx="116">
                  <c:v>6253703.5307218926</c:v>
                </c:pt>
                <c:pt idx="117">
                  <c:v>6127888.0452070255</c:v>
                </c:pt>
                <c:pt idx="118">
                  <c:v>6380143.9501089547</c:v>
                </c:pt>
                <c:pt idx="119">
                  <c:v>6248611.5090474067</c:v>
                </c:pt>
                <c:pt idx="120">
                  <c:v>6127213.1156428447</c:v>
                </c:pt>
                <c:pt idx="121">
                  <c:v>6381284.5597397313</c:v>
                </c:pt>
                <c:pt idx="122">
                  <c:v>6254976.9989435971</c:v>
                </c:pt>
                <c:pt idx="123">
                  <c:v>6084832.6996493526</c:v>
                </c:pt>
                <c:pt idx="124">
                  <c:v>6306361.4598812843</c:v>
                </c:pt>
                <c:pt idx="125">
                  <c:v>6185405.2358691311</c:v>
                </c:pt>
                <c:pt idx="126">
                  <c:v>6041140.2002990833</c:v>
                </c:pt>
                <c:pt idx="127">
                  <c:v>5875485.3964055628</c:v>
                </c:pt>
                <c:pt idx="128">
                  <c:v>5740878.8625292638</c:v>
                </c:pt>
                <c:pt idx="129">
                  <c:v>5613768.8919953723</c:v>
                </c:pt>
                <c:pt idx="130">
                  <c:v>5480395.0715028439</c:v>
                </c:pt>
                <c:pt idx="131">
                  <c:v>5358729.2728366777</c:v>
                </c:pt>
                <c:pt idx="132">
                  <c:v>5210381.5705358526</c:v>
                </c:pt>
                <c:pt idx="133">
                  <c:v>5385391.8945310609</c:v>
                </c:pt>
                <c:pt idx="134">
                  <c:v>5155419.7121558916</c:v>
                </c:pt>
                <c:pt idx="135">
                  <c:v>4919419.1641004318</c:v>
                </c:pt>
                <c:pt idx="136">
                  <c:v>4742970.1760166232</c:v>
                </c:pt>
                <c:pt idx="137">
                  <c:v>4590759.7270486914</c:v>
                </c:pt>
                <c:pt idx="138">
                  <c:v>4447456.0944490889</c:v>
                </c:pt>
                <c:pt idx="139">
                  <c:v>4324348.8147044163</c:v>
                </c:pt>
                <c:pt idx="140">
                  <c:v>4190921.8209079523</c:v>
                </c:pt>
                <c:pt idx="141">
                  <c:v>4077988.7453471422</c:v>
                </c:pt>
                <c:pt idx="142">
                  <c:v>3977471.4601326697</c:v>
                </c:pt>
                <c:pt idx="143">
                  <c:v>3876697.4921057201</c:v>
                </c:pt>
                <c:pt idx="144">
                  <c:v>3782524.6216467838</c:v>
                </c:pt>
                <c:pt idx="145">
                  <c:v>3823281.8693298721</c:v>
                </c:pt>
                <c:pt idx="146">
                  <c:v>3746500.2577479039</c:v>
                </c:pt>
                <c:pt idx="147">
                  <c:v>3636607.7322173999</c:v>
                </c:pt>
                <c:pt idx="148">
                  <c:v>3559366.4602354611</c:v>
                </c:pt>
                <c:pt idx="149">
                  <c:v>3958170.209834388</c:v>
                </c:pt>
                <c:pt idx="150">
                  <c:v>3863990.1497254553</c:v>
                </c:pt>
                <c:pt idx="151">
                  <c:v>3786998.15132822</c:v>
                </c:pt>
                <c:pt idx="152">
                  <c:v>4045930.9763025553</c:v>
                </c:pt>
                <c:pt idx="153">
                  <c:v>3961272.5620044218</c:v>
                </c:pt>
                <c:pt idx="154">
                  <c:v>3877656.8920208481</c:v>
                </c:pt>
                <c:pt idx="155">
                  <c:v>3763263.6588288103</c:v>
                </c:pt>
                <c:pt idx="156">
                  <c:v>3681697.8736113501</c:v>
                </c:pt>
                <c:pt idx="157">
                  <c:v>3603485.8378722114</c:v>
                </c:pt>
                <c:pt idx="158">
                  <c:v>3885585.3134701299</c:v>
                </c:pt>
                <c:pt idx="159">
                  <c:v>3793496.356197211</c:v>
                </c:pt>
                <c:pt idx="160">
                  <c:v>3709116.1566360812</c:v>
                </c:pt>
                <c:pt idx="161">
                  <c:v>3640341.4667488979</c:v>
                </c:pt>
                <c:pt idx="162">
                  <c:v>3973914.4796512309</c:v>
                </c:pt>
                <c:pt idx="163">
                  <c:v>3879691.409982041</c:v>
                </c:pt>
                <c:pt idx="164">
                  <c:v>3798582.0695020212</c:v>
                </c:pt>
                <c:pt idx="165">
                  <c:v>3728078.9475223301</c:v>
                </c:pt>
                <c:pt idx="166">
                  <c:v>3650939.3253601608</c:v>
                </c:pt>
                <c:pt idx="167">
                  <c:v>3559920.7926443424</c:v>
                </c:pt>
                <c:pt idx="168">
                  <c:v>3496689.8140360476</c:v>
                </c:pt>
                <c:pt idx="169">
                  <c:v>3664591.1009601825</c:v>
                </c:pt>
                <c:pt idx="170">
                  <c:v>3591541.1272566691</c:v>
                </c:pt>
                <c:pt idx="171">
                  <c:v>3528630.9893422704</c:v>
                </c:pt>
                <c:pt idx="172">
                  <c:v>3458203.9272875199</c:v>
                </c:pt>
                <c:pt idx="173">
                  <c:v>3798161.0846754415</c:v>
                </c:pt>
                <c:pt idx="174">
                  <c:v>3709778.6971546207</c:v>
                </c:pt>
                <c:pt idx="175">
                  <c:v>3654011.3008600506</c:v>
                </c:pt>
                <c:pt idx="176">
                  <c:v>3978711.4714850807</c:v>
                </c:pt>
                <c:pt idx="177">
                  <c:v>3912702.2177900206</c:v>
                </c:pt>
                <c:pt idx="178">
                  <c:v>3847473.2302777567</c:v>
                </c:pt>
                <c:pt idx="179">
                  <c:v>4193201.1634895788</c:v>
                </c:pt>
                <c:pt idx="180">
                  <c:v>4128154.672079511</c:v>
                </c:pt>
                <c:pt idx="181">
                  <c:v>4074245.7009126311</c:v>
                </c:pt>
                <c:pt idx="182">
                  <c:v>4564361.9593211999</c:v>
                </c:pt>
                <c:pt idx="183">
                  <c:v>4474346.22817137</c:v>
                </c:pt>
                <c:pt idx="184">
                  <c:v>4338164.2182200514</c:v>
                </c:pt>
                <c:pt idx="185">
                  <c:v>4303458.2652565595</c:v>
                </c:pt>
                <c:pt idx="186">
                  <c:v>4196521.7302281084</c:v>
                </c:pt>
                <c:pt idx="187">
                  <c:v>4366909.5741121992</c:v>
                </c:pt>
                <c:pt idx="188">
                  <c:v>4652579.4823204624</c:v>
                </c:pt>
                <c:pt idx="189">
                  <c:v>4547144.0716343513</c:v>
                </c:pt>
                <c:pt idx="190">
                  <c:v>4454522.0360394195</c:v>
                </c:pt>
                <c:pt idx="191">
                  <c:v>4679659.2575426046</c:v>
                </c:pt>
                <c:pt idx="192">
                  <c:v>4588494.4571426716</c:v>
                </c:pt>
                <c:pt idx="193">
                  <c:v>4551847.5599952508</c:v>
                </c:pt>
                <c:pt idx="194">
                  <c:v>4455323.6115010493</c:v>
                </c:pt>
                <c:pt idx="195">
                  <c:v>4903647.2805005992</c:v>
                </c:pt>
                <c:pt idx="196">
                  <c:v>4887847.7296100892</c:v>
                </c:pt>
                <c:pt idx="197">
                  <c:v>4794993.2451250004</c:v>
                </c:pt>
                <c:pt idx="198">
                  <c:v>4699143.9029008206</c:v>
                </c:pt>
                <c:pt idx="199">
                  <c:v>4614098.3205536902</c:v>
                </c:pt>
                <c:pt idx="200">
                  <c:v>4483218.4830382634</c:v>
                </c:pt>
                <c:pt idx="201">
                  <c:v>4397897.4299529195</c:v>
                </c:pt>
                <c:pt idx="202">
                  <c:v>4314621.5902120201</c:v>
                </c:pt>
                <c:pt idx="203">
                  <c:v>4237468.0133589599</c:v>
                </c:pt>
                <c:pt idx="204">
                  <c:v>4505886.8004564503</c:v>
                </c:pt>
                <c:pt idx="205">
                  <c:v>4810504.8592933109</c:v>
                </c:pt>
                <c:pt idx="206">
                  <c:v>4731728.2786285887</c:v>
                </c:pt>
                <c:pt idx="207">
                  <c:v>4635781.9470994426</c:v>
                </c:pt>
                <c:pt idx="208">
                  <c:v>4882507.5313684326</c:v>
                </c:pt>
                <c:pt idx="209">
                  <c:v>4881157.9670500439</c:v>
                </c:pt>
                <c:pt idx="210">
                  <c:v>5483634.0205244739</c:v>
                </c:pt>
                <c:pt idx="211">
                  <c:v>5373380.1109421365</c:v>
                </c:pt>
                <c:pt idx="212">
                  <c:v>5265564.9107907256</c:v>
                </c:pt>
                <c:pt idx="213">
                  <c:v>5247051.1791578587</c:v>
                </c:pt>
                <c:pt idx="214">
                  <c:v>5160135.1146725481</c:v>
                </c:pt>
                <c:pt idx="215">
                  <c:v>5078160.6965634897</c:v>
                </c:pt>
                <c:pt idx="216">
                  <c:v>5048166.0156714311</c:v>
                </c:pt>
                <c:pt idx="217">
                  <c:v>4999538.4019149672</c:v>
                </c:pt>
                <c:pt idx="218">
                  <c:v>4936530.9745151103</c:v>
                </c:pt>
                <c:pt idx="219">
                  <c:v>4846739.9491129788</c:v>
                </c:pt>
                <c:pt idx="220">
                  <c:v>4767550.3196723294</c:v>
                </c:pt>
                <c:pt idx="221">
                  <c:v>4675647.5773382597</c:v>
                </c:pt>
                <c:pt idx="222">
                  <c:v>4582903.3604358993</c:v>
                </c:pt>
                <c:pt idx="223">
                  <c:v>4494131.0892301006</c:v>
                </c:pt>
                <c:pt idx="224">
                  <c:v>4397104.9090223899</c:v>
                </c:pt>
                <c:pt idx="225">
                  <c:v>4316438.9468543008</c:v>
                </c:pt>
                <c:pt idx="226">
                  <c:v>4274943.3421444269</c:v>
                </c:pt>
                <c:pt idx="227">
                  <c:v>4175048.7733637397</c:v>
                </c:pt>
                <c:pt idx="228">
                  <c:v>4101005.2381152804</c:v>
                </c:pt>
                <c:pt idx="229">
                  <c:v>4022787.9696182534</c:v>
                </c:pt>
                <c:pt idx="230">
                  <c:v>4275084.2148594484</c:v>
                </c:pt>
                <c:pt idx="231">
                  <c:v>4188540.2471784186</c:v>
                </c:pt>
                <c:pt idx="232">
                  <c:v>4116163.1152778105</c:v>
                </c:pt>
                <c:pt idx="233">
                  <c:v>4103177.0378165604</c:v>
                </c:pt>
                <c:pt idx="234">
                  <c:v>4300975.3076727074</c:v>
                </c:pt>
                <c:pt idx="235">
                  <c:v>4008634.2743478213</c:v>
                </c:pt>
                <c:pt idx="236">
                  <c:v>3941063.2745828824</c:v>
                </c:pt>
                <c:pt idx="237">
                  <c:v>3885164.8695571213</c:v>
                </c:pt>
                <c:pt idx="238">
                  <c:v>3793022.5422336697</c:v>
                </c:pt>
                <c:pt idx="239">
                  <c:v>3796518.4407843286</c:v>
                </c:pt>
                <c:pt idx="240">
                  <c:v>3744477.6857674713</c:v>
                </c:pt>
                <c:pt idx="241">
                  <c:v>3670408.6036162283</c:v>
                </c:pt>
                <c:pt idx="242">
                  <c:v>3610623.0109517202</c:v>
                </c:pt>
                <c:pt idx="243">
                  <c:v>3559411.8918849896</c:v>
                </c:pt>
                <c:pt idx="244">
                  <c:v>3503306.6552350312</c:v>
                </c:pt>
                <c:pt idx="245">
                  <c:v>3445895.2635565191</c:v>
                </c:pt>
                <c:pt idx="246">
                  <c:v>3400559.8015170204</c:v>
                </c:pt>
                <c:pt idx="247">
                  <c:v>3436543.8176065013</c:v>
                </c:pt>
                <c:pt idx="248">
                  <c:v>3433313.7621247401</c:v>
                </c:pt>
                <c:pt idx="249">
                  <c:v>3392434.3405089509</c:v>
                </c:pt>
                <c:pt idx="250">
                  <c:v>3350857.5222124886</c:v>
                </c:pt>
                <c:pt idx="251">
                  <c:v>3313381.52</c:v>
                </c:pt>
                <c:pt idx="252">
                  <c:v>3282572.9364985293</c:v>
                </c:pt>
                <c:pt idx="253">
                  <c:v>3241753.405940461</c:v>
                </c:pt>
                <c:pt idx="254">
                  <c:v>3196204.6466906816</c:v>
                </c:pt>
                <c:pt idx="255">
                  <c:v>3148993.4672024711</c:v>
                </c:pt>
                <c:pt idx="256">
                  <c:v>3093988.2599938004</c:v>
                </c:pt>
                <c:pt idx="257">
                  <c:v>3058995.2201239001</c:v>
                </c:pt>
                <c:pt idx="258">
                  <c:v>3009221.4147912902</c:v>
                </c:pt>
                <c:pt idx="259">
                  <c:v>3180579.9801440611</c:v>
                </c:pt>
                <c:pt idx="260">
                  <c:v>3136654.27239714</c:v>
                </c:pt>
                <c:pt idx="261">
                  <c:v>3092303.9572357615</c:v>
                </c:pt>
                <c:pt idx="262">
                  <c:v>3049003.681794201</c:v>
                </c:pt>
                <c:pt idx="263">
                  <c:v>3323593.2259186702</c:v>
                </c:pt>
                <c:pt idx="264">
                  <c:v>3256213.7666038107</c:v>
                </c:pt>
                <c:pt idx="265">
                  <c:v>3190073.6432915693</c:v>
                </c:pt>
                <c:pt idx="266">
                  <c:v>3245443.2571113394</c:v>
                </c:pt>
                <c:pt idx="267">
                  <c:v>3382369.3413628703</c:v>
                </c:pt>
                <c:pt idx="268">
                  <c:v>3318398.9920095899</c:v>
                </c:pt>
                <c:pt idx="269">
                  <c:v>3371861.8489582608</c:v>
                </c:pt>
                <c:pt idx="270">
                  <c:v>3583142.5679567102</c:v>
                </c:pt>
                <c:pt idx="271">
                  <c:v>3613984.7324913619</c:v>
                </c:pt>
                <c:pt idx="272">
                  <c:v>3604690.2067613592</c:v>
                </c:pt>
                <c:pt idx="273">
                  <c:v>3506998.0465929415</c:v>
                </c:pt>
                <c:pt idx="274">
                  <c:v>3424447.1040563313</c:v>
                </c:pt>
                <c:pt idx="275">
                  <c:v>3406612.76209094</c:v>
                </c:pt>
                <c:pt idx="276">
                  <c:v>3334921.9651768603</c:v>
                </c:pt>
                <c:pt idx="277">
                  <c:v>3245626.49862323</c:v>
                </c:pt>
                <c:pt idx="278">
                  <c:v>3323426.4999598297</c:v>
                </c:pt>
                <c:pt idx="279">
                  <c:v>3340920.123486829</c:v>
                </c:pt>
                <c:pt idx="280">
                  <c:v>3272679.5559339602</c:v>
                </c:pt>
                <c:pt idx="281">
                  <c:v>3330821.1041461295</c:v>
                </c:pt>
                <c:pt idx="282">
                  <c:v>3239002.9275411707</c:v>
                </c:pt>
              </c:numCache>
            </c:numRef>
          </c:val>
          <c:extLst>
            <c:ext xmlns:c16="http://schemas.microsoft.com/office/drawing/2014/chart" uri="{C3380CC4-5D6E-409C-BE32-E72D297353CC}">
              <c16:uniqueId val="{00000000-2283-445F-B75B-0CEF370EFCF3}"/>
            </c:ext>
          </c:extLst>
        </c:ser>
        <c:dLbls>
          <c:showLegendKey val="0"/>
          <c:showVal val="0"/>
          <c:showCatName val="0"/>
          <c:showSerName val="0"/>
          <c:showPercent val="0"/>
          <c:showBubbleSize val="0"/>
        </c:dLbls>
        <c:gapWidth val="219"/>
        <c:overlap val="-27"/>
        <c:axId val="142975343"/>
        <c:axId val="1255103120"/>
      </c:barChart>
      <c:dateAx>
        <c:axId val="142975343"/>
        <c:scaling>
          <c:orientation val="minMax"/>
          <c:max val="45931"/>
          <c:min val="37895"/>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55103120"/>
        <c:crosses val="autoZero"/>
        <c:auto val="0"/>
        <c:lblOffset val="100"/>
        <c:baseTimeUnit val="months"/>
        <c:majorUnit val="1"/>
        <c:majorTimeUnit val="months"/>
      </c:dateAx>
      <c:valAx>
        <c:axId val="1255103120"/>
        <c:scaling>
          <c:orientation val="minMax"/>
        </c:scaling>
        <c:delete val="0"/>
        <c:axPos val="l"/>
        <c:majorGridlines>
          <c:spPr>
            <a:ln w="9525" cap="flat" cmpd="sng" algn="ctr">
              <a:solidFill>
                <a:schemeClr val="tx1">
                  <a:lumMod val="15000"/>
                  <a:lumOff val="85000"/>
                </a:schemeClr>
              </a:solidFill>
              <a:round/>
            </a:ln>
            <a:effectLst/>
          </c:spPr>
        </c:majorGridlines>
        <c:numFmt formatCode="_ * #,##0_ ;_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297534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ES"/>
              <a:t>Saldo Cartera Titularizada por Emisión</a:t>
            </a:r>
          </a:p>
        </c:rich>
      </c:tx>
      <c:layout>
        <c:manualLayout>
          <c:xMode val="edge"/>
          <c:yMode val="edge"/>
          <c:x val="0.32788798133022168"/>
          <c:y val="2.1097046413502109E-2"/>
        </c:manualLayout>
      </c:layout>
      <c:overlay val="0"/>
      <c:spPr>
        <a:noFill/>
        <a:ln w="25400">
          <a:noFill/>
        </a:ln>
      </c:spPr>
    </c:title>
    <c:autoTitleDeleted val="0"/>
    <c:plotArea>
      <c:layout>
        <c:manualLayout>
          <c:layoutTarget val="inner"/>
          <c:xMode val="edge"/>
          <c:yMode val="edge"/>
          <c:x val="0.12252042007001167"/>
          <c:y val="0.1265825392737574"/>
          <c:w val="0.84830805134189036"/>
          <c:h val="0.72995930981200108"/>
        </c:manualLayout>
      </c:layout>
      <c:lineChart>
        <c:grouping val="standard"/>
        <c:varyColors val="0"/>
        <c:ser>
          <c:idx val="0"/>
          <c:order val="0"/>
          <c:tx>
            <c:strRef>
              <c:f>Emisión!$B$9</c:f>
              <c:strCache>
                <c:ptCount val="1"/>
                <c:pt idx="0">
                  <c:v>E-1</c:v>
                </c:pt>
              </c:strCache>
            </c:strRef>
          </c:tx>
          <c:spPr>
            <a:ln w="38100">
              <a:solidFill>
                <a:srgbClr val="000080"/>
              </a:solidFill>
              <a:prstDash val="solid"/>
            </a:ln>
          </c:spPr>
          <c:marker>
            <c:symbol val="none"/>
          </c:marker>
          <c:dLbls>
            <c:dLbl>
              <c:idx val="8"/>
              <c:layout>
                <c:manualLayout>
                  <c:x val="8.9848308051341891E-2"/>
                  <c:y val="3.7953390866254919E-2"/>
                </c:manualLayout>
              </c:layout>
              <c:spPr>
                <a:noFill/>
                <a:ln w="25400">
                  <a:noFill/>
                </a:ln>
              </c:spPr>
              <c:txPr>
                <a:bodyPr/>
                <a:lstStyle/>
                <a:p>
                  <a:pPr>
                    <a:defRPr sz="1200" b="1" i="0" u="none" strike="noStrike" baseline="0">
                      <a:solidFill>
                        <a:srgbClr val="0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Emisión!$B$10:$B$88</c:f>
              <c:numCache>
                <c:formatCode>_ * #,##0_ ;_ * \-#,##0_ ;_ * "-"??_ ;_ @_ </c:formatCode>
                <c:ptCount val="79"/>
                <c:pt idx="1">
                  <c:v>474858.37184297002</c:v>
                </c:pt>
                <c:pt idx="2">
                  <c:v>470596.65169999999</c:v>
                </c:pt>
                <c:pt idx="3">
                  <c:v>463535.21145728999</c:v>
                </c:pt>
                <c:pt idx="4">
                  <c:v>456235.95676911995</c:v>
                </c:pt>
                <c:pt idx="5">
                  <c:v>447374.83225285</c:v>
                </c:pt>
                <c:pt idx="6">
                  <c:v>439789.69624376006</c:v>
                </c:pt>
                <c:pt idx="7">
                  <c:v>435008.29188254004</c:v>
                </c:pt>
                <c:pt idx="8">
                  <c:v>428635.48538516002</c:v>
                </c:pt>
                <c:pt idx="9">
                  <c:v>420462.68045145995</c:v>
                </c:pt>
                <c:pt idx="10">
                  <c:v>414851.32201946998</c:v>
                </c:pt>
                <c:pt idx="11">
                  <c:v>412090.69618988998</c:v>
                </c:pt>
                <c:pt idx="12">
                  <c:v>408393.84506060998</c:v>
                </c:pt>
                <c:pt idx="13">
                  <c:v>405266.90884823998</c:v>
                </c:pt>
                <c:pt idx="14">
                  <c:v>401620.07361150993</c:v>
                </c:pt>
                <c:pt idx="15">
                  <c:v>394606.47539584007</c:v>
                </c:pt>
                <c:pt idx="16">
                  <c:v>386613.29917469993</c:v>
                </c:pt>
                <c:pt idx="17">
                  <c:v>379694.30505571002</c:v>
                </c:pt>
                <c:pt idx="18">
                  <c:v>373153.33116908994</c:v>
                </c:pt>
                <c:pt idx="19">
                  <c:v>367918.13226970995</c:v>
                </c:pt>
                <c:pt idx="20">
                  <c:v>361588.02932787</c:v>
                </c:pt>
                <c:pt idx="21">
                  <c:v>357012.36157035996</c:v>
                </c:pt>
                <c:pt idx="22">
                  <c:v>352192.56546399998</c:v>
                </c:pt>
                <c:pt idx="23">
                  <c:v>348678.72347132</c:v>
                </c:pt>
                <c:pt idx="24">
                  <c:v>345807.01373258996</c:v>
                </c:pt>
                <c:pt idx="25">
                  <c:v>341100.35925785999</c:v>
                </c:pt>
                <c:pt idx="26">
                  <c:v>335876.61410845997</c:v>
                </c:pt>
                <c:pt idx="27">
                  <c:v>331134.66971110005</c:v>
                </c:pt>
                <c:pt idx="28">
                  <c:v>325203.15323196998</c:v>
                </c:pt>
                <c:pt idx="29">
                  <c:v>318073.29049443</c:v>
                </c:pt>
                <c:pt idx="30">
                  <c:v>312604.14915583999</c:v>
                </c:pt>
                <c:pt idx="31">
                  <c:v>305332.33834126999</c:v>
                </c:pt>
                <c:pt idx="32">
                  <c:v>299139.73655130999</c:v>
                </c:pt>
                <c:pt idx="33">
                  <c:v>294218.47608055995</c:v>
                </c:pt>
                <c:pt idx="34">
                  <c:v>288317.57883352</c:v>
                </c:pt>
                <c:pt idx="35">
                  <c:v>284841.44186373992</c:v>
                </c:pt>
                <c:pt idx="36">
                  <c:v>282152.83821479999</c:v>
                </c:pt>
                <c:pt idx="37">
                  <c:v>278264.29482341005</c:v>
                </c:pt>
                <c:pt idx="38">
                  <c:v>273064.57715675997</c:v>
                </c:pt>
                <c:pt idx="39">
                  <c:v>267909.28782098996</c:v>
                </c:pt>
                <c:pt idx="40">
                  <c:v>262241.86123339005</c:v>
                </c:pt>
                <c:pt idx="41">
                  <c:v>256693.76195346002</c:v>
                </c:pt>
                <c:pt idx="42">
                  <c:v>251279.29976976002</c:v>
                </c:pt>
                <c:pt idx="43">
                  <c:v>246626.70226921001</c:v>
                </c:pt>
                <c:pt idx="44">
                  <c:v>240392.28457897998</c:v>
                </c:pt>
                <c:pt idx="45">
                  <c:v>235213.85191515996</c:v>
                </c:pt>
                <c:pt idx="46">
                  <c:v>230446.00926563004</c:v>
                </c:pt>
                <c:pt idx="47">
                  <c:v>226267.87019556001</c:v>
                </c:pt>
                <c:pt idx="48">
                  <c:v>212989.38833350997</c:v>
                </c:pt>
                <c:pt idx="49">
                  <c:v>194092.77115226001</c:v>
                </c:pt>
                <c:pt idx="50">
                  <c:v>180855.23505721003</c:v>
                </c:pt>
                <c:pt idx="51">
                  <c:v>170924.19851867005</c:v>
                </c:pt>
                <c:pt idx="52">
                  <c:v>163846.32456314002</c:v>
                </c:pt>
                <c:pt idx="53">
                  <c:v>156066.0852911</c:v>
                </c:pt>
                <c:pt idx="54">
                  <c:v>149590.24593916</c:v>
                </c:pt>
                <c:pt idx="55">
                  <c:v>144769.06313386001</c:v>
                </c:pt>
                <c:pt idx="56">
                  <c:v>136719.60043745005</c:v>
                </c:pt>
                <c:pt idx="57">
                  <c:v>133055.61946320001</c:v>
                </c:pt>
                <c:pt idx="58">
                  <c:v>129765.86285948</c:v>
                </c:pt>
                <c:pt idx="59">
                  <c:v>127085.17418485001</c:v>
                </c:pt>
                <c:pt idx="60">
                  <c:v>124793.72926224</c:v>
                </c:pt>
                <c:pt idx="61">
                  <c:v>121893.48229152001</c:v>
                </c:pt>
                <c:pt idx="62">
                  <c:v>119272.19910637</c:v>
                </c:pt>
                <c:pt idx="63">
                  <c:v>116415.32954692999</c:v>
                </c:pt>
                <c:pt idx="64">
                  <c:v>113103.35066383</c:v>
                </c:pt>
                <c:pt idx="65">
                  <c:v>110015.68844486</c:v>
                </c:pt>
                <c:pt idx="66">
                  <c:v>107022.85013512</c:v>
                </c:pt>
                <c:pt idx="67">
                  <c:v>104053.65298585998</c:v>
                </c:pt>
                <c:pt idx="68">
                  <c:v>101096.52342185999</c:v>
                </c:pt>
                <c:pt idx="69">
                  <c:v>98558.940945219991</c:v>
                </c:pt>
                <c:pt idx="70">
                  <c:v>96530.576858859989</c:v>
                </c:pt>
                <c:pt idx="71">
                  <c:v>94897.54339673002</c:v>
                </c:pt>
                <c:pt idx="72">
                  <c:v>92960.413870439996</c:v>
                </c:pt>
                <c:pt idx="73">
                  <c:v>90910.233773980013</c:v>
                </c:pt>
                <c:pt idx="74">
                  <c:v>88596.765985680002</c:v>
                </c:pt>
                <c:pt idx="75">
                  <c:v>86248.576183520025</c:v>
                </c:pt>
                <c:pt idx="76">
                  <c:v>84184.364942529995</c:v>
                </c:pt>
                <c:pt idx="77">
                  <c:v>81664.757188339994</c:v>
                </c:pt>
                <c:pt idx="78">
                  <c:v>78976.512833810004</c:v>
                </c:pt>
              </c:numCache>
            </c:numRef>
          </c:val>
          <c:smooth val="0"/>
          <c:extLst>
            <c:ext xmlns:c16="http://schemas.microsoft.com/office/drawing/2014/chart" uri="{C3380CC4-5D6E-409C-BE32-E72D297353CC}">
              <c16:uniqueId val="{00000001-DA30-4AC4-95D6-8CC896ACEC51}"/>
            </c:ext>
          </c:extLst>
        </c:ser>
        <c:ser>
          <c:idx val="1"/>
          <c:order val="1"/>
          <c:tx>
            <c:strRef>
              <c:f>Emisión!$C$9</c:f>
              <c:strCache>
                <c:ptCount val="1"/>
                <c:pt idx="0">
                  <c:v>E-2</c:v>
                </c:pt>
              </c:strCache>
            </c:strRef>
          </c:tx>
          <c:spPr>
            <a:ln w="38100">
              <a:solidFill>
                <a:srgbClr val="FF00FF"/>
              </a:solidFill>
              <a:prstDash val="solid"/>
            </a:ln>
          </c:spPr>
          <c:marker>
            <c:symbol val="none"/>
          </c:marker>
          <c:dLbls>
            <c:dLbl>
              <c:idx val="8"/>
              <c:layout>
                <c:manualLayout>
                  <c:x val="0.10501750291715285"/>
                  <c:y val="-3.6929413389073858E-2"/>
                </c:manualLayout>
              </c:layout>
              <c:spPr>
                <a:noFill/>
                <a:ln w="25400">
                  <a:noFill/>
                </a:ln>
              </c:spPr>
              <c:txPr>
                <a:bodyPr/>
                <a:lstStyle/>
                <a:p>
                  <a:pPr>
                    <a:defRPr sz="1200" b="1" i="0" u="none" strike="noStrike" baseline="0">
                      <a:solidFill>
                        <a:srgbClr val="FF00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Emisión!$C$10:$C$88</c:f>
              <c:numCache>
                <c:formatCode>General</c:formatCode>
                <c:ptCount val="79"/>
                <c:pt idx="7" formatCode="_ * #,##0_ ;_ * \-#,##0_ ;_ * &quot;-&quot;??_ ;_ @_ ">
                  <c:v>559368.11496466992</c:v>
                </c:pt>
                <c:pt idx="8" formatCode="_ * #,##0_ ;_ * \-#,##0_ ;_ * &quot;-&quot;??_ ;_ @_ ">
                  <c:v>552204.87950578006</c:v>
                </c:pt>
                <c:pt idx="9" formatCode="_ * #,##0_ ;_ * \-#,##0_ ;_ * &quot;-&quot;??_ ;_ @_ ">
                  <c:v>546317.65632412001</c:v>
                </c:pt>
                <c:pt idx="10" formatCode="_ * #,##0_ ;_ * \-#,##0_ ;_ * &quot;-&quot;??_ ;_ @_ ">
                  <c:v>541415.71188445995</c:v>
                </c:pt>
                <c:pt idx="11" formatCode="_ * #,##0_ ;_ * \-#,##0_ ;_ * &quot;-&quot;??_ ;_ @_ ">
                  <c:v>537485.49615731009</c:v>
                </c:pt>
                <c:pt idx="12" formatCode="_ * #,##0_ ;_ * \-#,##0_ ;_ * &quot;-&quot;??_ ;_ @_ ">
                  <c:v>534350.73762449005</c:v>
                </c:pt>
                <c:pt idx="13" formatCode="_ * #,##0_ ;_ * \-#,##0_ ;_ * &quot;-&quot;??_ ;_ @_ ">
                  <c:v>529610.06873176002</c:v>
                </c:pt>
                <c:pt idx="14" formatCode="_ * #,##0_ ;_ * \-#,##0_ ;_ * &quot;-&quot;??_ ;_ @_ ">
                  <c:v>525031.18434998998</c:v>
                </c:pt>
                <c:pt idx="15" formatCode="_ * #,##0_ ;_ * \-#,##0_ ;_ * &quot;-&quot;??_ ;_ @_ ">
                  <c:v>516415.2868480499</c:v>
                </c:pt>
                <c:pt idx="16" formatCode="_ * #,##0_ ;_ * \-#,##0_ ;_ * &quot;-&quot;??_ ;_ @_ ">
                  <c:v>507448.14162243996</c:v>
                </c:pt>
                <c:pt idx="17" formatCode="_ * #,##0_ ;_ * \-#,##0_ ;_ * &quot;-&quot;??_ ;_ @_ ">
                  <c:v>498826.29580367991</c:v>
                </c:pt>
                <c:pt idx="18" formatCode="_ * #,##0_ ;_ * \-#,##0_ ;_ * &quot;-&quot;??_ ;_ @_ ">
                  <c:v>491314.77398005006</c:v>
                </c:pt>
                <c:pt idx="19" formatCode="_ * #,##0_ ;_ * \-#,##0_ ;_ * &quot;-&quot;??_ ;_ @_ ">
                  <c:v>484286.57706257002</c:v>
                </c:pt>
                <c:pt idx="20" formatCode="_ * #,##0_ ;_ * \-#,##0_ ;_ * &quot;-&quot;??_ ;_ @_ ">
                  <c:v>474331.91416563001</c:v>
                </c:pt>
                <c:pt idx="21" formatCode="_ * #,##0_ ;_ * \-#,##0_ ;_ * &quot;-&quot;??_ ;_ @_ ">
                  <c:v>467902.97822093003</c:v>
                </c:pt>
                <c:pt idx="22" formatCode="_ * #,##0_ ;_ * \-#,##0_ ;_ * &quot;-&quot;??_ ;_ @_ ">
                  <c:v>462799.57753306994</c:v>
                </c:pt>
                <c:pt idx="23" formatCode="_ * #,##0_ ;_ * \-#,##0_ ;_ * &quot;-&quot;??_ ;_ @_ ">
                  <c:v>457047</c:v>
                </c:pt>
                <c:pt idx="24" formatCode="_ * #,##0_ ;_ * \-#,##0_ ;_ * &quot;-&quot;??_ ;_ @_ ">
                  <c:v>453654.99413653993</c:v>
                </c:pt>
                <c:pt idx="25" formatCode="_ * #,##0_ ;_ * \-#,##0_ ;_ * &quot;-&quot;??_ ;_ @_ ">
                  <c:v>448561.51220259006</c:v>
                </c:pt>
                <c:pt idx="26" formatCode="_ * #,##0_ ;_ * \-#,##0_ ;_ * &quot;-&quot;??_ ;_ @_ ">
                  <c:v>442398.5077875299</c:v>
                </c:pt>
                <c:pt idx="27" formatCode="_ * #,##0_ ;_ * \-#,##0_ ;_ * &quot;-&quot;??_ ;_ @_ ">
                  <c:v>435818.9596322201</c:v>
                </c:pt>
                <c:pt idx="28" formatCode="_ * #,##0_ ;_ * \-#,##0_ ;_ * &quot;-&quot;??_ ;_ @_ ">
                  <c:v>428019.16553142999</c:v>
                </c:pt>
                <c:pt idx="29" formatCode="_ * #,##0_ ;_ * \-#,##0_ ;_ * &quot;-&quot;??_ ;_ @_ ">
                  <c:v>413596.99994119001</c:v>
                </c:pt>
                <c:pt idx="30" formatCode="_ * #,##0_ ;_ * \-#,##0_ ;_ * &quot;-&quot;??_ ;_ @_ ">
                  <c:v>406865.64907433995</c:v>
                </c:pt>
                <c:pt idx="31" formatCode="_ * #,##0_ ;_ * \-#,##0_ ;_ * &quot;-&quot;??_ ;_ @_ ">
                  <c:v>399506.77580344008</c:v>
                </c:pt>
                <c:pt idx="32" formatCode="_ * #,##0_ ;_ * \-#,##0_ ;_ * &quot;-&quot;??_ ;_ @_ ">
                  <c:v>391144.58504305006</c:v>
                </c:pt>
                <c:pt idx="33" formatCode="_ * #,##0_ ;_ * \-#,##0_ ;_ * &quot;-&quot;??_ ;_ @_ ">
                  <c:v>384589.15323148004</c:v>
                </c:pt>
                <c:pt idx="34" formatCode="_ * #,##0_ ;_ * \-#,##0_ ;_ * &quot;-&quot;??_ ;_ @_ ">
                  <c:v>378746.54219154996</c:v>
                </c:pt>
                <c:pt idx="35" formatCode="_ * #,##0_ ;_ * \-#,##0_ ;_ * &quot;-&quot;??_ ;_ @_ ">
                  <c:v>373698.39435689</c:v>
                </c:pt>
                <c:pt idx="36" formatCode="_ * #,##0_ ;_ * \-#,##0_ ;_ * &quot;-&quot;??_ ;_ @_ ">
                  <c:v>368426.80019119004</c:v>
                </c:pt>
                <c:pt idx="37" formatCode="_ * #,##0_ ;_ * \-#,##0_ ;_ * &quot;-&quot;??_ ;_ @_ ">
                  <c:v>362295.72565072996</c:v>
                </c:pt>
                <c:pt idx="38" formatCode="_ * #,##0_ ;_ * \-#,##0_ ;_ * &quot;-&quot;??_ ;_ @_ ">
                  <c:v>353914.14015330991</c:v>
                </c:pt>
                <c:pt idx="39" formatCode="_ * #,##0_ ;_ * \-#,##0_ ;_ * &quot;-&quot;??_ ;_ @_ ">
                  <c:v>347981.07217603998</c:v>
                </c:pt>
                <c:pt idx="40" formatCode="_ * #,##0_ ;_ * \-#,##0_ ;_ * &quot;-&quot;??_ ;_ @_ ">
                  <c:v>340425.07508579001</c:v>
                </c:pt>
                <c:pt idx="41" formatCode="_ * #,##0_ ;_ * \-#,##0_ ;_ * &quot;-&quot;??_ ;_ @_ ">
                  <c:v>333487.57050865004</c:v>
                </c:pt>
                <c:pt idx="42" formatCode="_ * #,##0_ ;_ * \-#,##0_ ;_ * &quot;-&quot;??_ ;_ @_ ">
                  <c:v>326430.90592699999</c:v>
                </c:pt>
                <c:pt idx="43" formatCode="_ * #,##0_ ;_ * \-#,##0_ ;_ * &quot;-&quot;??_ ;_ @_ ">
                  <c:v>319449.46023714001</c:v>
                </c:pt>
                <c:pt idx="44" formatCode="_ * #,##0_ ;_ * \-#,##0_ ;_ * &quot;-&quot;??_ ;_ @_ ">
                  <c:v>310312.83734381001</c:v>
                </c:pt>
                <c:pt idx="45" formatCode="_ * #,##0_ ;_ * \-#,##0_ ;_ * &quot;-&quot;??_ ;_ @_ ">
                  <c:v>302249.94679060002</c:v>
                </c:pt>
                <c:pt idx="46" formatCode="_ * #,##0_ ;_ * \-#,##0_ ;_ * &quot;-&quot;??_ ;_ @_ ">
                  <c:v>294884.7584626</c:v>
                </c:pt>
                <c:pt idx="47" formatCode="_ * #,##0_ ;_ * \-#,##0_ ;_ * &quot;-&quot;??_ ;_ @_ ">
                  <c:v>285243.12537016999</c:v>
                </c:pt>
                <c:pt idx="48" formatCode="_ * #,##0_ ;_ * \-#,##0_ ;_ * &quot;-&quot;??_ ;_ @_ ">
                  <c:v>265014.40057508997</c:v>
                </c:pt>
                <c:pt idx="49" formatCode="_ * #,##0_ ;_ * \-#,##0_ ;_ * &quot;-&quot;??_ ;_ @_ ">
                  <c:v>226420.59536697</c:v>
                </c:pt>
                <c:pt idx="50" formatCode="_ * #,##0_ ;_ * \-#,##0_ ;_ * &quot;-&quot;??_ ;_ @_ ">
                  <c:v>204236.22357917001</c:v>
                </c:pt>
                <c:pt idx="51" formatCode="_ * #,##0_ ;_ * \-#,##0_ ;_ * &quot;-&quot;??_ ;_ @_ ">
                  <c:v>189574.31451314001</c:v>
                </c:pt>
                <c:pt idx="52" formatCode="_ * #,##0_ ;_ * \-#,##0_ ;_ * &quot;-&quot;??_ ;_ @_ ">
                  <c:v>179873.22708116999</c:v>
                </c:pt>
                <c:pt idx="53" formatCode="_ * #,##0_ ;_ * \-#,##0_ ;_ * &quot;-&quot;??_ ;_ @_ ">
                  <c:v>170472.09692102997</c:v>
                </c:pt>
                <c:pt idx="54" formatCode="_ * #,##0_ ;_ * \-#,##0_ ;_ * &quot;-&quot;??_ ;_ @_ ">
                  <c:v>164065.53098815997</c:v>
                </c:pt>
                <c:pt idx="55" formatCode="_ * #,##0_ ;_ * \-#,##0_ ;_ * &quot;-&quot;??_ ;_ @_ ">
                  <c:v>155494.61466826999</c:v>
                </c:pt>
                <c:pt idx="56" formatCode="_ * #,##0_ ;_ * \-#,##0_ ;_ * &quot;-&quot;??_ ;_ @_ ">
                  <c:v>149773.92373389003</c:v>
                </c:pt>
                <c:pt idx="57" formatCode="_ * #,##0_ ;_ * \-#,##0_ ;_ * &quot;-&quot;??_ ;_ @_ ">
                  <c:v>145614.66575270001</c:v>
                </c:pt>
                <c:pt idx="58" formatCode="_ * #,##0_ ;_ * \-#,##0_ ;_ * &quot;-&quot;??_ ;_ @_ ">
                  <c:v>141867.37296690003</c:v>
                </c:pt>
                <c:pt idx="59" formatCode="_ * #,##0_ ;_ * \-#,##0_ ;_ * &quot;-&quot;??_ ;_ @_ ">
                  <c:v>138789.87676596001</c:v>
                </c:pt>
                <c:pt idx="60" formatCode="_ * #,##0_ ;_ * \-#,##0_ ;_ * &quot;-&quot;??_ ;_ @_ ">
                  <c:v>136305.63961423002</c:v>
                </c:pt>
                <c:pt idx="61" formatCode="_ * #,##0_ ;_ * \-#,##0_ ;_ * &quot;-&quot;??_ ;_ @_ ">
                  <c:v>133250.43997907001</c:v>
                </c:pt>
                <c:pt idx="62" formatCode="_ * #,##0_ ;_ * \-#,##0_ ;_ * &quot;-&quot;??_ ;_ @_ ">
                  <c:v>130194.03746887999</c:v>
                </c:pt>
                <c:pt idx="63" formatCode="_ * #,##0_ ;_ * \-#,##0_ ;_ * &quot;-&quot;??_ ;_ @_ ">
                  <c:v>126734.92964122002</c:v>
                </c:pt>
                <c:pt idx="64" formatCode="_ * #,##0_ ;_ * \-#,##0_ ;_ * &quot;-&quot;??_ ;_ @_ ">
                  <c:v>123348.69006246999</c:v>
                </c:pt>
                <c:pt idx="65" formatCode="_ * #,##0_ ;_ * \-#,##0_ ;_ * &quot;-&quot;??_ ;_ @_ ">
                  <c:v>120288.28259469999</c:v>
                </c:pt>
                <c:pt idx="66" formatCode="_ * #,##0_ ;_ * \-#,##0_ ;_ * &quot;-&quot;??_ ;_ @_ ">
                  <c:v>117183.72930414001</c:v>
                </c:pt>
                <c:pt idx="67" formatCode="_ * #,##0_ ;_ * \-#,##0_ ;_ * &quot;-&quot;??_ ;_ @_ ">
                  <c:v>113802.75842896001</c:v>
                </c:pt>
                <c:pt idx="68" formatCode="_ * #,##0_ ;_ * \-#,##0_ ;_ * &quot;-&quot;??_ ;_ @_ ">
                  <c:v>111297.61402069003</c:v>
                </c:pt>
                <c:pt idx="69" formatCode="_ * #,##0_ ;_ * \-#,##0_ ;_ * &quot;-&quot;??_ ;_ @_ ">
                  <c:v>108945.93329889</c:v>
                </c:pt>
                <c:pt idx="70" formatCode="_ * #,##0_ ;_ * \-#,##0_ ;_ * &quot;-&quot;??_ ;_ @_ ">
                  <c:v>107078.68377373002</c:v>
                </c:pt>
                <c:pt idx="71" formatCode="_ * #,##0_ ;_ * \-#,##0_ ;_ * &quot;-&quot;??_ ;_ @_ ">
                  <c:v>105416.38342553</c:v>
                </c:pt>
                <c:pt idx="72" formatCode="_ * #,##0_ ;_ * \-#,##0_ ;_ * &quot;-&quot;??_ ;_ @_ ">
                  <c:v>103940.50779276997</c:v>
                </c:pt>
                <c:pt idx="73" formatCode="_ * #,##0_ ;_ * \-#,##0_ ;_ * &quot;-&quot;??_ ;_ @_ ">
                  <c:v>101966.44506108998</c:v>
                </c:pt>
                <c:pt idx="74" formatCode="_ * #,##0_ ;_ * \-#,##0_ ;_ * &quot;-&quot;??_ ;_ @_ ">
                  <c:v>100157.23444223004</c:v>
                </c:pt>
                <c:pt idx="75" formatCode="_ * #,##0_ ;_ * \-#,##0_ ;_ * &quot;-&quot;??_ ;_ @_ ">
                  <c:v>98012.777681429943</c:v>
                </c:pt>
                <c:pt idx="76" formatCode="_ * #,##0_ ;_ * \-#,##0_ ;_ * &quot;-&quot;??_ ;_ @_ ">
                  <c:v>96154.659161079995</c:v>
                </c:pt>
                <c:pt idx="77" formatCode="_ * #,##0_ ;_ * \-#,##0_ ;_ * &quot;-&quot;??_ ;_ @_ ">
                  <c:v>93964.744705630001</c:v>
                </c:pt>
                <c:pt idx="78" formatCode="_ * #,##0_ ;_ * \-#,##0_ ;_ * &quot;-&quot;??_ ;_ @_ ">
                  <c:v>91523.379919570012</c:v>
                </c:pt>
              </c:numCache>
            </c:numRef>
          </c:val>
          <c:smooth val="0"/>
          <c:extLst>
            <c:ext xmlns:c16="http://schemas.microsoft.com/office/drawing/2014/chart" uri="{C3380CC4-5D6E-409C-BE32-E72D297353CC}">
              <c16:uniqueId val="{00000003-DA30-4AC4-95D6-8CC896ACEC51}"/>
            </c:ext>
          </c:extLst>
        </c:ser>
        <c:ser>
          <c:idx val="2"/>
          <c:order val="2"/>
          <c:tx>
            <c:strRef>
              <c:f>Emisión!$D$9</c:f>
              <c:strCache>
                <c:ptCount val="1"/>
                <c:pt idx="0">
                  <c:v>E-3</c:v>
                </c:pt>
              </c:strCache>
            </c:strRef>
          </c:tx>
          <c:spPr>
            <a:ln w="38100">
              <a:solidFill>
                <a:srgbClr val="E3E3E3"/>
              </a:solidFill>
              <a:prstDash val="solid"/>
            </a:ln>
          </c:spPr>
          <c:marker>
            <c:symbol val="none"/>
          </c:marker>
          <c:dLbls>
            <c:dLbl>
              <c:idx val="16"/>
              <c:layout>
                <c:manualLayout>
                  <c:x val="0.1971995332555426"/>
                  <c:y val="-4.013419691896019E-2"/>
                </c:manualLayout>
              </c:layout>
              <c:spPr>
                <a:noFill/>
                <a:ln w="25400">
                  <a:noFill/>
                </a:ln>
              </c:spPr>
              <c:txPr>
                <a:bodyPr/>
                <a:lstStyle/>
                <a:p>
                  <a:pPr>
                    <a:defRPr sz="1200" b="1" i="0" u="none" strike="noStrike" baseline="0">
                      <a:solidFill>
                        <a:srgbClr val="E3E3E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Emisión!$D$10:$D$88</c:f>
              <c:numCache>
                <c:formatCode>General</c:formatCode>
                <c:ptCount val="79"/>
                <c:pt idx="14" formatCode="_ * #,##0_ ;_ * \-#,##0_ ;_ * &quot;-&quot;??_ ;_ @_ ">
                  <c:v>446641.69308904005</c:v>
                </c:pt>
                <c:pt idx="15" formatCode="_ * #,##0_ ;_ * \-#,##0_ ;_ * &quot;-&quot;??_ ;_ @_ ">
                  <c:v>439536.06561707007</c:v>
                </c:pt>
                <c:pt idx="16" formatCode="_ * #,##0_ ;_ * \-#,##0_ ;_ * &quot;-&quot;??_ ;_ @_ ">
                  <c:v>431201.69684539997</c:v>
                </c:pt>
                <c:pt idx="17" formatCode="_ * #,##0_ ;_ * \-#,##0_ ;_ * &quot;-&quot;??_ ;_ @_ ">
                  <c:v>424248.89910703996</c:v>
                </c:pt>
                <c:pt idx="18" formatCode="_ * #,##0_ ;_ * \-#,##0_ ;_ * &quot;-&quot;??_ ;_ @_ ">
                  <c:v>418373.94750834996</c:v>
                </c:pt>
                <c:pt idx="19" formatCode="_ * #,##0_ ;_ * \-#,##0_ ;_ * &quot;-&quot;??_ ;_ @_ ">
                  <c:v>413150.63838012994</c:v>
                </c:pt>
                <c:pt idx="20" formatCode="_ * #,##0_ ;_ * \-#,##0_ ;_ * &quot;-&quot;??_ ;_ @_ ">
                  <c:v>406271.36308318994</c:v>
                </c:pt>
                <c:pt idx="21" formatCode="_ * #,##0_ ;_ * \-#,##0_ ;_ * &quot;-&quot;??_ ;_ @_ ">
                  <c:v>401820.06407135999</c:v>
                </c:pt>
                <c:pt idx="22" formatCode="_ * #,##0_ ;_ * \-#,##0_ ;_ * &quot;-&quot;??_ ;_ @_ ">
                  <c:v>397349.79166774993</c:v>
                </c:pt>
                <c:pt idx="23" formatCode="_ * #,##0_ ;_ * \-#,##0_ ;_ * &quot;-&quot;??_ ;_ @_ ">
                  <c:v>388123.69860475999</c:v>
                </c:pt>
                <c:pt idx="24" formatCode="_ * #,##0_ ;_ * \-#,##0_ ;_ * &quot;-&quot;??_ ;_ @_ ">
                  <c:v>385186.69112560997</c:v>
                </c:pt>
                <c:pt idx="25" formatCode="_ * #,##0_ ;_ * \-#,##0_ ;_ * &quot;-&quot;??_ ;_ @_ ">
                  <c:v>385797.16404432006</c:v>
                </c:pt>
                <c:pt idx="26" formatCode="_ * #,##0_ ;_ * \-#,##0_ ;_ * &quot;-&quot;??_ ;_ @_ ">
                  <c:v>380169.89078270004</c:v>
                </c:pt>
                <c:pt idx="27" formatCode="_ * #,##0_ ;_ * \-#,##0_ ;_ * &quot;-&quot;??_ ;_ @_ ">
                  <c:v>375039</c:v>
                </c:pt>
                <c:pt idx="28" formatCode="_ * #,##0_ ;_ * \-#,##0_ ;_ * &quot;-&quot;??_ ;_ @_ ">
                  <c:v>369243.19531613</c:v>
                </c:pt>
                <c:pt idx="29" formatCode="_ * #,##0_ ;_ * \-#,##0_ ;_ * &quot;-&quot;??_ ;_ @_ ">
                  <c:v>361270.16594817006</c:v>
                </c:pt>
                <c:pt idx="30" formatCode="_ * #,##0_ ;_ * \-#,##0_ ;_ * &quot;-&quot;??_ ;_ @_ ">
                  <c:v>354809.55265372997</c:v>
                </c:pt>
                <c:pt idx="31" formatCode="_ * #,##0_ ;_ * \-#,##0_ ;_ * &quot;-&quot;??_ ;_ @_ ">
                  <c:v>348542.40007918992</c:v>
                </c:pt>
                <c:pt idx="32" formatCode="_ * #,##0_ ;_ * \-#,##0_ ;_ * &quot;-&quot;??_ ;_ @_ ">
                  <c:v>342292.09484784998</c:v>
                </c:pt>
                <c:pt idx="33" formatCode="_ * #,##0_ ;_ * \-#,##0_ ;_ * &quot;-&quot;??_ ;_ @_ ">
                  <c:v>337233.57730619999</c:v>
                </c:pt>
                <c:pt idx="34" formatCode="_ * #,##0_ ;_ * \-#,##0_ ;_ * &quot;-&quot;??_ ;_ @_ ">
                  <c:v>332959.6164877101</c:v>
                </c:pt>
                <c:pt idx="35" formatCode="_ * #,##0_ ;_ * \-#,##0_ ;_ * &quot;-&quot;??_ ;_ @_ ">
                  <c:v>329127.62517895998</c:v>
                </c:pt>
                <c:pt idx="36" formatCode="_ * #,##0_ ;_ * \-#,##0_ ;_ * &quot;-&quot;??_ ;_ @_ ">
                  <c:v>325544.86157720006</c:v>
                </c:pt>
                <c:pt idx="37" formatCode="_ * #,##0_ ;_ * \-#,##0_ ;_ * &quot;-&quot;??_ ;_ @_ ">
                  <c:v>320613.30686282995</c:v>
                </c:pt>
                <c:pt idx="38" formatCode="_ * #,##0_ ;_ * \-#,##0_ ;_ * &quot;-&quot;??_ ;_ @_ ">
                  <c:v>315155.71740070003</c:v>
                </c:pt>
                <c:pt idx="39" formatCode="_ * #,##0_ ;_ * \-#,##0_ ;_ * &quot;-&quot;??_ ;_ @_ ">
                  <c:v>310050.64388761995</c:v>
                </c:pt>
                <c:pt idx="40" formatCode="_ * #,##0_ ;_ * \-#,##0_ ;_ * &quot;-&quot;??_ ;_ @_ ">
                  <c:v>303819.34799086006</c:v>
                </c:pt>
                <c:pt idx="41" formatCode="_ * #,##0_ ;_ * \-#,##0_ ;_ * &quot;-&quot;??_ ;_ @_ ">
                  <c:v>296219.31286660006</c:v>
                </c:pt>
                <c:pt idx="42" formatCode="_ * #,##0_ ;_ * \-#,##0_ ;_ * &quot;-&quot;??_ ;_ @_ ">
                  <c:v>290630.22399600002</c:v>
                </c:pt>
                <c:pt idx="43" formatCode="_ * #,##0_ ;_ * \-#,##0_ ;_ * &quot;-&quot;??_ ;_ @_ ">
                  <c:v>285125.08099203004</c:v>
                </c:pt>
                <c:pt idx="44" formatCode="_ * #,##0_ ;_ * \-#,##0_ ;_ * &quot;-&quot;??_ ;_ @_ ">
                  <c:v>276849.11043773004</c:v>
                </c:pt>
                <c:pt idx="45" formatCode="_ * #,##0_ ;_ * \-#,##0_ ;_ * &quot;-&quot;??_ ;_ @_ ">
                  <c:v>270461.8652437299</c:v>
                </c:pt>
                <c:pt idx="46" formatCode="_ * #,##0_ ;_ * \-#,##0_ ;_ * &quot;-&quot;??_ ;_ @_ ">
                  <c:v>265413.96210239001</c:v>
                </c:pt>
                <c:pt idx="47" formatCode="_ * #,##0_ ;_ * \-#,##0_ ;_ * &quot;-&quot;??_ ;_ @_ ">
                  <c:v>257969.18496281002</c:v>
                </c:pt>
                <c:pt idx="48" formatCode="_ * #,##0_ ;_ * \-#,##0_ ;_ * &quot;-&quot;??_ ;_ @_ ">
                  <c:v>246792.33478206999</c:v>
                </c:pt>
                <c:pt idx="49" formatCode="_ * #,##0_ ;_ * \-#,##0_ ;_ * &quot;-&quot;??_ ;_ @_ ">
                  <c:v>231507.92113376004</c:v>
                </c:pt>
                <c:pt idx="50" formatCode="_ * #,##0_ ;_ * \-#,##0_ ;_ * &quot;-&quot;??_ ;_ @_ ">
                  <c:v>211453.72008619001</c:v>
                </c:pt>
                <c:pt idx="51" formatCode="_ * #,##0_ ;_ * \-#,##0_ ;_ * &quot;-&quot;??_ ;_ @_ ">
                  <c:v>195528.62468332998</c:v>
                </c:pt>
                <c:pt idx="52" formatCode="_ * #,##0_ ;_ * \-#,##0_ ;_ * &quot;-&quot;??_ ;_ @_ ">
                  <c:v>179938.97906783002</c:v>
                </c:pt>
                <c:pt idx="53" formatCode="_ * #,##0_ ;_ * \-#,##0_ ;_ * &quot;-&quot;??_ ;_ @_ ">
                  <c:v>158733.90295833998</c:v>
                </c:pt>
                <c:pt idx="54" formatCode="_ * #,##0_ ;_ * \-#,##0_ ;_ * &quot;-&quot;??_ ;_ @_ ">
                  <c:v>143034.09212108998</c:v>
                </c:pt>
                <c:pt idx="55" formatCode="_ * #,##0_ ;_ * \-#,##0_ ;_ * &quot;-&quot;??_ ;_ @_ ">
                  <c:v>133566.91982057001</c:v>
                </c:pt>
                <c:pt idx="56" formatCode="_ * #,##0_ ;_ * \-#,##0_ ;_ * &quot;-&quot;??_ ;_ @_ ">
                  <c:v>124940.46416825998</c:v>
                </c:pt>
                <c:pt idx="57" formatCode="_ * #,##0_ ;_ * \-#,##0_ ;_ * &quot;-&quot;??_ ;_ @_ ">
                  <c:v>121425.81147804001</c:v>
                </c:pt>
                <c:pt idx="58" formatCode="_ * #,##0_ ;_ * \-#,##0_ ;_ * &quot;-&quot;??_ ;_ @_ ">
                  <c:v>116441.19537552999</c:v>
                </c:pt>
                <c:pt idx="59" formatCode="_ * #,##0_ ;_ * \-#,##0_ ;_ * &quot;-&quot;??_ ;_ @_ ">
                  <c:v>107656.39250754</c:v>
                </c:pt>
                <c:pt idx="60" formatCode="_ * #,##0_ ;_ * \-#,##0_ ;_ * &quot;-&quot;??_ ;_ @_ ">
                  <c:v>103065.29386591</c:v>
                </c:pt>
                <c:pt idx="61" formatCode="_ * #,##0_ ;_ * \-#,##0_ ;_ * &quot;-&quot;??_ ;_ @_ ">
                  <c:v>99392.817009389997</c:v>
                </c:pt>
                <c:pt idx="62" formatCode="_ * #,##0_ ;_ * \-#,##0_ ;_ * &quot;-&quot;??_ ;_ @_ ">
                  <c:v>96773.38663886</c:v>
                </c:pt>
                <c:pt idx="63" formatCode="_ * #,##0_ ;_ * \-#,##0_ ;_ * &quot;-&quot;??_ ;_ @_ ">
                  <c:v>94331.341044239991</c:v>
                </c:pt>
                <c:pt idx="64" formatCode="_ * #,##0_ ;_ * \-#,##0_ ;_ * &quot;-&quot;??_ ;_ @_ ">
                  <c:v>92103.81680489998</c:v>
                </c:pt>
                <c:pt idx="65" formatCode="_ * #,##0_ ;_ * \-#,##0_ ;_ * &quot;-&quot;??_ ;_ @_ ">
                  <c:v>89820.290252179999</c:v>
                </c:pt>
                <c:pt idx="66" formatCode="_ * #,##0_ ;_ * \-#,##0_ ;_ * &quot;-&quot;??_ ;_ @_ ">
                  <c:v>87381.445258549982</c:v>
                </c:pt>
                <c:pt idx="67" formatCode="_ * #,##0_ ;_ * \-#,##0_ ;_ * &quot;-&quot;??_ ;_ @_ ">
                  <c:v>85332.03890674001</c:v>
                </c:pt>
                <c:pt idx="68" formatCode="_ * #,##0_ ;_ * \-#,##0_ ;_ * &quot;-&quot;??_ ;_ @_ ">
                  <c:v>83337.762508349988</c:v>
                </c:pt>
                <c:pt idx="69" formatCode="_ * #,##0_ ;_ * \-#,##0_ ;_ * &quot;-&quot;??_ ;_ @_ ">
                  <c:v>82005.442314380009</c:v>
                </c:pt>
                <c:pt idx="70" formatCode="_ * #,##0_ ;_ * \-#,##0_ ;_ * &quot;-&quot;??_ ;_ @_ ">
                  <c:v>80641.934707980006</c:v>
                </c:pt>
                <c:pt idx="71" formatCode="_ * #,##0_ ;_ * \-#,##0_ ;_ * &quot;-&quot;??_ ;_ @_ ">
                  <c:v>79796.776795900005</c:v>
                </c:pt>
                <c:pt idx="72" formatCode="_ * #,##0_ ;_ * \-#,##0_ ;_ * &quot;-&quot;??_ ;_ @_ ">
                  <c:v>78754.865251099996</c:v>
                </c:pt>
                <c:pt idx="73" formatCode="_ * #,##0_ ;_ * \-#,##0_ ;_ * &quot;-&quot;??_ ;_ @_ ">
                  <c:v>77306.921516229995</c:v>
                </c:pt>
                <c:pt idx="74" formatCode="_ * #,##0_ ;_ * \-#,##0_ ;_ * &quot;-&quot;??_ ;_ @_ ">
                  <c:v>76150.958693070017</c:v>
                </c:pt>
                <c:pt idx="75" formatCode="_ * #,##0_ ;_ * \-#,##0_ ;_ * &quot;-&quot;??_ ;_ @_ ">
                  <c:v>74522.394771510008</c:v>
                </c:pt>
                <c:pt idx="76" formatCode="_ * #,##0_ ;_ * \-#,##0_ ;_ * &quot;-&quot;??_ ;_ @_ ">
                  <c:v>73270.017288899995</c:v>
                </c:pt>
                <c:pt idx="77" formatCode="_ * #,##0_ ;_ * \-#,##0_ ;_ * &quot;-&quot;??_ ;_ @_ ">
                  <c:v>71658.94807482</c:v>
                </c:pt>
                <c:pt idx="78" formatCode="_ * #,##0_ ;_ * \-#,##0_ ;_ * &quot;-&quot;??_ ;_ @_ ">
                  <c:v>69765.801673480004</c:v>
                </c:pt>
              </c:numCache>
            </c:numRef>
          </c:val>
          <c:smooth val="0"/>
          <c:extLst>
            <c:ext xmlns:c16="http://schemas.microsoft.com/office/drawing/2014/chart" uri="{C3380CC4-5D6E-409C-BE32-E72D297353CC}">
              <c16:uniqueId val="{00000005-DA30-4AC4-95D6-8CC896ACEC51}"/>
            </c:ext>
          </c:extLst>
        </c:ser>
        <c:ser>
          <c:idx val="3"/>
          <c:order val="3"/>
          <c:tx>
            <c:strRef>
              <c:f>Emisión!$E$9</c:f>
              <c:strCache>
                <c:ptCount val="1"/>
                <c:pt idx="0">
                  <c:v>E-4</c:v>
                </c:pt>
              </c:strCache>
            </c:strRef>
          </c:tx>
          <c:spPr>
            <a:ln w="38100">
              <a:solidFill>
                <a:srgbClr val="00FFFF"/>
              </a:solidFill>
              <a:prstDash val="solid"/>
            </a:ln>
          </c:spPr>
          <c:marker>
            <c:symbol val="none"/>
          </c:marker>
          <c:dLbls>
            <c:dLbl>
              <c:idx val="20"/>
              <c:layout>
                <c:manualLayout>
                  <c:x val="0.11097468125702491"/>
                  <c:y val="8.1933876415971066E-2"/>
                </c:manualLayout>
              </c:layout>
              <c:spPr>
                <a:noFill/>
                <a:ln w="25400">
                  <a:noFill/>
                </a:ln>
              </c:spPr>
              <c:txPr>
                <a:bodyPr/>
                <a:lstStyle/>
                <a:p>
                  <a:pPr>
                    <a:defRPr sz="1200" b="1" i="0" u="none" strike="noStrike" baseline="0">
                      <a:solidFill>
                        <a:srgbClr val="00FF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30-4AC4-95D6-8CC896ACEC51}"/>
                </c:ext>
              </c:extLst>
            </c:dLbl>
            <c:dLbl>
              <c:idx val="31"/>
              <c:layout>
                <c:manualLayout>
                  <c:x val="-3.8026197717117335E-2"/>
                  <c:y val="2.8167048739160781E-2"/>
                </c:manualLayout>
              </c:layout>
              <c:spPr>
                <a:noFill/>
                <a:ln w="25400">
                  <a:noFill/>
                </a:ln>
              </c:spPr>
              <c:txPr>
                <a:bodyPr/>
                <a:lstStyle/>
                <a:p>
                  <a:pPr>
                    <a:defRPr sz="1200" b="1" i="0" u="none" strike="noStrike" baseline="0">
                      <a:solidFill>
                        <a:srgbClr val="00FF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Emisión!$E$10:$E$88</c:f>
              <c:numCache>
                <c:formatCode>General</c:formatCode>
                <c:ptCount val="79"/>
                <c:pt idx="19" formatCode="_ * #,##0_ ;_ * \-#,##0_ ;_ * &quot;-&quot;??_ ;_ @_ ">
                  <c:v>315902</c:v>
                </c:pt>
                <c:pt idx="20" formatCode="_ * #,##0_ ;_ * \-#,##0_ ;_ * &quot;-&quot;??_ ;_ @_ ">
                  <c:v>311184.76373290992</c:v>
                </c:pt>
                <c:pt idx="21" formatCode="_ * #,##0_ ;_ * \-#,##0_ ;_ * &quot;-&quot;??_ ;_ @_ ">
                  <c:v>308068.51690985006</c:v>
                </c:pt>
                <c:pt idx="22" formatCode="_ * #,##0_ ;_ * \-#,##0_ ;_ * &quot;-&quot;??_ ;_ @_ ">
                  <c:v>306040.88913296995</c:v>
                </c:pt>
                <c:pt idx="23" formatCode="_ * #,##0_ ;_ * \-#,##0_ ;_ * &quot;-&quot;??_ ;_ @_ ">
                  <c:v>302594.21002082003</c:v>
                </c:pt>
                <c:pt idx="24" formatCode="_ * #,##0_ ;_ * \-#,##0_ ;_ * &quot;-&quot;??_ ;_ @_ ">
                  <c:v>299056.98432306002</c:v>
                </c:pt>
                <c:pt idx="25" formatCode="_ * #,##0_ ;_ * \-#,##0_ ;_ * &quot;-&quot;??_ ;_ @_ ">
                  <c:v>297240.53375517001</c:v>
                </c:pt>
                <c:pt idx="26" formatCode="_ * #,##0_ ;_ * \-#,##0_ ;_ * &quot;-&quot;??_ ;_ @_ ">
                  <c:v>293051.59475409001</c:v>
                </c:pt>
                <c:pt idx="27" formatCode="_ * #,##0_ ;_ * \-#,##0_ ;_ * &quot;-&quot;??_ ;_ @_ ">
                  <c:v>289706</c:v>
                </c:pt>
                <c:pt idx="28" formatCode="_ * #,##0_ ;_ * \-#,##0_ ;_ * &quot;-&quot;??_ ;_ @_ ">
                  <c:v>285496.32504151994</c:v>
                </c:pt>
                <c:pt idx="29" formatCode="_ * #,##0_ ;_ * \-#,##0_ ;_ * &quot;-&quot;??_ ;_ @_ ">
                  <c:v>279519.74260583002</c:v>
                </c:pt>
                <c:pt idx="30" formatCode="_ * #,##0_ ;_ * \-#,##0_ ;_ * &quot;-&quot;??_ ;_ @_ ">
                  <c:v>275368.08698010998</c:v>
                </c:pt>
                <c:pt idx="31" formatCode="_ * #,##0_ ;_ * \-#,##0_ ;_ * &quot;-&quot;??_ ;_ @_ ">
                  <c:v>270906.43812844006</c:v>
                </c:pt>
                <c:pt idx="32" formatCode="_ * #,##0_ ;_ * \-#,##0_ ;_ * &quot;-&quot;??_ ;_ @_ ">
                  <c:v>265760.12452345999</c:v>
                </c:pt>
                <c:pt idx="33" formatCode="_ * #,##0_ ;_ * \-#,##0_ ;_ * &quot;-&quot;??_ ;_ @_ ">
                  <c:v>262256.59383823996</c:v>
                </c:pt>
                <c:pt idx="34" formatCode="_ * #,##0_ ;_ * \-#,##0_ ;_ * &quot;-&quot;??_ ;_ @_ ">
                  <c:v>259315.66844211004</c:v>
                </c:pt>
                <c:pt idx="35" formatCode="_ * #,##0_ ;_ * \-#,##0_ ;_ * &quot;-&quot;??_ ;_ @_ ">
                  <c:v>256955.85742968001</c:v>
                </c:pt>
                <c:pt idx="36" formatCode="_ * #,##0_ ;_ * \-#,##0_ ;_ * &quot;-&quot;??_ ;_ @_ ">
                  <c:v>254568.96261386003</c:v>
                </c:pt>
                <c:pt idx="37" formatCode="_ * #,##0_ ;_ * \-#,##0_ ;_ * &quot;-&quot;??_ ;_ @_ ">
                  <c:v>251455.88852673999</c:v>
                </c:pt>
                <c:pt idx="38" formatCode="_ * #,##0_ ;_ * \-#,##0_ ;_ * &quot;-&quot;??_ ;_ @_ ">
                  <c:v>247659.25033585</c:v>
                </c:pt>
                <c:pt idx="39" formatCode="_ * #,##0_ ;_ * \-#,##0_ ;_ * &quot;-&quot;??_ ;_ @_ ">
                  <c:v>243527.92983949999</c:v>
                </c:pt>
                <c:pt idx="40" formatCode="_ * #,##0_ ;_ * \-#,##0_ ;_ * &quot;-&quot;??_ ;_ @_ ">
                  <c:v>238465.27434517004</c:v>
                </c:pt>
                <c:pt idx="41" formatCode="_ * #,##0_ ;_ * \-#,##0_ ;_ * &quot;-&quot;??_ ;_ @_ ">
                  <c:v>231687.8425272</c:v>
                </c:pt>
                <c:pt idx="42" formatCode="_ * #,##0_ ;_ * \-#,##0_ ;_ * &quot;-&quot;??_ ;_ @_ ">
                  <c:v>227763.01256734002</c:v>
                </c:pt>
                <c:pt idx="43" formatCode="_ * #,##0_ ;_ * \-#,##0_ ;_ * &quot;-&quot;??_ ;_ @_ ">
                  <c:v>223746.28067820999</c:v>
                </c:pt>
                <c:pt idx="44" formatCode="_ * #,##0_ ;_ * \-#,##0_ ;_ * &quot;-&quot;??_ ;_ @_ ">
                  <c:v>218134.20034187002</c:v>
                </c:pt>
                <c:pt idx="45" formatCode="_ * #,##0_ ;_ * \-#,##0_ ;_ * &quot;-&quot;??_ ;_ @_ ">
                  <c:v>213318.35335557995</c:v>
                </c:pt>
                <c:pt idx="46" formatCode="_ * #,##0_ ;_ * \-#,##0_ ;_ * &quot;-&quot;??_ ;_ @_ ">
                  <c:v>209825.86204916998</c:v>
                </c:pt>
                <c:pt idx="47" formatCode="_ * #,##0_ ;_ * \-#,##0_ ;_ * &quot;-&quot;??_ ;_ @_ ">
                  <c:v>205553.26351775002</c:v>
                </c:pt>
                <c:pt idx="48" formatCode="_ * #,##0_ ;_ * \-#,##0_ ;_ * &quot;-&quot;??_ ;_ @_ ">
                  <c:v>199662.14293833001</c:v>
                </c:pt>
                <c:pt idx="49" formatCode="_ * #,##0_ ;_ * \-#,##0_ ;_ * &quot;-&quot;??_ ;_ @_ ">
                  <c:v>182599.76835381001</c:v>
                </c:pt>
                <c:pt idx="50" formatCode="_ * #,##0_ ;_ * \-#,##0_ ;_ * &quot;-&quot;??_ ;_ @_ ">
                  <c:v>158555.75821332002</c:v>
                </c:pt>
                <c:pt idx="51" formatCode="_ * #,##0_ ;_ * \-#,##0_ ;_ * &quot;-&quot;??_ ;_ @_ ">
                  <c:v>149609.37143736999</c:v>
                </c:pt>
                <c:pt idx="52" formatCode="_ * #,##0_ ;_ * \-#,##0_ ;_ * &quot;-&quot;??_ ;_ @_ ">
                  <c:v>140168.53203663998</c:v>
                </c:pt>
                <c:pt idx="53" formatCode="_ * #,##0_ ;_ * \-#,##0_ ;_ * &quot;-&quot;??_ ;_ @_ ">
                  <c:v>127697.96180975001</c:v>
                </c:pt>
                <c:pt idx="54" formatCode="_ * #,##0_ ;_ * \-#,##0_ ;_ * &quot;-&quot;??_ ;_ @_ ">
                  <c:v>119129.74981219</c:v>
                </c:pt>
                <c:pt idx="55" formatCode="_ * #,##0_ ;_ * \-#,##0_ ;_ * &quot;-&quot;??_ ;_ @_ ">
                  <c:v>113518.24194854998</c:v>
                </c:pt>
                <c:pt idx="56" formatCode="_ * #,##0_ ;_ * \-#,##0_ ;_ * &quot;-&quot;??_ ;_ @_ ">
                  <c:v>109638.25536772999</c:v>
                </c:pt>
                <c:pt idx="57" formatCode="_ * #,##0_ ;_ * \-#,##0_ ;_ * &quot;-&quot;??_ ;_ @_ ">
                  <c:v>106869.37160473001</c:v>
                </c:pt>
                <c:pt idx="58" formatCode="_ * #,##0_ ;_ * \-#,##0_ ;_ * &quot;-&quot;??_ ;_ @_ ">
                  <c:v>103525.14379397998</c:v>
                </c:pt>
                <c:pt idx="59" formatCode="_ * #,##0_ ;_ * \-#,##0_ ;_ * &quot;-&quot;??_ ;_ @_ ">
                  <c:v>97993.542758740005</c:v>
                </c:pt>
                <c:pt idx="60" formatCode="_ * #,##0_ ;_ * \-#,##0_ ;_ * &quot;-&quot;??_ ;_ @_ ">
                  <c:v>94491.710517269996</c:v>
                </c:pt>
                <c:pt idx="61" formatCode="_ * #,##0_ ;_ * \-#,##0_ ;_ * &quot;-&quot;??_ ;_ @_ ">
                  <c:v>92053.681383400006</c:v>
                </c:pt>
                <c:pt idx="62" formatCode="_ * #,##0_ ;_ * \-#,##0_ ;_ * &quot;-&quot;??_ ;_ @_ ">
                  <c:v>89865.568565860012</c:v>
                </c:pt>
                <c:pt idx="63" formatCode="_ * #,##0_ ;_ * \-#,##0_ ;_ * &quot;-&quot;??_ ;_ @_ ">
                  <c:v>87514.86119789003</c:v>
                </c:pt>
                <c:pt idx="64" formatCode="_ * #,##0_ ;_ * \-#,##0_ ;_ * &quot;-&quot;??_ ;_ @_ ">
                  <c:v>85504.873734069988</c:v>
                </c:pt>
                <c:pt idx="65" formatCode="_ * #,##0_ ;_ * \-#,##0_ ;_ * &quot;-&quot;??_ ;_ @_ ">
                  <c:v>83614.605779249992</c:v>
                </c:pt>
                <c:pt idx="66" formatCode="_ * #,##0_ ;_ * \-#,##0_ ;_ * &quot;-&quot;??_ ;_ @_ ">
                  <c:v>81605.448041280004</c:v>
                </c:pt>
                <c:pt idx="67" formatCode="_ * #,##0_ ;_ * \-#,##0_ ;_ * &quot;-&quot;??_ ;_ @_ ">
                  <c:v>79771.29585201999</c:v>
                </c:pt>
                <c:pt idx="68" formatCode="_ * #,##0_ ;_ * \-#,##0_ ;_ * &quot;-&quot;??_ ;_ @_ ">
                  <c:v>78093.772382130031</c:v>
                </c:pt>
                <c:pt idx="69" formatCode="_ * #,##0_ ;_ * \-#,##0_ ;_ * &quot;-&quot;??_ ;_ @_ ">
                  <c:v>76583.73611274999</c:v>
                </c:pt>
                <c:pt idx="70" formatCode="_ * #,##0_ ;_ * \-#,##0_ ;_ * &quot;-&quot;??_ ;_ @_ ">
                  <c:v>75336.978958640044</c:v>
                </c:pt>
                <c:pt idx="71" formatCode="_ * #,##0_ ;_ * \-#,##0_ ;_ * &quot;-&quot;??_ ;_ @_ ">
                  <c:v>74372.717514830001</c:v>
                </c:pt>
                <c:pt idx="72" formatCode="_ * #,##0_ ;_ * \-#,##0_ ;_ * &quot;-&quot;??_ ;_ @_ ">
                  <c:v>73251.929670020007</c:v>
                </c:pt>
                <c:pt idx="73" formatCode="_ * #,##0_ ;_ * \-#,##0_ ;_ * &quot;-&quot;??_ ;_ @_ ">
                  <c:v>72100.023499250005</c:v>
                </c:pt>
                <c:pt idx="74" formatCode="_ * #,##0_ ;_ * \-#,##0_ ;_ * &quot;-&quot;??_ ;_ @_ ">
                  <c:v>70970.813252379958</c:v>
                </c:pt>
                <c:pt idx="75" formatCode="_ * #,##0_ ;_ * \-#,##0_ ;_ * &quot;-&quot;??_ ;_ @_ ">
                  <c:v>69680.331239130028</c:v>
                </c:pt>
                <c:pt idx="76" formatCode="_ * #,##0_ ;_ * \-#,##0_ ;_ * &quot;-&quot;??_ ;_ @_ ">
                  <c:v>68543.694267939994</c:v>
                </c:pt>
                <c:pt idx="77" formatCode="_ * #,##0_ ;_ * \-#,##0_ ;_ * &quot;-&quot;??_ ;_ @_ ">
                  <c:v>67079.912200470004</c:v>
                </c:pt>
                <c:pt idx="78" formatCode="_ * #,##0_ ;_ * \-#,##0_ ;_ * &quot;-&quot;??_ ;_ @_ ">
                  <c:v>65427.935382460004</c:v>
                </c:pt>
              </c:numCache>
            </c:numRef>
          </c:val>
          <c:smooth val="0"/>
          <c:extLst>
            <c:ext xmlns:c16="http://schemas.microsoft.com/office/drawing/2014/chart" uri="{C3380CC4-5D6E-409C-BE32-E72D297353CC}">
              <c16:uniqueId val="{00000008-DA30-4AC4-95D6-8CC896ACEC51}"/>
            </c:ext>
          </c:extLst>
        </c:ser>
        <c:ser>
          <c:idx val="4"/>
          <c:order val="4"/>
          <c:tx>
            <c:strRef>
              <c:f>Emisión!$F$9</c:f>
              <c:strCache>
                <c:ptCount val="1"/>
                <c:pt idx="0">
                  <c:v>E-5</c:v>
                </c:pt>
              </c:strCache>
            </c:strRef>
          </c:tx>
          <c:spPr>
            <a:ln w="38100">
              <a:solidFill>
                <a:srgbClr val="800080"/>
              </a:solidFill>
              <a:prstDash val="solid"/>
            </a:ln>
          </c:spPr>
          <c:marker>
            <c:symbol val="none"/>
          </c:marker>
          <c:dLbls>
            <c:dLbl>
              <c:idx val="34"/>
              <c:layout>
                <c:manualLayout>
                  <c:x val="-8.1223826018247139E-2"/>
                  <c:y val="-4.1018668006132908E-2"/>
                </c:manualLayout>
              </c:layout>
              <c:spPr>
                <a:noFill/>
                <a:ln w="25400">
                  <a:noFill/>
                </a:ln>
              </c:spPr>
              <c:txPr>
                <a:bodyPr/>
                <a:lstStyle/>
                <a:p>
                  <a:pPr>
                    <a:defRPr sz="1200" b="1" i="0" u="none" strike="noStrike" baseline="0">
                      <a:solidFill>
                        <a:srgbClr val="80206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Emisión!$F$10:$F$88</c:f>
              <c:numCache>
                <c:formatCode>General</c:formatCode>
                <c:ptCount val="79"/>
                <c:pt idx="31" formatCode="_ * #,##0_ ;_ * \-#,##0_ ;_ * &quot;-&quot;??_ ;_ @_ ">
                  <c:v>345766.34842667007</c:v>
                </c:pt>
                <c:pt idx="32" formatCode="_ * #,##0_ ;_ * \-#,##0_ ;_ * &quot;-&quot;??_ ;_ @_ ">
                  <c:v>340075.01244829001</c:v>
                </c:pt>
                <c:pt idx="33" formatCode="_ * #,##0_ ;_ * \-#,##0_ ;_ * &quot;-&quot;??_ ;_ @_ ">
                  <c:v>335415.52847918001</c:v>
                </c:pt>
                <c:pt idx="34" formatCode="_ * #,##0_ ;_ * \-#,##0_ ;_ * &quot;-&quot;??_ ;_ @_ ">
                  <c:v>331267.11620645004</c:v>
                </c:pt>
                <c:pt idx="35" formatCode="_ * #,##0_ ;_ * \-#,##0_ ;_ * &quot;-&quot;??_ ;_ @_ ">
                  <c:v>328094.65828507999</c:v>
                </c:pt>
                <c:pt idx="36" formatCode="_ * #,##0_ ;_ * \-#,##0_ ;_ * &quot;-&quot;??_ ;_ @_ ">
                  <c:v>324594.07980902999</c:v>
                </c:pt>
                <c:pt idx="37" formatCode="_ * #,##0_ ;_ * \-#,##0_ ;_ * &quot;-&quot;??_ ;_ @_ ">
                  <c:v>320362.76390785998</c:v>
                </c:pt>
                <c:pt idx="38" formatCode="_ * #,##0_ ;_ * \-#,##0_ ;_ * &quot;-&quot;??_ ;_ @_ ">
                  <c:v>315414.66414049</c:v>
                </c:pt>
                <c:pt idx="39" formatCode="_ * #,##0_ ;_ * \-#,##0_ ;_ * &quot;-&quot;??_ ;_ @_ ">
                  <c:v>310146.00231890002</c:v>
                </c:pt>
                <c:pt idx="40" formatCode="_ * #,##0_ ;_ * \-#,##0_ ;_ * &quot;-&quot;??_ ;_ @_ ">
                  <c:v>304752.14408803004</c:v>
                </c:pt>
                <c:pt idx="41" formatCode="_ * #,##0_ ;_ * \-#,##0_ ;_ * &quot;-&quot;??_ ;_ @_ ">
                  <c:v>299059.31178833003</c:v>
                </c:pt>
                <c:pt idx="42" formatCode="_ * #,##0_ ;_ * \-#,##0_ ;_ * &quot;-&quot;??_ ;_ @_ ">
                  <c:v>293999.67911259003</c:v>
                </c:pt>
                <c:pt idx="43" formatCode="_ * #,##0_ ;_ * \-#,##0_ ;_ * &quot;-&quot;??_ ;_ @_ ">
                  <c:v>288952.16330781992</c:v>
                </c:pt>
                <c:pt idx="44" formatCode="_ * #,##0_ ;_ * \-#,##0_ ;_ * &quot;-&quot;??_ ;_ @_ ">
                  <c:v>282966.94600392005</c:v>
                </c:pt>
                <c:pt idx="45" formatCode="_ * #,##0_ ;_ * \-#,##0_ ;_ * &quot;-&quot;??_ ;_ @_ ">
                  <c:v>276925.50291818997</c:v>
                </c:pt>
                <c:pt idx="46" formatCode="_ * #,##0_ ;_ * \-#,##0_ ;_ * &quot;-&quot;??_ ;_ @_ ">
                  <c:v>272112.13103980001</c:v>
                </c:pt>
                <c:pt idx="47" formatCode="_ * #,##0_ ;_ * \-#,##0_ ;_ * &quot;-&quot;??_ ;_ @_ ">
                  <c:v>267278.89148207998</c:v>
                </c:pt>
                <c:pt idx="48" formatCode="_ * #,##0_ ;_ * \-#,##0_ ;_ * &quot;-&quot;??_ ;_ @_ ">
                  <c:v>260178.79906435998</c:v>
                </c:pt>
                <c:pt idx="49" formatCode="_ * #,##0_ ;_ * \-#,##0_ ;_ * &quot;-&quot;??_ ;_ @_ ">
                  <c:v>239942.15513611998</c:v>
                </c:pt>
                <c:pt idx="50" formatCode="_ * #,##0_ ;_ * \-#,##0_ ;_ * &quot;-&quot;??_ ;_ @_ ">
                  <c:v>219858.05084291997</c:v>
                </c:pt>
                <c:pt idx="51" formatCode="_ * #,##0_ ;_ * \-#,##0_ ;_ * &quot;-&quot;??_ ;_ @_ ">
                  <c:v>204642.26855224004</c:v>
                </c:pt>
                <c:pt idx="52" formatCode="_ * #,##0_ ;_ * \-#,##0_ ;_ * &quot;-&quot;??_ ;_ @_ ">
                  <c:v>191469.43726691999</c:v>
                </c:pt>
                <c:pt idx="53" formatCode="_ * #,##0_ ;_ * \-#,##0_ ;_ * &quot;-&quot;??_ ;_ @_ ">
                  <c:v>170257.11999311001</c:v>
                </c:pt>
                <c:pt idx="54" formatCode="_ * #,##0_ ;_ * \-#,##0_ ;_ * &quot;-&quot;??_ ;_ @_ ">
                  <c:v>157137.71288444998</c:v>
                </c:pt>
                <c:pt idx="55" formatCode="_ * #,##0_ ;_ * \-#,##0_ ;_ * &quot;-&quot;??_ ;_ @_ ">
                  <c:v>148617.63793827003</c:v>
                </c:pt>
                <c:pt idx="56" formatCode="_ * #,##0_ ;_ * \-#,##0_ ;_ * &quot;-&quot;??_ ;_ @_ ">
                  <c:v>142903.65037429004</c:v>
                </c:pt>
                <c:pt idx="57" formatCode="_ * #,##0_ ;_ * \-#,##0_ ;_ * &quot;-&quot;??_ ;_ @_ ">
                  <c:v>137054.47640548999</c:v>
                </c:pt>
                <c:pt idx="58" formatCode="_ * #,##0_ ;_ * \-#,##0_ ;_ * &quot;-&quot;??_ ;_ @_ ">
                  <c:v>132992.83018515</c:v>
                </c:pt>
                <c:pt idx="59" formatCode="_ * #,##0_ ;_ * \-#,##0_ ;_ * &quot;-&quot;??_ ;_ @_ ">
                  <c:v>125999.69166258999</c:v>
                </c:pt>
                <c:pt idx="60" formatCode="_ * #,##0_ ;_ * \-#,##0_ ;_ * &quot;-&quot;??_ ;_ @_ ">
                  <c:v>120951.51675892</c:v>
                </c:pt>
                <c:pt idx="61" formatCode="_ * #,##0_ ;_ * \-#,##0_ ;_ * &quot;-&quot;??_ ;_ @_ ">
                  <c:v>116607.62614497001</c:v>
                </c:pt>
                <c:pt idx="62" formatCode="_ * #,##0_ ;_ * \-#,##0_ ;_ * &quot;-&quot;??_ ;_ @_ ">
                  <c:v>113388.91957124001</c:v>
                </c:pt>
                <c:pt idx="63" formatCode="_ * #,##0_ ;_ * \-#,##0_ ;_ * &quot;-&quot;??_ ;_ @_ ">
                  <c:v>110017.22602238001</c:v>
                </c:pt>
                <c:pt idx="64" formatCode="_ * #,##0_ ;_ * \-#,##0_ ;_ * &quot;-&quot;??_ ;_ @_ ">
                  <c:v>106959.53893816</c:v>
                </c:pt>
                <c:pt idx="65" formatCode="_ * #,##0_ ;_ * \-#,##0_ ;_ * &quot;-&quot;??_ ;_ @_ ">
                  <c:v>104187.04138505999</c:v>
                </c:pt>
                <c:pt idx="66" formatCode="_ * #,##0_ ;_ * \-#,##0_ ;_ * &quot;-&quot;??_ ;_ @_ ">
                  <c:v>101509.94543700002</c:v>
                </c:pt>
                <c:pt idx="67" formatCode="_ * #,##0_ ;_ * \-#,##0_ ;_ * &quot;-&quot;??_ ;_ @_ ">
                  <c:v>99330.532079279976</c:v>
                </c:pt>
                <c:pt idx="68" formatCode="_ * #,##0_ ;_ * \-#,##0_ ;_ * &quot;-&quot;??_ ;_ @_ ">
                  <c:v>97270.325952170009</c:v>
                </c:pt>
                <c:pt idx="69" formatCode="_ * #,##0_ ;_ * \-#,##0_ ;_ * &quot;-&quot;??_ ;_ @_ ">
                  <c:v>95296.542017050015</c:v>
                </c:pt>
                <c:pt idx="70" formatCode="_ * #,##0_ ;_ * \-#,##0_ ;_ * &quot;-&quot;??_ ;_ @_ ">
                  <c:v>93694.096424649964</c:v>
                </c:pt>
                <c:pt idx="71" formatCode="_ * #,##0_ ;_ * \-#,##0_ ;_ * &quot;-&quot;??_ ;_ @_ ">
                  <c:v>92658.462528530014</c:v>
                </c:pt>
                <c:pt idx="72" formatCode="_ * #,##0_ ;_ * \-#,##0_ ;_ * &quot;-&quot;??_ ;_ @_ ">
                  <c:v>91278.614643120018</c:v>
                </c:pt>
                <c:pt idx="73" formatCode="_ * #,##0_ ;_ * \-#,##0_ ;_ * &quot;-&quot;??_ ;_ @_ ">
                  <c:v>89393.195250349978</c:v>
                </c:pt>
                <c:pt idx="74" formatCode="_ * #,##0_ ;_ * \-#,##0_ ;_ * &quot;-&quot;??_ ;_ @_ ">
                  <c:v>87868.455206969971</c:v>
                </c:pt>
                <c:pt idx="75" formatCode="_ * #,##0_ ;_ * \-#,##0_ ;_ * &quot;-&quot;??_ ;_ @_ ">
                  <c:v>85843.933420869944</c:v>
                </c:pt>
                <c:pt idx="76" formatCode="_ * #,##0_ ;_ * \-#,##0_ ;_ * &quot;-&quot;??_ ;_ @_ ">
                  <c:v>84275.29118909</c:v>
                </c:pt>
                <c:pt idx="77" formatCode="_ * #,##0_ ;_ * \-#,##0_ ;_ * &quot;-&quot;??_ ;_ @_ ">
                  <c:v>82549.881167619998</c:v>
                </c:pt>
                <c:pt idx="78" formatCode="_ * #,##0_ ;_ * \-#,##0_ ;_ * &quot;-&quot;??_ ;_ @_ ">
                  <c:v>80528.872375279985</c:v>
                </c:pt>
              </c:numCache>
            </c:numRef>
          </c:val>
          <c:smooth val="0"/>
          <c:extLst>
            <c:ext xmlns:c16="http://schemas.microsoft.com/office/drawing/2014/chart" uri="{C3380CC4-5D6E-409C-BE32-E72D297353CC}">
              <c16:uniqueId val="{0000000A-DA30-4AC4-95D6-8CC896ACEC51}"/>
            </c:ext>
          </c:extLst>
        </c:ser>
        <c:ser>
          <c:idx val="5"/>
          <c:order val="5"/>
          <c:tx>
            <c:strRef>
              <c:f>Emisión!$G$9</c:f>
              <c:strCache>
                <c:ptCount val="1"/>
                <c:pt idx="0">
                  <c:v>E-6</c:v>
                </c:pt>
              </c:strCache>
            </c:strRef>
          </c:tx>
          <c:spPr>
            <a:ln w="38100">
              <a:solidFill>
                <a:srgbClr val="800000"/>
              </a:solidFill>
              <a:prstDash val="solid"/>
            </a:ln>
          </c:spPr>
          <c:marker>
            <c:symbol val="none"/>
          </c:marker>
          <c:dLbls>
            <c:dLbl>
              <c:idx val="35"/>
              <c:layout>
                <c:manualLayout>
                  <c:x val="-4.9528079701822568E-2"/>
                  <c:y val="-5.0725716247494376E-2"/>
                </c:manualLayout>
              </c:layout>
              <c:spPr>
                <a:noFill/>
                <a:ln w="25400">
                  <a:noFill/>
                </a:ln>
              </c:spPr>
              <c:txPr>
                <a:bodyPr/>
                <a:lstStyle/>
                <a:p>
                  <a:pPr>
                    <a:defRPr sz="1000" b="1" i="0" u="none" strike="noStrike" baseline="0">
                      <a:solidFill>
                        <a:srgbClr val="80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Emisión!$G$10:$G$88</c:f>
              <c:numCache>
                <c:formatCode>General</c:formatCode>
                <c:ptCount val="79"/>
                <c:pt idx="32" formatCode="_ * #,##0_ ;_ * \-#,##0_ ;_ * &quot;-&quot;??_ ;_ @_ ">
                  <c:v>574544.24688692007</c:v>
                </c:pt>
                <c:pt idx="33" formatCode="_ * #,##0_ ;_ * \-#,##0_ ;_ * &quot;-&quot;??_ ;_ @_ ">
                  <c:v>565308.51288709999</c:v>
                </c:pt>
                <c:pt idx="34" formatCode="_ * #,##0_ ;_ * \-#,##0_ ;_ * &quot;-&quot;??_ ;_ @_ ">
                  <c:v>555367.99201737007</c:v>
                </c:pt>
                <c:pt idx="35" formatCode="_ * #,##0_ ;_ * \-#,##0_ ;_ * &quot;-&quot;??_ ;_ @_ ">
                  <c:v>548200.69223839999</c:v>
                </c:pt>
                <c:pt idx="36" formatCode="_ * #,##0_ ;_ * \-#,##0_ ;_ * &quot;-&quot;??_ ;_ @_ ">
                  <c:v>541385.69223381998</c:v>
                </c:pt>
                <c:pt idx="37" formatCode="_ * #,##0_ ;_ * \-#,##0_ ;_ * &quot;-&quot;??_ ;_ @_ ">
                  <c:v>532175.47683465993</c:v>
                </c:pt>
                <c:pt idx="38" formatCode="_ * #,##0_ ;_ * \-#,##0_ ;_ * &quot;-&quot;??_ ;_ @_ ">
                  <c:v>522879.97483287001</c:v>
                </c:pt>
                <c:pt idx="39" formatCode="_ * #,##0_ ;_ * \-#,##0_ ;_ * &quot;-&quot;??_ ;_ @_ ">
                  <c:v>513437.34532794001</c:v>
                </c:pt>
                <c:pt idx="40" formatCode="_ * #,##0_ ;_ * \-#,##0_ ;_ * &quot;-&quot;??_ ;_ @_ ">
                  <c:v>501034.52451664995</c:v>
                </c:pt>
                <c:pt idx="41" formatCode="_ * #,##0_ ;_ * \-#,##0_ ;_ * &quot;-&quot;??_ ;_ @_ ">
                  <c:v>489434.92699868995</c:v>
                </c:pt>
                <c:pt idx="42" formatCode="_ * #,##0_ ;_ * \-#,##0_ ;_ * &quot;-&quot;??_ ;_ @_ ">
                  <c:v>478610.05360199005</c:v>
                </c:pt>
                <c:pt idx="43" formatCode="_ * #,##0_ ;_ * \-#,##0_ ;_ * &quot;-&quot;??_ ;_ @_ ">
                  <c:v>466598.01751318004</c:v>
                </c:pt>
                <c:pt idx="44" formatCode="_ * #,##0_ ;_ * \-#,##0_ ;_ * &quot;-&quot;??_ ;_ @_ ">
                  <c:v>452471.80407191999</c:v>
                </c:pt>
                <c:pt idx="45" formatCode="_ * #,##0_ ;_ * \-#,##0_ ;_ * &quot;-&quot;??_ ;_ @_ ">
                  <c:v>438597.55758680007</c:v>
                </c:pt>
                <c:pt idx="46" formatCode="_ * #,##0_ ;_ * \-#,##0_ ;_ * &quot;-&quot;??_ ;_ @_ ">
                  <c:v>426705.06173048</c:v>
                </c:pt>
                <c:pt idx="47" formatCode="_ * #,##0_ ;_ * \-#,##0_ ;_ * &quot;-&quot;??_ ;_ @_ ">
                  <c:v>409226.27847140003</c:v>
                </c:pt>
                <c:pt idx="48" formatCode="_ * #,##0_ ;_ * \-#,##0_ ;_ * &quot;-&quot;??_ ;_ @_ ">
                  <c:v>373573.02381069999</c:v>
                </c:pt>
                <c:pt idx="49" formatCode="_ * #,##0_ ;_ * \-#,##0_ ;_ * &quot;-&quot;??_ ;_ @_ ">
                  <c:v>315356.69706023997</c:v>
                </c:pt>
                <c:pt idx="50" formatCode="_ * #,##0_ ;_ * \-#,##0_ ;_ * &quot;-&quot;??_ ;_ @_ ">
                  <c:v>271437.23801809998</c:v>
                </c:pt>
                <c:pt idx="51" formatCode="_ * #,##0_ ;_ * \-#,##0_ ;_ * &quot;-&quot;??_ ;_ @_ ">
                  <c:v>252398.81607691999</c:v>
                </c:pt>
                <c:pt idx="52" formatCode="_ * #,##0_ ;_ * \-#,##0_ ;_ * &quot;-&quot;??_ ;_ @_ ">
                  <c:v>236518.57026335</c:v>
                </c:pt>
                <c:pt idx="53" formatCode="_ * #,##0_ ;_ * \-#,##0_ ;_ * &quot;-&quot;??_ ;_ @_ ">
                  <c:v>223080.19130368001</c:v>
                </c:pt>
                <c:pt idx="54" formatCode="_ * #,##0_ ;_ * \-#,##0_ ;_ * &quot;-&quot;??_ ;_ @_ ">
                  <c:v>213685.33048122001</c:v>
                </c:pt>
                <c:pt idx="55" formatCode="_ * #,##0_ ;_ * \-#,##0_ ;_ * &quot;-&quot;??_ ;_ @_ ">
                  <c:v>202832.03773199994</c:v>
                </c:pt>
                <c:pt idx="56" formatCode="_ * #,##0_ ;_ * \-#,##0_ ;_ * &quot;-&quot;??_ ;_ @_ ">
                  <c:v>196058.90583415001</c:v>
                </c:pt>
                <c:pt idx="57" formatCode="_ * #,##0_ ;_ * \-#,##0_ ;_ * &quot;-&quot;??_ ;_ @_ ">
                  <c:v>187272.22955613001</c:v>
                </c:pt>
                <c:pt idx="58" formatCode="_ * #,##0_ ;_ * \-#,##0_ ;_ * &quot;-&quot;??_ ;_ @_ ">
                  <c:v>181806.01695279</c:v>
                </c:pt>
                <c:pt idx="59" formatCode="_ * #,##0_ ;_ * \-#,##0_ ;_ * &quot;-&quot;??_ ;_ @_ ">
                  <c:v>177406.22908632999</c:v>
                </c:pt>
                <c:pt idx="60" formatCode="_ * #,##0_ ;_ * \-#,##0_ ;_ * &quot;-&quot;??_ ;_ @_ ">
                  <c:v>174001.67271012001</c:v>
                </c:pt>
                <c:pt idx="61" formatCode="_ * #,##0_ ;_ * \-#,##0_ ;_ * &quot;-&quot;??_ ;_ @_ ">
                  <c:v>169374.78531979999</c:v>
                </c:pt>
                <c:pt idx="62" formatCode="_ * #,##0_ ;_ * \-#,##0_ ;_ * &quot;-&quot;??_ ;_ @_ ">
                  <c:v>165975.43995925999</c:v>
                </c:pt>
                <c:pt idx="63" formatCode="_ * #,##0_ ;_ * \-#,##0_ ;_ * &quot;-&quot;??_ ;_ @_ ">
                  <c:v>161224.14363477999</c:v>
                </c:pt>
                <c:pt idx="64" formatCode="_ * #,##0_ ;_ * \-#,##0_ ;_ * &quot;-&quot;??_ ;_ @_ ">
                  <c:v>156710.64116072</c:v>
                </c:pt>
                <c:pt idx="65" formatCode="_ * #,##0_ ;_ * \-#,##0_ ;_ * &quot;-&quot;??_ ;_ @_ ">
                  <c:v>152599.29224609002</c:v>
                </c:pt>
                <c:pt idx="66" formatCode="_ * #,##0_ ;_ * \-#,##0_ ;_ * &quot;-&quot;??_ ;_ @_ ">
                  <c:v>148274.15397225003</c:v>
                </c:pt>
                <c:pt idx="67" formatCode="_ * #,##0_ ;_ * \-#,##0_ ;_ * &quot;-&quot;??_ ;_ @_ ">
                  <c:v>144069.80887104</c:v>
                </c:pt>
                <c:pt idx="68" formatCode="_ * #,##0_ ;_ * \-#,##0_ ;_ * &quot;-&quot;??_ ;_ @_ ">
                  <c:v>140560.7551832</c:v>
                </c:pt>
                <c:pt idx="69" formatCode="_ * #,##0_ ;_ * \-#,##0_ ;_ * &quot;-&quot;??_ ;_ @_ ">
                  <c:v>137241.33795032999</c:v>
                </c:pt>
                <c:pt idx="70" formatCode="_ * #,##0_ ;_ * \-#,##0_ ;_ * &quot;-&quot;??_ ;_ @_ ">
                  <c:v>134351.18377203002</c:v>
                </c:pt>
                <c:pt idx="71" formatCode="_ * #,##0_ ;_ * \-#,##0_ ;_ * &quot;-&quot;??_ ;_ @_ ">
                  <c:v>132609.68458982999</c:v>
                </c:pt>
                <c:pt idx="72" formatCode="_ * #,##0_ ;_ * \-#,##0_ ;_ * &quot;-&quot;??_ ;_ @_ ">
                  <c:v>130340.18943391994</c:v>
                </c:pt>
                <c:pt idx="73" formatCode="_ * #,##0_ ;_ * \-#,##0_ ;_ * &quot;-&quot;??_ ;_ @_ ">
                  <c:v>127773.75147837002</c:v>
                </c:pt>
                <c:pt idx="74" formatCode="_ * #,##0_ ;_ * \-#,##0_ ;_ * &quot;-&quot;??_ ;_ @_ ">
                  <c:v>125371.12021822997</c:v>
                </c:pt>
                <c:pt idx="75" formatCode="_ * #,##0_ ;_ * \-#,##0_ ;_ * &quot;-&quot;??_ ;_ @_ ">
                  <c:v>122565.27283845004</c:v>
                </c:pt>
                <c:pt idx="76" formatCode="_ * #,##0_ ;_ * \-#,##0_ ;_ * &quot;-&quot;??_ ;_ @_ ">
                  <c:v>120049.41145302</c:v>
                </c:pt>
                <c:pt idx="77" formatCode="_ * #,##0_ ;_ * \-#,##0_ ;_ * &quot;-&quot;??_ ;_ @_ ">
                  <c:v>116545.06662539998</c:v>
                </c:pt>
                <c:pt idx="78" formatCode="_ * #,##0_ ;_ * \-#,##0_ ;_ * &quot;-&quot;??_ ;_ @_ ">
                  <c:v>112979.29210187001</c:v>
                </c:pt>
              </c:numCache>
            </c:numRef>
          </c:val>
          <c:smooth val="0"/>
          <c:extLst>
            <c:ext xmlns:c16="http://schemas.microsoft.com/office/drawing/2014/chart" uri="{C3380CC4-5D6E-409C-BE32-E72D297353CC}">
              <c16:uniqueId val="{0000000C-DA30-4AC4-95D6-8CC896ACEC51}"/>
            </c:ext>
          </c:extLst>
        </c:ser>
        <c:ser>
          <c:idx val="6"/>
          <c:order val="6"/>
          <c:tx>
            <c:strRef>
              <c:f>Emisión!$H$9</c:f>
              <c:strCache>
                <c:ptCount val="1"/>
                <c:pt idx="0">
                  <c:v>E-7</c:v>
                </c:pt>
              </c:strCache>
            </c:strRef>
          </c:tx>
          <c:spPr>
            <a:ln w="38100">
              <a:solidFill>
                <a:srgbClr val="008080"/>
              </a:solidFill>
              <a:prstDash val="solid"/>
            </a:ln>
          </c:spPr>
          <c:marker>
            <c:symbol val="none"/>
          </c:marker>
          <c:dLbls>
            <c:dLbl>
              <c:idx val="43"/>
              <c:layout>
                <c:manualLayout>
                  <c:x val="-8.1842966828679656E-2"/>
                  <c:y val="-4.7098738959556317E-2"/>
                </c:manualLayout>
              </c:layout>
              <c:spPr>
                <a:noFill/>
                <a:ln w="25400">
                  <a:noFill/>
                </a:ln>
              </c:spPr>
              <c:txPr>
                <a:bodyPr/>
                <a:lstStyle/>
                <a:p>
                  <a:pPr>
                    <a:defRPr sz="1000" b="1" i="0" u="none" strike="noStrike" baseline="0">
                      <a:solidFill>
                        <a:srgbClr val="008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Emisión!$H$10:$H$88</c:f>
              <c:numCache>
                <c:formatCode>General</c:formatCode>
                <c:ptCount val="79"/>
                <c:pt idx="41" formatCode="_ * #,##0_ ;_ * \-#,##0_ ;_ * &quot;-&quot;??_ ;_ @_ ">
                  <c:v>424619.76380877005</c:v>
                </c:pt>
                <c:pt idx="42" formatCode="_ * #,##0_ ;_ * \-#,##0_ ;_ * &quot;-&quot;??_ ;_ @_ ">
                  <c:v>414636.24730787997</c:v>
                </c:pt>
                <c:pt idx="43" formatCode="_ * #,##0_ ;_ * \-#,##0_ ;_ * &quot;-&quot;??_ ;_ @_ ">
                  <c:v>404406.74344128993</c:v>
                </c:pt>
                <c:pt idx="44" formatCode="_ * #,##0_ ;_ * \-#,##0_ ;_ * &quot;-&quot;??_ ;_ @_ ">
                  <c:v>393498.58736433001</c:v>
                </c:pt>
                <c:pt idx="45" formatCode="_ * #,##0_ ;_ * \-#,##0_ ;_ * &quot;-&quot;??_ ;_ @_ ">
                  <c:v>381172.86073334998</c:v>
                </c:pt>
                <c:pt idx="46" formatCode="_ * #,##0_ ;_ * \-#,##0_ ;_ * &quot;-&quot;??_ ;_ @_ ">
                  <c:v>371954.74025415996</c:v>
                </c:pt>
                <c:pt idx="47" formatCode="_ * #,##0_ ;_ * \-#,##0_ ;_ * &quot;-&quot;??_ ;_ @_ ">
                  <c:v>362785.86251933005</c:v>
                </c:pt>
                <c:pt idx="48" formatCode="_ * #,##0_ ;_ * \-#,##0_ ;_ * &quot;-&quot;??_ ;_ @_ ">
                  <c:v>308367.05044511007</c:v>
                </c:pt>
                <c:pt idx="49" formatCode="_ * #,##0_ ;_ * \-#,##0_ ;_ * &quot;-&quot;??_ ;_ @_ ">
                  <c:v>243183.08749604999</c:v>
                </c:pt>
                <c:pt idx="50" formatCode="_ * #,##0_ ;_ * \-#,##0_ ;_ * &quot;-&quot;??_ ;_ @_ ">
                  <c:v>208906.92336045002</c:v>
                </c:pt>
                <c:pt idx="51" formatCode="_ * #,##0_ ;_ * \-#,##0_ ;_ * &quot;-&quot;??_ ;_ @_ ">
                  <c:v>192009.94180371996</c:v>
                </c:pt>
                <c:pt idx="52" formatCode="_ * #,##0_ ;_ * \-#,##0_ ;_ * &quot;-&quot;??_ ;_ @_ ">
                  <c:v>179611.52897230998</c:v>
                </c:pt>
                <c:pt idx="53" formatCode="_ * #,##0_ ;_ * \-#,##0_ ;_ * &quot;-&quot;??_ ;_ @_ ">
                  <c:v>169519.85296381003</c:v>
                </c:pt>
                <c:pt idx="54" formatCode="_ * #,##0_ ;_ * \-#,##0_ ;_ * &quot;-&quot;??_ ;_ @_ ">
                  <c:v>162609.33916077999</c:v>
                </c:pt>
                <c:pt idx="55" formatCode="_ * #,##0_ ;_ * \-#,##0_ ;_ * &quot;-&quot;??_ ;_ @_ ">
                  <c:v>155229.66809311</c:v>
                </c:pt>
                <c:pt idx="56" formatCode="_ * #,##0_ ;_ * \-#,##0_ ;_ * &quot;-&quot;??_ ;_ @_ ">
                  <c:v>149647.27785968003</c:v>
                </c:pt>
                <c:pt idx="57" formatCode="_ * #,##0_ ;_ * \-#,##0_ ;_ * &quot;-&quot;??_ ;_ @_ ">
                  <c:v>144157.07237991001</c:v>
                </c:pt>
                <c:pt idx="58" formatCode="_ * #,##0_ ;_ * \-#,##0_ ;_ * &quot;-&quot;??_ ;_ @_ ">
                  <c:v>139189.98001771999</c:v>
                </c:pt>
                <c:pt idx="59" formatCode="_ * #,##0_ ;_ * \-#,##0_ ;_ * &quot;-&quot;??_ ;_ @_ ">
                  <c:v>135826.25422541003</c:v>
                </c:pt>
                <c:pt idx="60" formatCode="_ * #,##0_ ;_ * \-#,##0_ ;_ * &quot;-&quot;??_ ;_ @_ ">
                  <c:v>133213.76450073003</c:v>
                </c:pt>
                <c:pt idx="61" formatCode="_ * #,##0_ ;_ * \-#,##0_ ;_ * &quot;-&quot;??_ ;_ @_ ">
                  <c:v>130448.49008814</c:v>
                </c:pt>
                <c:pt idx="62" formatCode="_ * #,##0_ ;_ * \-#,##0_ ;_ * &quot;-&quot;??_ ;_ @_ ">
                  <c:v>127361.02538728999</c:v>
                </c:pt>
                <c:pt idx="63" formatCode="_ * #,##0_ ;_ * \-#,##0_ ;_ * &quot;-&quot;??_ ;_ @_ ">
                  <c:v>124222.86547521</c:v>
                </c:pt>
                <c:pt idx="64" formatCode="_ * #,##0_ ;_ * \-#,##0_ ;_ * &quot;-&quot;??_ ;_ @_ ">
                  <c:v>120871.54448659999</c:v>
                </c:pt>
                <c:pt idx="65" formatCode="_ * #,##0_ ;_ * \-#,##0_ ;_ * &quot;-&quot;??_ ;_ @_ ">
                  <c:v>118031.70345071</c:v>
                </c:pt>
                <c:pt idx="66" formatCode="_ * #,##0_ ;_ * \-#,##0_ ;_ * &quot;-&quot;??_ ;_ @_ ">
                  <c:v>114655.60949081999</c:v>
                </c:pt>
                <c:pt idx="67" formatCode="_ * #,##0_ ;_ * \-#,##0_ ;_ * &quot;-&quot;??_ ;_ @_ ">
                  <c:v>111785.38592850002</c:v>
                </c:pt>
                <c:pt idx="68" formatCode="_ * #,##0_ ;_ * \-#,##0_ ;_ * &quot;-&quot;??_ ;_ @_ ">
                  <c:v>109401.6361242</c:v>
                </c:pt>
                <c:pt idx="69" formatCode="_ * #,##0_ ;_ * \-#,##0_ ;_ * &quot;-&quot;??_ ;_ @_ ">
                  <c:v>107278.20927968003</c:v>
                </c:pt>
                <c:pt idx="70" formatCode="_ * #,##0_ ;_ * \-#,##0_ ;_ * &quot;-&quot;??_ ;_ @_ ">
                  <c:v>104906.68687821996</c:v>
                </c:pt>
                <c:pt idx="71" formatCode="_ * #,##0_ ;_ * \-#,##0_ ;_ * &quot;-&quot;??_ ;_ @_ ">
                  <c:v>103661.84708215004</c:v>
                </c:pt>
                <c:pt idx="72" formatCode="_ * #,##0_ ;_ * \-#,##0_ ;_ * &quot;-&quot;??_ ;_ @_ ">
                  <c:v>101939.56994026009</c:v>
                </c:pt>
                <c:pt idx="73" formatCode="_ * #,##0_ ;_ * \-#,##0_ ;_ * &quot;-&quot;??_ ;_ @_ ">
                  <c:v>99603.326773769979</c:v>
                </c:pt>
                <c:pt idx="74" formatCode="_ * #,##0_ ;_ * \-#,##0_ ;_ * &quot;-&quot;??_ ;_ @_ ">
                  <c:v>97380.889744130036</c:v>
                </c:pt>
                <c:pt idx="75" formatCode="_ * #,##0_ ;_ * \-#,##0_ ;_ * &quot;-&quot;??_ ;_ @_ ">
                  <c:v>95102.60624589998</c:v>
                </c:pt>
                <c:pt idx="76" formatCode="_ * #,##0_ ;_ * \-#,##0_ ;_ * &quot;-&quot;??_ ;_ @_ ">
                  <c:v>93584.0862241</c:v>
                </c:pt>
                <c:pt idx="77" formatCode="_ * #,##0_ ;_ * \-#,##0_ ;_ * &quot;-&quot;??_ ;_ @_ ">
                  <c:v>91397.082157409997</c:v>
                </c:pt>
                <c:pt idx="78" formatCode="_ * #,##0_ ;_ * \-#,##0_ ;_ * &quot;-&quot;??_ ;_ @_ ">
                  <c:v>89256.771413809998</c:v>
                </c:pt>
              </c:numCache>
            </c:numRef>
          </c:val>
          <c:smooth val="0"/>
          <c:extLst>
            <c:ext xmlns:c16="http://schemas.microsoft.com/office/drawing/2014/chart" uri="{C3380CC4-5D6E-409C-BE32-E72D297353CC}">
              <c16:uniqueId val="{0000000E-DA30-4AC4-95D6-8CC896ACEC51}"/>
            </c:ext>
          </c:extLst>
        </c:ser>
        <c:ser>
          <c:idx val="7"/>
          <c:order val="7"/>
          <c:tx>
            <c:strRef>
              <c:f>Emisión!$J$9</c:f>
              <c:strCache>
                <c:ptCount val="1"/>
                <c:pt idx="0">
                  <c:v>E-9</c:v>
                </c:pt>
              </c:strCache>
            </c:strRef>
          </c:tx>
          <c:spPr>
            <a:ln w="38100">
              <a:solidFill>
                <a:srgbClr val="0000FF"/>
              </a:solidFill>
              <a:prstDash val="solid"/>
            </a:ln>
          </c:spPr>
          <c:marker>
            <c:symbol val="none"/>
          </c:marker>
          <c:dLbls>
            <c:dLbl>
              <c:idx val="72"/>
              <c:layout>
                <c:manualLayout>
                  <c:x val="-5.9386923192360525E-2"/>
                  <c:y val="-2.1866285701629011E-2"/>
                </c:manualLayout>
              </c:layout>
              <c:tx>
                <c:rich>
                  <a:bodyPr/>
                  <a:lstStyle/>
                  <a:p>
                    <a:pPr>
                      <a:defRPr sz="1000" b="1" i="0" u="none" strike="noStrike" baseline="0">
                        <a:solidFill>
                          <a:srgbClr val="0000FF"/>
                        </a:solidFill>
                        <a:latin typeface="Arial"/>
                        <a:ea typeface="Arial"/>
                        <a:cs typeface="Arial"/>
                      </a:defRPr>
                    </a:pPr>
                    <a:r>
                      <a:rPr lang="es-ES"/>
                      <a:t>E-9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Emisión!$J$10:$J$88</c:f>
              <c:numCache>
                <c:formatCode>General</c:formatCode>
                <c:ptCount val="79"/>
                <c:pt idx="68" formatCode="_ * #,##0_ ;_ * \-#,##0_ ;_ * &quot;-&quot;??_ ;_ @_ ">
                  <c:v>307692.79501180002</c:v>
                </c:pt>
                <c:pt idx="69" formatCode="_ * #,##0_ ;_ * \-#,##0_ ;_ * &quot;-&quot;??_ ;_ @_ ">
                  <c:v>304128.39229359006</c:v>
                </c:pt>
                <c:pt idx="70" formatCode="_ * #,##0_ ;_ * \-#,##0_ ;_ * &quot;-&quot;??_ ;_ @_ ">
                  <c:v>301613</c:v>
                </c:pt>
                <c:pt idx="71" formatCode="_ * #,##0_ ;_ * \-#,##0_ ;_ * &quot;-&quot;??_ ;_ @_ ">
                  <c:v>300603.86321669997</c:v>
                </c:pt>
                <c:pt idx="72" formatCode="_ * #,##0_ ;_ * \-#,##0_ ;_ * &quot;-&quot;??_ ;_ @_ ">
                  <c:v>299053.08231082995</c:v>
                </c:pt>
                <c:pt idx="73" formatCode="_ * #,##0_ ;_ * \-#,##0_ ;_ * &quot;-&quot;??_ ;_ @_ ">
                  <c:v>296553.83584655996</c:v>
                </c:pt>
                <c:pt idx="74" formatCode="_ * #,##0_ ;_ * \-#,##0_ ;_ * &quot;-&quot;??_ ;_ @_ ">
                  <c:v>294061.46573709988</c:v>
                </c:pt>
                <c:pt idx="75" formatCode="_ * #,##0_ ;_ * \-#,##0_ ;_ * &quot;-&quot;??_ ;_ @_ ">
                  <c:v>291694.50445570989</c:v>
                </c:pt>
                <c:pt idx="76" formatCode="_ * #,##0_ ;_ * \-#,##0_ ;_ * &quot;-&quot;??_ ;_ @_ ">
                  <c:v>288709.59575084999</c:v>
                </c:pt>
                <c:pt idx="77" formatCode="_ * #,##0_ ;_ * \-#,##0_ ;_ * &quot;-&quot;??_ ;_ @_ ">
                  <c:v>284362.11844195001</c:v>
                </c:pt>
                <c:pt idx="78" formatCode="_ * #,##0_ ;_ * \-#,##0_ ;_ * &quot;-&quot;??_ ;_ @_ ">
                  <c:v>278486.34189255</c:v>
                </c:pt>
              </c:numCache>
            </c:numRef>
          </c:val>
          <c:smooth val="0"/>
          <c:extLst>
            <c:ext xmlns:c16="http://schemas.microsoft.com/office/drawing/2014/chart" uri="{C3380CC4-5D6E-409C-BE32-E72D297353CC}">
              <c16:uniqueId val="{00000010-DA30-4AC4-95D6-8CC896ACEC51}"/>
            </c:ext>
          </c:extLst>
        </c:ser>
        <c:ser>
          <c:idx val="8"/>
          <c:order val="8"/>
          <c:tx>
            <c:strRef>
              <c:f>Emisión!$O$9</c:f>
              <c:strCache>
                <c:ptCount val="1"/>
                <c:pt idx="0">
                  <c:v>Pesos E-1</c:v>
                </c:pt>
              </c:strCache>
            </c:strRef>
          </c:tx>
          <c:spPr>
            <a:ln w="38100">
              <a:solidFill>
                <a:srgbClr val="00CCFF"/>
              </a:solidFill>
              <a:prstDash val="solid"/>
            </a:ln>
          </c:spPr>
          <c:marker>
            <c:symbol val="none"/>
          </c:marker>
          <c:dLbls>
            <c:dLbl>
              <c:idx val="57"/>
              <c:layout>
                <c:manualLayout>
                  <c:x val="-7.2174741284527305E-2"/>
                  <c:y val="-3.9500980099006613E-2"/>
                </c:manualLayout>
              </c:layout>
              <c:spPr>
                <a:noFill/>
                <a:ln w="25400">
                  <a:noFill/>
                </a:ln>
              </c:spPr>
              <c:txPr>
                <a:bodyPr/>
                <a:lstStyle/>
                <a:p>
                  <a:pPr>
                    <a:defRPr sz="1000" b="1" i="0" u="none" strike="noStrike" baseline="0">
                      <a:solidFill>
                        <a:srgbClr val="00CC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Emisión!$O$10:$O$88</c:f>
              <c:numCache>
                <c:formatCode>General</c:formatCode>
                <c:ptCount val="79"/>
                <c:pt idx="55" formatCode="_ * #,##0_ ;_ * \-#,##0_ ;_ * &quot;-&quot;??_ ;_ @_ ">
                  <c:v>266472.75036920002</c:v>
                </c:pt>
                <c:pt idx="56" formatCode="_ * #,##0_ ;_ * \-#,##0_ ;_ * &quot;-&quot;??_ ;_ @_ ">
                  <c:v>261251.14597695001</c:v>
                </c:pt>
                <c:pt idx="57" formatCode="_ * #,##0_ ;_ * \-#,##0_ ;_ * &quot;-&quot;??_ ;_ @_ ">
                  <c:v>255970.89634553</c:v>
                </c:pt>
                <c:pt idx="58" formatCode="_ * #,##0_ ;_ * \-#,##0_ ;_ * &quot;-&quot;??_ ;_ @_ ">
                  <c:v>250842.72611652999</c:v>
                </c:pt>
                <c:pt idx="59" formatCode="_ * #,##0_ ;_ * \-#,##0_ ;_ * &quot;-&quot;??_ ;_ @_ ">
                  <c:v>244953.53182261999</c:v>
                </c:pt>
                <c:pt idx="60" formatCode="_ * #,##0_ ;_ * \-#,##0_ ;_ * &quot;-&quot;??_ ;_ @_ ">
                  <c:v>238992.86778420999</c:v>
                </c:pt>
                <c:pt idx="61" formatCode="_ * #,##0_ ;_ * \-#,##0_ ;_ * &quot;-&quot;??_ ;_ @_ ">
                  <c:v>234250.28882847002</c:v>
                </c:pt>
                <c:pt idx="62" formatCode="_ * #,##0_ ;_ * \-#,##0_ ;_ * &quot;-&quot;??_ ;_ @_ ">
                  <c:v>229784.71506923003</c:v>
                </c:pt>
                <c:pt idx="63" formatCode="_ * #,##0_ ;_ * \-#,##0_ ;_ * &quot;-&quot;??_ ;_ @_ ">
                  <c:v>225117.84211316999</c:v>
                </c:pt>
                <c:pt idx="64" formatCode="_ * #,##0_ ;_ * \-#,##0_ ;_ * &quot;-&quot;??_ ;_ @_ ">
                  <c:v>220862.14473046976</c:v>
                </c:pt>
                <c:pt idx="65" formatCode="_ * #,##0_ ;_ * \-#,##0_ ;_ * &quot;-&quot;??_ ;_ @_ ">
                  <c:v>217142.02787696</c:v>
                </c:pt>
                <c:pt idx="66" formatCode="_ * #,##0_ ;_ * \-#,##0_ ;_ * &quot;-&quot;??_ ;_ @_ ">
                  <c:v>212819.58485800002</c:v>
                </c:pt>
                <c:pt idx="67" formatCode="_ * #,##0_ ;_ * \-#,##0_ ;_ * &quot;-&quot;??_ ;_ @_ ">
                  <c:v>208980.25686537003</c:v>
                </c:pt>
                <c:pt idx="68" formatCode="_ * #,##0_ ;_ * \-#,##0_ ;_ * &quot;-&quot;??_ ;_ @_ ">
                  <c:v>204919.26899789998</c:v>
                </c:pt>
                <c:pt idx="69" formatCode="_ * #,##0_ ;_ * \-#,##0_ ;_ * &quot;-&quot;??_ ;_ @_ ">
                  <c:v>200551.21908943998</c:v>
                </c:pt>
                <c:pt idx="70" formatCode="_ * #,##0_ ;_ * \-#,##0_ ;_ * &quot;-&quot;??_ ;_ @_ ">
                  <c:v>196056.60542266996</c:v>
                </c:pt>
                <c:pt idx="71" formatCode="_ * #,##0_ ;_ * \-#,##0_ ;_ * &quot;-&quot;??_ ;_ @_ ">
                  <c:v>192266.31659138002</c:v>
                </c:pt>
                <c:pt idx="72" formatCode="_ * #,##0_ ;_ * \-#,##0_ ;_ * &quot;-&quot;??_ ;_ @_ ">
                  <c:v>187816.92684647001</c:v>
                </c:pt>
                <c:pt idx="73" formatCode="_ * #,##0_ ;_ * \-#,##0_ ;_ * &quot;-&quot;??_ ;_ @_ ">
                  <c:v>183280.63607003994</c:v>
                </c:pt>
                <c:pt idx="74" formatCode="_ * #,##0_ ;_ * \-#,##0_ ;_ * &quot;-&quot;??_ ;_ @_ ">
                  <c:v>179596.2126148</c:v>
                </c:pt>
                <c:pt idx="75" formatCode="_ * #,##0_ ;_ * \-#,##0_ ;_ * &quot;-&quot;??_ ;_ @_ ">
                  <c:v>174938.91081245986</c:v>
                </c:pt>
                <c:pt idx="76" formatCode="_ * #,##0_ ;_ * \-#,##0_ ;_ * &quot;-&quot;??_ ;_ @_ ">
                  <c:v>171168.28298290999</c:v>
                </c:pt>
                <c:pt idx="77" formatCode="_ * #,##0_ ;_ * \-#,##0_ ;_ * &quot;-&quot;??_ ;_ @_ ">
                  <c:v>166449.67540219001</c:v>
                </c:pt>
                <c:pt idx="78" formatCode="_ * #,##0_ ;_ * \-#,##0_ ;_ * &quot;-&quot;??_ ;_ @_ ">
                  <c:v>161952.47183195999</c:v>
                </c:pt>
              </c:numCache>
            </c:numRef>
          </c:val>
          <c:smooth val="0"/>
          <c:extLst>
            <c:ext xmlns:c16="http://schemas.microsoft.com/office/drawing/2014/chart" uri="{C3380CC4-5D6E-409C-BE32-E72D297353CC}">
              <c16:uniqueId val="{00000012-DA30-4AC4-95D6-8CC896ACEC51}"/>
            </c:ext>
          </c:extLst>
        </c:ser>
        <c:ser>
          <c:idx val="9"/>
          <c:order val="9"/>
          <c:tx>
            <c:strRef>
              <c:f>Emisión!$P$9</c:f>
              <c:strCache>
                <c:ptCount val="1"/>
                <c:pt idx="0">
                  <c:v>Pesos E-2</c:v>
                </c:pt>
              </c:strCache>
            </c:strRef>
          </c:tx>
          <c:spPr>
            <a:ln w="38100">
              <a:solidFill>
                <a:srgbClr val="339933"/>
              </a:solidFill>
              <a:prstDash val="solid"/>
            </a:ln>
          </c:spPr>
          <c:marker>
            <c:symbol val="none"/>
          </c:marker>
          <c:dLbls>
            <c:dLbl>
              <c:idx val="58"/>
              <c:layout>
                <c:manualLayout>
                  <c:x val="-0.1052278441857544"/>
                  <c:y val="-4.3213395793880158E-2"/>
                </c:manualLayout>
              </c:layout>
              <c:spPr>
                <a:noFill/>
                <a:ln w="25400">
                  <a:noFill/>
                </a:ln>
              </c:spPr>
              <c:txPr>
                <a:bodyPr/>
                <a:lstStyle/>
                <a:p>
                  <a:pPr>
                    <a:defRPr sz="1000" b="1" i="0" u="none" strike="noStrike" baseline="0">
                      <a:solidFill>
                        <a:srgbClr val="33993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Emisión!$P$10:$P$88</c:f>
              <c:numCache>
                <c:formatCode>General</c:formatCode>
                <c:ptCount val="79"/>
                <c:pt idx="56" formatCode="_ * #,##0_ ;_ * \-#,##0_ ;_ * &quot;-&quot;??_ ;_ @_ ">
                  <c:v>348565.36959891999</c:v>
                </c:pt>
                <c:pt idx="57" formatCode="_ * #,##0_ ;_ * \-#,##0_ ;_ * &quot;-&quot;??_ ;_ @_ ">
                  <c:v>342283.33815820003</c:v>
                </c:pt>
                <c:pt idx="58" formatCode="_ * #,##0_ ;_ * \-#,##0_ ;_ * &quot;-&quot;??_ ;_ @_ ">
                  <c:v>337762.12209513999</c:v>
                </c:pt>
                <c:pt idx="59" formatCode="_ * #,##0_ ;_ * \-#,##0_ ;_ * &quot;-&quot;??_ ;_ @_ ">
                  <c:v>331854.65048712003</c:v>
                </c:pt>
                <c:pt idx="60" formatCode="_ * #,##0_ ;_ * \-#,##0_ ;_ * &quot;-&quot;??_ ;_ @_ ">
                  <c:v>326495.81169473002</c:v>
                </c:pt>
                <c:pt idx="61" formatCode="_ * #,##0_ ;_ * \-#,##0_ ;_ * &quot;-&quot;??_ ;_ @_ ">
                  <c:v>321839.17089321004</c:v>
                </c:pt>
                <c:pt idx="62" formatCode="_ * #,##0_ ;_ * \-#,##0_ ;_ * &quot;-&quot;??_ ;_ @_ ">
                  <c:v>317421.00853385997</c:v>
                </c:pt>
                <c:pt idx="63" formatCode="_ * #,##0_ ;_ * \-#,##0_ ;_ * &quot;-&quot;??_ ;_ @_ ">
                  <c:v>311852.50989360997</c:v>
                </c:pt>
                <c:pt idx="64" formatCode="_ * #,##0_ ;_ * \-#,##0_ ;_ * &quot;-&quot;??_ ;_ @_ ">
                  <c:v>307065.47376940009</c:v>
                </c:pt>
                <c:pt idx="65" formatCode="_ * #,##0_ ;_ * \-#,##0_ ;_ * &quot;-&quot;??_ ;_ @_ ">
                  <c:v>302990.72983883996</c:v>
                </c:pt>
                <c:pt idx="66" formatCode="_ * #,##0_ ;_ * \-#,##0_ ;_ * &quot;-&quot;??_ ;_ @_ ">
                  <c:v>298447.01714448998</c:v>
                </c:pt>
                <c:pt idx="67" formatCode="_ * #,##0_ ;_ * \-#,##0_ ;_ * &quot;-&quot;??_ ;_ @_ ">
                  <c:v>294662.36655557004</c:v>
                </c:pt>
                <c:pt idx="68" formatCode="_ * #,##0_ ;_ * \-#,##0_ ;_ * &quot;-&quot;??_ ;_ @_ ">
                  <c:v>290243.3202142599</c:v>
                </c:pt>
                <c:pt idx="69" formatCode="_ * #,##0_ ;_ * \-#,##0_ ;_ * &quot;-&quot;??_ ;_ @_ ">
                  <c:v>285489.28254046006</c:v>
                </c:pt>
                <c:pt idx="70" formatCode="_ * #,##0_ ;_ * \-#,##0_ ;_ * &quot;-&quot;??_ ;_ @_ ">
                  <c:v>280777.40104193002</c:v>
                </c:pt>
                <c:pt idx="71" formatCode="_ * #,##0_ ;_ * \-#,##0_ ;_ * &quot;-&quot;??_ ;_ @_ ">
                  <c:v>276173.51312662999</c:v>
                </c:pt>
                <c:pt idx="72" formatCode="_ * #,##0_ ;_ * \-#,##0_ ;_ * &quot;-&quot;??_ ;_ @_ ">
                  <c:v>272019.00742826</c:v>
                </c:pt>
                <c:pt idx="73" formatCode="_ * #,##0_ ;_ * \-#,##0_ ;_ * &quot;-&quot;??_ ;_ @_ ">
                  <c:v>267771.80326051009</c:v>
                </c:pt>
                <c:pt idx="74" formatCode="_ * #,##0_ ;_ * \-#,##0_ ;_ * &quot;-&quot;??_ ;_ @_ ">
                  <c:v>264184.05530963</c:v>
                </c:pt>
                <c:pt idx="75" formatCode="_ * #,##0_ ;_ * \-#,##0_ ;_ * &quot;-&quot;??_ ;_ @_ ">
                  <c:v>260028.75386409016</c:v>
                </c:pt>
                <c:pt idx="76" formatCode="_ * #,##0_ ;_ * \-#,##0_ ;_ * &quot;-&quot;??_ ;_ @_ ">
                  <c:v>256120.55932435999</c:v>
                </c:pt>
                <c:pt idx="77" formatCode="_ * #,##0_ ;_ * \-#,##0_ ;_ * &quot;-&quot;??_ ;_ @_ ">
                  <c:v>252394.32838242999</c:v>
                </c:pt>
                <c:pt idx="78" formatCode="_ * #,##0_ ;_ * \-#,##0_ ;_ * &quot;-&quot;??_ ;_ @_ ">
                  <c:v>247445.67688867002</c:v>
                </c:pt>
              </c:numCache>
            </c:numRef>
          </c:val>
          <c:smooth val="0"/>
          <c:extLst>
            <c:ext xmlns:c16="http://schemas.microsoft.com/office/drawing/2014/chart" uri="{C3380CC4-5D6E-409C-BE32-E72D297353CC}">
              <c16:uniqueId val="{00000014-DA30-4AC4-95D6-8CC896ACEC51}"/>
            </c:ext>
          </c:extLst>
        </c:ser>
        <c:ser>
          <c:idx val="10"/>
          <c:order val="10"/>
          <c:tx>
            <c:strRef>
              <c:f>Emisión!$BF$9</c:f>
              <c:strCache>
                <c:ptCount val="1"/>
                <c:pt idx="0">
                  <c:v>TECH E-1</c:v>
                </c:pt>
              </c:strCache>
            </c:strRef>
          </c:tx>
          <c:spPr>
            <a:ln w="38100">
              <a:solidFill>
                <a:srgbClr val="CCFFCC"/>
              </a:solidFill>
              <a:prstDash val="solid"/>
            </a:ln>
          </c:spPr>
          <c:marker>
            <c:symbol val="none"/>
          </c:marker>
          <c:dLbls>
            <c:dLbl>
              <c:idx val="32"/>
              <c:layout>
                <c:manualLayout>
                  <c:x val="-6.8174092007460538E-2"/>
                  <c:y val="1.5960441653654057E-2"/>
                </c:manualLayout>
              </c:layout>
              <c:spPr>
                <a:noFill/>
                <a:ln w="25400">
                  <a:noFill/>
                </a:ln>
              </c:spPr>
              <c:txPr>
                <a:bodyPr/>
                <a:lstStyle/>
                <a:p>
                  <a:pPr>
                    <a:defRPr sz="1000" b="1" i="0" u="none" strike="noStrike" baseline="0">
                      <a:solidFill>
                        <a:srgbClr val="CCFFCC"/>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Emisión!$BF$10:$BF$88</c:f>
              <c:numCache>
                <c:formatCode>General</c:formatCode>
                <c:ptCount val="79"/>
                <c:pt idx="26" formatCode="_ * #,##0_ ;_ * \-#,##0_ ;_ * &quot;-&quot;??_ ;_ @_ ">
                  <c:v>520914.84071832994</c:v>
                </c:pt>
                <c:pt idx="27" formatCode="_ * #,##0_ ;_ * \-#,##0_ ;_ * &quot;-&quot;??_ ;_ @_ ">
                  <c:v>514551.01243157999</c:v>
                </c:pt>
                <c:pt idx="28" formatCode="_ * #,##0_ ;_ * \-#,##0_ ;_ * &quot;-&quot;??_ ;_ @_ ">
                  <c:v>505213.64458299999</c:v>
                </c:pt>
                <c:pt idx="29" formatCode="_ * #,##0_ ;_ * \-#,##0_ ;_ * &quot;-&quot;??_ ;_ @_ ">
                  <c:v>492682.01861717994</c:v>
                </c:pt>
                <c:pt idx="30" formatCode="_ * #,##0_ ;_ * \-#,##0_ ;_ * &quot;-&quot;??_ ;_ @_ ">
                  <c:v>478377.67275715998</c:v>
                </c:pt>
                <c:pt idx="31" formatCode="_ * #,##0_ ;_ * \-#,##0_ ;_ * &quot;-&quot;??_ ;_ @_ ">
                  <c:v>463278.61037858995</c:v>
                </c:pt>
                <c:pt idx="32" formatCode="_ * #,##0_ ;_ * \-#,##0_ ;_ * &quot;-&quot;??_ ;_ @_ ">
                  <c:v>452338.69203760003</c:v>
                </c:pt>
                <c:pt idx="33" formatCode="_ * #,##0_ ;_ * \-#,##0_ ;_ * &quot;-&quot;??_ ;_ @_ ">
                  <c:v>443819.47948717006</c:v>
                </c:pt>
                <c:pt idx="34" formatCode="_ * #,##0_ ;_ * \-#,##0_ ;_ * &quot;-&quot;??_ ;_ @_ ">
                  <c:v>434818.3751535</c:v>
                </c:pt>
                <c:pt idx="35" formatCode="_ * #,##0_ ;_ * \-#,##0_ ;_ * &quot;-&quot;??_ ;_ @_ ">
                  <c:v>425809.11957587011</c:v>
                </c:pt>
                <c:pt idx="36" formatCode="_ * #,##0_ ;_ * \-#,##0_ ;_ * &quot;-&quot;??_ ;_ @_ ">
                  <c:v>414764.61654900003</c:v>
                </c:pt>
                <c:pt idx="37" formatCode="_ * #,##0_ ;_ * \-#,##0_ ;_ * &quot;-&quot;??_ ;_ @_ ">
                  <c:v>403633.75673891994</c:v>
                </c:pt>
                <c:pt idx="38" formatCode="_ * #,##0_ ;_ * \-#,##0_ ;_ * &quot;-&quot;??_ ;_ @_ ">
                  <c:v>390835.17936514004</c:v>
                </c:pt>
                <c:pt idx="39" formatCode="_ * #,##0_ ;_ * \-#,##0_ ;_ * &quot;-&quot;??_ ;_ @_ ">
                  <c:v>379969.25968295004</c:v>
                </c:pt>
                <c:pt idx="40" formatCode="_ * #,##0_ ;_ * \-#,##0_ ;_ * &quot;-&quot;??_ ;_ @_ ">
                  <c:v>369219.51803331001</c:v>
                </c:pt>
                <c:pt idx="41" formatCode="_ * #,##0_ ;_ * \-#,##0_ ;_ * &quot;-&quot;??_ ;_ @_ ">
                  <c:v>355924.55755643995</c:v>
                </c:pt>
                <c:pt idx="42" formatCode="_ * #,##0_ ;_ * \-#,##0_ ;_ * &quot;-&quot;??_ ;_ @_ ">
                  <c:v>345238.46358860011</c:v>
                </c:pt>
                <c:pt idx="43" formatCode="_ * #,##0_ ;_ * \-#,##0_ ;_ * &quot;-&quot;??_ ;_ @_ ">
                  <c:v>336043.38979749993</c:v>
                </c:pt>
                <c:pt idx="44" formatCode="_ * #,##0_ ;_ * \-#,##0_ ;_ * &quot;-&quot;??_ ;_ @_ ">
                  <c:v>325801.23651002999</c:v>
                </c:pt>
                <c:pt idx="45" formatCode="_ * #,##0_ ;_ * \-#,##0_ ;_ * &quot;-&quot;??_ ;_ @_ ">
                  <c:v>320005.7964082</c:v>
                </c:pt>
                <c:pt idx="46" formatCode="_ * #,##0_ ;_ * \-#,##0_ ;_ * &quot;-&quot;??_ ;_ @_ ">
                  <c:v>311942.06943533994</c:v>
                </c:pt>
                <c:pt idx="47" formatCode="_ * #,##0_ ;_ * \-#,##0_ ;_ * &quot;-&quot;??_ ;_ @_ ">
                  <c:v>303942.68881396996</c:v>
                </c:pt>
                <c:pt idx="48" formatCode="_ * #,##0_ ;_ * \-#,##0_ ;_ * &quot;-&quot;??_ ;_ @_ ">
                  <c:v>298000.02400046005</c:v>
                </c:pt>
                <c:pt idx="49" formatCode="_ * #,##0_ ;_ * \-#,##0_ ;_ * &quot;-&quot;??_ ;_ @_ ">
                  <c:v>292405.57145433995</c:v>
                </c:pt>
                <c:pt idx="50" formatCode="_ * #,##0_ ;_ * \-#,##0_ ;_ * &quot;-&quot;??_ ;_ @_ ">
                  <c:v>284405.24469940003</c:v>
                </c:pt>
                <c:pt idx="51" formatCode="_ * #,##0_ ;_ * \-#,##0_ ;_ * &quot;-&quot;??_ ;_ @_ ">
                  <c:v>277202.35317255004</c:v>
                </c:pt>
                <c:pt idx="52" formatCode="_ * #,##0_ ;_ * \-#,##0_ ;_ * &quot;-&quot;??_ ;_ @_ ">
                  <c:v>268580.76718518994</c:v>
                </c:pt>
                <c:pt idx="53" formatCode="_ * #,##0_ ;_ * \-#,##0_ ;_ * &quot;-&quot;??_ ;_ @_ ">
                  <c:v>259926.04453933</c:v>
                </c:pt>
                <c:pt idx="54" formatCode="_ * #,##0_ ;_ * \-#,##0_ ;_ * &quot;-&quot;??_ ;_ @_ ">
                  <c:v>252002.9643045</c:v>
                </c:pt>
                <c:pt idx="55" formatCode="_ * #,##0_ ;_ * \-#,##0_ ;_ * &quot;-&quot;??_ ;_ @_ ">
                  <c:v>243871.38236127002</c:v>
                </c:pt>
                <c:pt idx="56" formatCode="_ * #,##0_ ;_ * \-#,##0_ ;_ * &quot;-&quot;??_ ;_ @_ ">
                  <c:v>235118.95196213</c:v>
                </c:pt>
                <c:pt idx="57" formatCode="_ * #,##0_ ;_ * \-#,##0_ ;_ * &quot;-&quot;??_ ;_ @_ ">
                  <c:v>231777.70777892999</c:v>
                </c:pt>
                <c:pt idx="58" formatCode="_ * #,##0_ ;_ * \-#,##0_ ;_ * &quot;-&quot;??_ ;_ @_ ">
                  <c:v>225604.09272422999</c:v>
                </c:pt>
                <c:pt idx="59" formatCode="_ * #,##0_ ;_ * \-#,##0_ ;_ * &quot;-&quot;??_ ;_ @_ ">
                  <c:v>220863.56757791003</c:v>
                </c:pt>
                <c:pt idx="60" formatCode="_ * #,##0_ ;_ * \-#,##0_ ;_ * &quot;-&quot;??_ ;_ @_ ">
                  <c:v>215309.39302382001</c:v>
                </c:pt>
                <c:pt idx="61" formatCode="_ * #,##0_ ;_ * \-#,##0_ ;_ * &quot;-&quot;??_ ;_ @_ ">
                  <c:v>209995.12450697002</c:v>
                </c:pt>
                <c:pt idx="62" formatCode="_ * #,##0_ ;_ * \-#,##0_ ;_ * &quot;-&quot;??_ ;_ @_ ">
                  <c:v>203483.78059268001</c:v>
                </c:pt>
                <c:pt idx="63" formatCode="_ * #,##0_ ;_ * \-#,##0_ ;_ * &quot;-&quot;??_ ;_ @_ ">
                  <c:v>157386.75353887008</c:v>
                </c:pt>
                <c:pt idx="64" formatCode="_ * #,##0_ ;_ * \-#,##0_ ;_ * &quot;-&quot;??_ ;_ @_ ">
                  <c:v>111844.54526160988</c:v>
                </c:pt>
                <c:pt idx="65" formatCode="_ * #,##0_ ;_ * \-#,##0_ ;_ * &quot;-&quot;??_ ;_ @_ ">
                  <c:v>107461.95817599015</c:v>
                </c:pt>
                <c:pt idx="66" formatCode="_ * #,##0_ ;_ * \-#,##0_ ;_ * &quot;-&quot;??_ ;_ @_ ">
                  <c:v>104251.09959461997</c:v>
                </c:pt>
                <c:pt idx="67" formatCode="_ * #,##0_ ;_ * \-#,##0_ ;_ * &quot;-&quot;??_ ;_ @_ ">
                  <c:v>99580.484174230005</c:v>
                </c:pt>
                <c:pt idx="68" formatCode="_ * #,##0_ ;_ * \-#,##0_ ;_ * &quot;-&quot;??_ ;_ @_ ">
                  <c:v>97187.985308520001</c:v>
                </c:pt>
                <c:pt idx="69" formatCode="_ * #,##0_ ;_ * \-#,##0_ ;_ * &quot;-&quot;??_ ;_ @_ ">
                  <c:v>94670.555426840132</c:v>
                </c:pt>
                <c:pt idx="70" formatCode="_ * #,##0_ ;_ * \-#,##0_ ;_ * &quot;-&quot;??_ ;_ @_ ">
                  <c:v>92522.059753709967</c:v>
                </c:pt>
                <c:pt idx="71" formatCode="_ * #,##0_ ;_ * \-#,##0_ ;_ * &quot;-&quot;??_ ;_ @_ ">
                  <c:v>90881.82811693009</c:v>
                </c:pt>
                <c:pt idx="72" formatCode="_ * #,##0_ ;_ * \-#,##0_ ;_ * &quot;-&quot;??_ ;_ @_ ">
                  <c:v>88294.496149719926</c:v>
                </c:pt>
                <c:pt idx="73" formatCode="_ * #,##0_ ;_ * \-#,##0_ ;_ * &quot;-&quot;??_ ;_ @_ ">
                  <c:v>86543.841278759952</c:v>
                </c:pt>
                <c:pt idx="74" formatCode="_ * #,##0_ ;_ * \-#,##0_ ;_ * &quot;-&quot;??_ ;_ @_ ">
                  <c:v>85670.723461769958</c:v>
                </c:pt>
                <c:pt idx="75" formatCode="_ * #,##0_ ;_ * \-#,##0_ ;_ * &quot;-&quot;??_ ;_ @_ ">
                  <c:v>84089.56701549</c:v>
                </c:pt>
                <c:pt idx="76" formatCode="_ * #,##0_ ;_ * \-#,##0_ ;_ * &quot;-&quot;??_ ;_ @_ ">
                  <c:v>83589.980457159996</c:v>
                </c:pt>
                <c:pt idx="77" formatCode="_ * #,##0_ ;_ * \-#,##0_ ;_ * &quot;-&quot;??_ ;_ @_ ">
                  <c:v>82862.964847200012</c:v>
                </c:pt>
                <c:pt idx="78" formatCode="_ * #,##0_ ;_ * \-#,##0_ ;_ * &quot;-&quot;??_ ;_ @_ ">
                  <c:v>81791.88238796001</c:v>
                </c:pt>
              </c:numCache>
            </c:numRef>
          </c:val>
          <c:smooth val="0"/>
          <c:extLst>
            <c:ext xmlns:c16="http://schemas.microsoft.com/office/drawing/2014/chart" uri="{C3380CC4-5D6E-409C-BE32-E72D297353CC}">
              <c16:uniqueId val="{00000016-DA30-4AC4-95D6-8CC896ACEC51}"/>
            </c:ext>
          </c:extLst>
        </c:ser>
        <c:ser>
          <c:idx val="11"/>
          <c:order val="11"/>
          <c:tx>
            <c:strRef>
              <c:f>Emisión!$BG$9</c:f>
              <c:strCache>
                <c:ptCount val="1"/>
                <c:pt idx="0">
                  <c:v>TECH E-2</c:v>
                </c:pt>
              </c:strCache>
            </c:strRef>
          </c:tx>
          <c:spPr>
            <a:ln w="38100">
              <a:solidFill>
                <a:srgbClr val="996633"/>
              </a:solidFill>
              <a:prstDash val="solid"/>
            </a:ln>
          </c:spPr>
          <c:marker>
            <c:symbol val="none"/>
          </c:marker>
          <c:dLbls>
            <c:dLbl>
              <c:idx val="30"/>
              <c:layout>
                <c:manualLayout>
                  <c:x val="-6.5289096739220313E-3"/>
                  <c:y val="-2.0197348749127878E-2"/>
                </c:manualLayout>
              </c:layout>
              <c:spPr>
                <a:noFill/>
                <a:ln w="25400">
                  <a:noFill/>
                </a:ln>
              </c:spPr>
              <c:txPr>
                <a:bodyPr/>
                <a:lstStyle/>
                <a:p>
                  <a:pPr>
                    <a:defRPr sz="1000" b="1" i="0" u="none" strike="noStrike" baseline="0">
                      <a:solidFill>
                        <a:srgbClr val="99663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Emisión!$BG$10:$BG$88</c:f>
              <c:numCache>
                <c:formatCode>General</c:formatCode>
                <c:ptCount val="79"/>
                <c:pt idx="28" formatCode="_ * #,##0_ ;_ * \-#,##0_ ;_ * &quot;-&quot;??_ ;_ @_ ">
                  <c:v>518044.91494924994</c:v>
                </c:pt>
                <c:pt idx="29" formatCode="_ * #,##0_ ;_ * \-#,##0_ ;_ * &quot;-&quot;??_ ;_ @_ ">
                  <c:v>503393.26596592</c:v>
                </c:pt>
                <c:pt idx="30" formatCode="_ * #,##0_ ;_ * \-#,##0_ ;_ * &quot;-&quot;??_ ;_ @_ ">
                  <c:v>491331.84921420005</c:v>
                </c:pt>
                <c:pt idx="31" formatCode="_ * #,##0_ ;_ * \-#,##0_ ;_ * &quot;-&quot;??_ ;_ @_ ">
                  <c:v>482404.6471399201</c:v>
                </c:pt>
                <c:pt idx="32" formatCode="_ * #,##0_ ;_ * \-#,##0_ ;_ * &quot;-&quot;??_ ;_ @_ ">
                  <c:v>469360.58634524001</c:v>
                </c:pt>
                <c:pt idx="33" formatCode="_ * #,##0_ ;_ * \-#,##0_ ;_ * &quot;-&quot;??_ ;_ @_ ">
                  <c:v>465262.81652256992</c:v>
                </c:pt>
                <c:pt idx="34" formatCode="_ * #,##0_ ;_ * \-#,##0_ ;_ * &quot;-&quot;??_ ;_ @_ ">
                  <c:v>458527.9788582499</c:v>
                </c:pt>
                <c:pt idx="35" formatCode="_ * #,##0_ ;_ * \-#,##0_ ;_ * &quot;-&quot;??_ ;_ @_ ">
                  <c:v>451366.85089845001</c:v>
                </c:pt>
                <c:pt idx="36" formatCode="_ * #,##0_ ;_ * \-#,##0_ ;_ * &quot;-&quot;??_ ;_ @_ ">
                  <c:v>443284.58445291</c:v>
                </c:pt>
                <c:pt idx="37" formatCode="_ * #,##0_ ;_ * \-#,##0_ ;_ * &quot;-&quot;??_ ;_ @_ ">
                  <c:v>431007.99987766996</c:v>
                </c:pt>
                <c:pt idx="38" formatCode="_ * #,##0_ ;_ * \-#,##0_ ;_ * &quot;-&quot;??_ ;_ @_ ">
                  <c:v>415972.35064573999</c:v>
                </c:pt>
                <c:pt idx="39" formatCode="_ * #,##0_ ;_ * \-#,##0_ ;_ * &quot;-&quot;??_ ;_ @_ ">
                  <c:v>408199.31892600004</c:v>
                </c:pt>
                <c:pt idx="40" formatCode="_ * #,##0_ ;_ * \-#,##0_ ;_ * &quot;-&quot;??_ ;_ @_ ">
                  <c:v>393646.23007055995</c:v>
                </c:pt>
                <c:pt idx="41" formatCode="_ * #,##0_ ;_ * \-#,##0_ ;_ * &quot;-&quot;??_ ;_ @_ ">
                  <c:v>381413.43982945994</c:v>
                </c:pt>
                <c:pt idx="42" formatCode="_ * #,##0_ ;_ * \-#,##0_ ;_ * &quot;-&quot;??_ ;_ @_ ">
                  <c:v>368737.80795420002</c:v>
                </c:pt>
                <c:pt idx="43" formatCode="_ * #,##0_ ;_ * \-#,##0_ ;_ * &quot;-&quot;??_ ;_ @_ ">
                  <c:v>360244.93807633</c:v>
                </c:pt>
                <c:pt idx="44" formatCode="_ * #,##0_ ;_ * \-#,##0_ ;_ * &quot;-&quot;??_ ;_ @_ ">
                  <c:v>343748.72334508999</c:v>
                </c:pt>
                <c:pt idx="45" formatCode="_ * #,##0_ ;_ * \-#,##0_ ;_ * &quot;-&quot;??_ ;_ @_ ">
                  <c:v>339380.63798604999</c:v>
                </c:pt>
                <c:pt idx="46" formatCode="_ * #,##0_ ;_ * \-#,##0_ ;_ * &quot;-&quot;??_ ;_ @_ ">
                  <c:v>332394.87244023004</c:v>
                </c:pt>
                <c:pt idx="47" formatCode="_ * #,##0_ ;_ * \-#,##0_ ;_ * &quot;-&quot;??_ ;_ @_ ">
                  <c:v>326547.35186556994</c:v>
                </c:pt>
                <c:pt idx="48" formatCode="_ * #,##0_ ;_ * \-#,##0_ ;_ * &quot;-&quot;??_ ;_ @_ ">
                  <c:v>323923.81619052001</c:v>
                </c:pt>
                <c:pt idx="49" formatCode="_ * #,##0_ ;_ * \-#,##0_ ;_ * &quot;-&quot;??_ ;_ @_ ">
                  <c:v>319866.16895669</c:v>
                </c:pt>
                <c:pt idx="50" formatCode="_ * #,##0_ ;_ * \-#,##0_ ;_ * &quot;-&quot;??_ ;_ @_ ">
                  <c:v>313576.52590693999</c:v>
                </c:pt>
                <c:pt idx="51" formatCode="_ * #,##0_ ;_ * \-#,##0_ ;_ * &quot;-&quot;??_ ;_ @_ ">
                  <c:v>308251.76470737992</c:v>
                </c:pt>
                <c:pt idx="52" formatCode="_ * #,##0_ ;_ * \-#,##0_ ;_ * &quot;-&quot;??_ ;_ @_ ">
                  <c:v>300129.37193727004</c:v>
                </c:pt>
                <c:pt idx="53" formatCode="_ * #,##0_ ;_ * \-#,##0_ ;_ * &quot;-&quot;??_ ;_ @_ ">
                  <c:v>291828.18733463</c:v>
                </c:pt>
                <c:pt idx="54" formatCode="_ * #,##0_ ;_ * \-#,##0_ ;_ * &quot;-&quot;??_ ;_ @_ ">
                  <c:v>283540.04800209001</c:v>
                </c:pt>
                <c:pt idx="55" formatCode="_ * #,##0_ ;_ * \-#,##0_ ;_ * &quot;-&quot;??_ ;_ @_ ">
                  <c:v>210569.00698233003</c:v>
                </c:pt>
                <c:pt idx="56" formatCode="_ * #,##0_ ;_ * \-#,##0_ ;_ * &quot;-&quot;??_ ;_ @_ ">
                  <c:v>205730.38196965001</c:v>
                </c:pt>
                <c:pt idx="57" formatCode="_ * #,##0_ ;_ * \-#,##0_ ;_ * &quot;-&quot;??_ ;_ @_ ">
                  <c:v>203044.92829871003</c:v>
                </c:pt>
                <c:pt idx="58" formatCode="_ * #,##0_ ;_ * \-#,##0_ ;_ * &quot;-&quot;??_ ;_ @_ ">
                  <c:v>199973.46290603996</c:v>
                </c:pt>
                <c:pt idx="59" formatCode="_ * #,##0_ ;_ * \-#,##0_ ;_ * &quot;-&quot;??_ ;_ @_ ">
                  <c:v>195875.65668486003</c:v>
                </c:pt>
                <c:pt idx="60" formatCode="_ * #,##0_ ;_ * \-#,##0_ ;_ * &quot;-&quot;??_ ;_ @_ ">
                  <c:v>194097.66725459008</c:v>
                </c:pt>
                <c:pt idx="61" formatCode="_ * #,##0_ ;_ * \-#,##0_ ;_ * &quot;-&quot;??_ ;_ @_ ">
                  <c:v>190302.78964147001</c:v>
                </c:pt>
                <c:pt idx="62" formatCode="_ * #,##0_ ;_ * \-#,##0_ ;_ * &quot;-&quot;??_ ;_ @_ ">
                  <c:v>186721.47496817997</c:v>
                </c:pt>
                <c:pt idx="63" formatCode="_ * #,##0_ ;_ * \-#,##0_ ;_ * &quot;-&quot;??_ ;_ @_ ">
                  <c:v>181191.51778742965</c:v>
                </c:pt>
                <c:pt idx="64" formatCode="_ * #,##0_ ;_ * \-#,##0_ ;_ * &quot;-&quot;??_ ;_ @_ ">
                  <c:v>176756.40571068003</c:v>
                </c:pt>
                <c:pt idx="65" formatCode="_ * #,##0_ ;_ * \-#,##0_ ;_ * &quot;-&quot;??_ ;_ @_ ">
                  <c:v>173765.6219727298</c:v>
                </c:pt>
                <c:pt idx="66" formatCode="_ * #,##0_ ;_ * \-#,##0_ ;_ * &quot;-&quot;??_ ;_ @_ ">
                  <c:v>169980.52161440992</c:v>
                </c:pt>
                <c:pt idx="67" formatCode="_ * #,##0_ ;_ * \-#,##0_ ;_ * &quot;-&quot;??_ ;_ @_ ">
                  <c:v>168278.18768937001</c:v>
                </c:pt>
                <c:pt idx="68" formatCode="_ * #,##0_ ;_ * \-#,##0_ ;_ * &quot;-&quot;??_ ;_ @_ ">
                  <c:v>165854.00619923018</c:v>
                </c:pt>
                <c:pt idx="69" formatCode="_ * #,##0_ ;_ * \-#,##0_ ;_ * &quot;-&quot;??_ ;_ @_ ">
                  <c:v>163853.16481356011</c:v>
                </c:pt>
                <c:pt idx="70" formatCode="_ * #,##0_ ;_ * \-#,##0_ ;_ * &quot;-&quot;??_ ;_ @_ ">
                  <c:v>161635.14489935988</c:v>
                </c:pt>
                <c:pt idx="71" formatCode="_ * #,##0_ ;_ * \-#,##0_ ;_ * &quot;-&quot;??_ ;_ @_ ">
                  <c:v>160890.55202182007</c:v>
                </c:pt>
                <c:pt idx="72" formatCode="_ * #,##0_ ;_ * \-#,##0_ ;_ * &quot;-&quot;??_ ;_ @_ ">
                  <c:v>156165.33038244036</c:v>
                </c:pt>
                <c:pt idx="73" formatCode="_ * #,##0_ ;_ * \-#,##0_ ;_ * &quot;-&quot;??_ ;_ @_ ">
                  <c:v>156467.47992996022</c:v>
                </c:pt>
                <c:pt idx="74" formatCode="_ * #,##0_ ;_ * \-#,##0_ ;_ * &quot;-&quot;??_ ;_ @_ ">
                  <c:v>154664.4142248205</c:v>
                </c:pt>
                <c:pt idx="75" formatCode="_ * #,##0_ ;_ * \-#,##0_ ;_ * &quot;-&quot;??_ ;_ @_ ">
                  <c:v>152159.44357161043</c:v>
                </c:pt>
                <c:pt idx="76" formatCode="_ * #,##0_ ;_ * \-#,##0_ ;_ * &quot;-&quot;??_ ;_ @_ ">
                  <c:v>151027.82302002999</c:v>
                </c:pt>
                <c:pt idx="77" formatCode="_ * #,##0_ ;_ * \-#,##0_ ;_ * &quot;-&quot;??_ ;_ @_ ">
                  <c:v>150203.23503526</c:v>
                </c:pt>
                <c:pt idx="78" formatCode="_ * #,##0_ ;_ * \-#,##0_ ;_ * &quot;-&quot;??_ ;_ @_ ">
                  <c:v>149146.97632119001</c:v>
                </c:pt>
              </c:numCache>
            </c:numRef>
          </c:val>
          <c:smooth val="0"/>
          <c:extLst>
            <c:ext xmlns:c16="http://schemas.microsoft.com/office/drawing/2014/chart" uri="{C3380CC4-5D6E-409C-BE32-E72D297353CC}">
              <c16:uniqueId val="{00000018-DA30-4AC4-95D6-8CC896ACEC51}"/>
            </c:ext>
          </c:extLst>
        </c:ser>
        <c:ser>
          <c:idx val="12"/>
          <c:order val="12"/>
          <c:tx>
            <c:strRef>
              <c:f>Emisión!$BH$9</c:f>
              <c:strCache>
                <c:ptCount val="1"/>
                <c:pt idx="0">
                  <c:v>TECH E-3</c:v>
                </c:pt>
              </c:strCache>
            </c:strRef>
          </c:tx>
          <c:spPr>
            <a:ln w="38100">
              <a:solidFill>
                <a:srgbClr val="A6CAF0"/>
              </a:solidFill>
              <a:prstDash val="solid"/>
            </a:ln>
          </c:spPr>
          <c:marker>
            <c:symbol val="none"/>
          </c:marker>
          <c:dLbls>
            <c:dLbl>
              <c:idx val="51"/>
              <c:layout>
                <c:manualLayout>
                  <c:x val="-0.22500978509541616"/>
                  <c:y val="-1.448955576537057E-2"/>
                </c:manualLayout>
              </c:layout>
              <c:spPr>
                <a:noFill/>
                <a:ln w="25400">
                  <a:noFill/>
                </a:ln>
              </c:spPr>
              <c:txPr>
                <a:bodyPr/>
                <a:lstStyle/>
                <a:p>
                  <a:pPr>
                    <a:defRPr sz="1000" b="1" i="0" u="none" strike="noStrike" baseline="0">
                      <a:solidFill>
                        <a:srgbClr val="A6CAF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Emisión!$BH$10:$BH$88</c:f>
              <c:numCache>
                <c:formatCode>General</c:formatCode>
                <c:ptCount val="79"/>
                <c:pt idx="44" formatCode="_ * #,##0_ ;_ * \-#,##0_ ;_ * &quot;-&quot;??_ ;_ @_ ">
                  <c:v>118942.00327351001</c:v>
                </c:pt>
                <c:pt idx="45" formatCode="_ * #,##0_ ;_ * \-#,##0_ ;_ * &quot;-&quot;??_ ;_ @_ ">
                  <c:v>117385.02892374</c:v>
                </c:pt>
                <c:pt idx="46" formatCode="_ * #,##0_ ;_ * \-#,##0_ ;_ * &quot;-&quot;??_ ;_ @_ ">
                  <c:v>115089.92976511001</c:v>
                </c:pt>
                <c:pt idx="47" formatCode="_ * #,##0_ ;_ * \-#,##0_ ;_ * &quot;-&quot;??_ ;_ @_ ">
                  <c:v>113015.5902795</c:v>
                </c:pt>
                <c:pt idx="48" formatCode="_ * #,##0_ ;_ * \-#,##0_ ;_ * &quot;-&quot;??_ ;_ @_ ">
                  <c:v>111654.74593587</c:v>
                </c:pt>
                <c:pt idx="49" formatCode="_ * #,##0_ ;_ * \-#,##0_ ;_ * &quot;-&quot;??_ ;_ @_ ">
                  <c:v>109026.68085472001</c:v>
                </c:pt>
                <c:pt idx="50" formatCode="_ * #,##0_ ;_ * \-#,##0_ ;_ * &quot;-&quot;??_ ;_ @_ ">
                  <c:v>106309.70938610999</c:v>
                </c:pt>
                <c:pt idx="51" formatCode="_ * #,##0_ ;_ * \-#,##0_ ;_ * &quot;-&quot;??_ ;_ @_ ">
                  <c:v>103860.49970396001</c:v>
                </c:pt>
                <c:pt idx="52" formatCode="_ * #,##0_ ;_ * \-#,##0_ ;_ * &quot;-&quot;??_ ;_ @_ ">
                  <c:v>97406.373246160001</c:v>
                </c:pt>
                <c:pt idx="53" formatCode="_ * #,##0_ ;_ * \-#,##0_ ;_ * &quot;-&quot;??_ ;_ @_ ">
                  <c:v>94779.467572780006</c:v>
                </c:pt>
                <c:pt idx="54" formatCode="_ * #,##0_ ;_ * \-#,##0_ ;_ * &quot;-&quot;??_ ;_ @_ ">
                  <c:v>91045.692804830003</c:v>
                </c:pt>
                <c:pt idx="55" formatCode="_ * #,##0_ ;_ * \-#,##0_ ;_ * &quot;-&quot;??_ ;_ @_ ">
                  <c:v>87828.454542619991</c:v>
                </c:pt>
                <c:pt idx="56" formatCode="_ * #,##0_ ;_ * \-#,##0_ ;_ * &quot;-&quot;??_ ;_ @_ ">
                  <c:v>84650.144979110017</c:v>
                </c:pt>
                <c:pt idx="57" formatCode="_ * #,##0_ ;_ * \-#,##0_ ;_ * &quot;-&quot;??_ ;_ @_ ">
                  <c:v>83273.82429253</c:v>
                </c:pt>
                <c:pt idx="58" formatCode="_ * #,##0_ ;_ * \-#,##0_ ;_ * &quot;-&quot;??_ ;_ @_ ">
                  <c:v>80765.257213210003</c:v>
                </c:pt>
                <c:pt idx="59" formatCode="_ * #,##0_ ;_ * \-#,##0_ ;_ * &quot;-&quot;??_ ;_ @_ ">
                  <c:v>78192.688260030001</c:v>
                </c:pt>
                <c:pt idx="60" formatCode="_ * #,##0_ ;_ * \-#,##0_ ;_ * &quot;-&quot;??_ ;_ @_ ">
                  <c:v>76334.207845209996</c:v>
                </c:pt>
                <c:pt idx="61" formatCode="_ * #,##0_ ;_ * \-#,##0_ ;_ * &quot;-&quot;??_ ;_ @_ ">
                  <c:v>74006.672820959997</c:v>
                </c:pt>
                <c:pt idx="62" formatCode="_ * #,##0_ ;_ * \-#,##0_ ;_ * &quot;-&quot;??_ ;_ @_ ">
                  <c:v>71977.034866900009</c:v>
                </c:pt>
                <c:pt idx="63" formatCode="_ * #,##0_ ;_ * \-#,##0_ ;_ * &quot;-&quot;??_ ;_ @_ ">
                  <c:v>63894.580337279993</c:v>
                </c:pt>
                <c:pt idx="64" formatCode="_ * #,##0_ ;_ * \-#,##0_ ;_ * &quot;-&quot;??_ ;_ @_ ">
                  <c:v>61889.172426939993</c:v>
                </c:pt>
                <c:pt idx="65" formatCode="_ * #,##0_ ;_ * \-#,##0_ ;_ * &quot;-&quot;??_ ;_ @_ ">
                  <c:v>49937.248567330011</c:v>
                </c:pt>
                <c:pt idx="66" formatCode="_ * #,##0_ ;_ * \-#,##0_ ;_ * &quot;-&quot;??_ ;_ @_ ">
                  <c:v>28553.883195630002</c:v>
                </c:pt>
                <c:pt idx="67" formatCode="_ * #,##0_ ;_ * \-#,##0_ ;_ * &quot;-&quot;??_ ;_ @_ ">
                  <c:v>27300.934765739999</c:v>
                </c:pt>
                <c:pt idx="68" formatCode="_ * #,##0_ ;_ * \-#,##0_ ;_ * &quot;-&quot;??_ ;_ @_ ">
                  <c:v>26443.413682329996</c:v>
                </c:pt>
                <c:pt idx="69" formatCode="_ * #,##0_ ;_ * \-#,##0_ ;_ * &quot;-&quot;??_ ;_ @_ ">
                  <c:v>25915.962483079998</c:v>
                </c:pt>
                <c:pt idx="70" formatCode="_ * #,##0_ ;_ * \-#,##0_ ;_ * &quot;-&quot;??_ ;_ @_ ">
                  <c:v>25388.057272859998</c:v>
                </c:pt>
                <c:pt idx="71" formatCode="_ * #,##0_ ;_ * \-#,##0_ ;_ * &quot;-&quot;??_ ;_ @_ ">
                  <c:v>24888.625512640003</c:v>
                </c:pt>
                <c:pt idx="72" formatCode="_ * #,##0_ ;_ * \-#,##0_ ;_ * &quot;-&quot;??_ ;_ @_ ">
                  <c:v>23605.291302190002</c:v>
                </c:pt>
                <c:pt idx="73" formatCode="_ * #,##0_ ;_ * \-#,##0_ ;_ * &quot;-&quot;??_ ;_ @_ ">
                  <c:v>23295.54044415</c:v>
                </c:pt>
                <c:pt idx="74" formatCode="_ * #,##0_ ;_ * \-#,##0_ ;_ * &quot;-&quot;??_ ;_ @_ ">
                  <c:v>22884.974424369997</c:v>
                </c:pt>
                <c:pt idx="75" formatCode="_ * #,##0_ ;_ * \-#,##0_ ;_ * &quot;-&quot;??_ ;_ @_ ">
                  <c:v>22327.551261429995</c:v>
                </c:pt>
                <c:pt idx="76" formatCode="_ * #,##0_ ;_ * \-#,##0_ ;_ * &quot;-&quot;??_ ;_ @_ ">
                  <c:v>22074.93322712</c:v>
                </c:pt>
                <c:pt idx="77" formatCode="_ * #,##0_ ;_ * \-#,##0_ ;_ * &quot;-&quot;??_ ;_ @_ ">
                  <c:v>21715.846007059998</c:v>
                </c:pt>
                <c:pt idx="78" formatCode="_ * #,##0_ ;_ * \-#,##0_ ;_ * &quot;-&quot;??_ ;_ @_ ">
                  <c:v>21415.871437489997</c:v>
                </c:pt>
              </c:numCache>
            </c:numRef>
          </c:val>
          <c:smooth val="0"/>
          <c:extLst>
            <c:ext xmlns:c16="http://schemas.microsoft.com/office/drawing/2014/chart" uri="{C3380CC4-5D6E-409C-BE32-E72D297353CC}">
              <c16:uniqueId val="{0000001A-DA30-4AC4-95D6-8CC896ACEC51}"/>
            </c:ext>
          </c:extLst>
        </c:ser>
        <c:ser>
          <c:idx val="13"/>
          <c:order val="13"/>
          <c:tx>
            <c:strRef>
              <c:f>Emisión!$Q$9</c:f>
              <c:strCache>
                <c:ptCount val="1"/>
                <c:pt idx="0">
                  <c:v>Pesos E-3</c:v>
                </c:pt>
              </c:strCache>
            </c:strRef>
          </c:tx>
          <c:spPr>
            <a:ln w="25400">
              <a:solidFill>
                <a:srgbClr val="CC9CCC"/>
              </a:solidFill>
              <a:prstDash val="solid"/>
            </a:ln>
          </c:spPr>
          <c:marker>
            <c:symbol val="none"/>
          </c:marker>
          <c:dLbls>
            <c:dLbl>
              <c:idx val="64"/>
              <c:layout>
                <c:manualLayout>
                  <c:x val="-0.1252946707215857"/>
                  <c:y val="-4.0399127324274337E-2"/>
                </c:manualLayout>
              </c:layout>
              <c:spPr>
                <a:noFill/>
                <a:ln w="25400">
                  <a:noFill/>
                </a:ln>
              </c:spPr>
              <c:txPr>
                <a:bodyPr/>
                <a:lstStyle/>
                <a:p>
                  <a:pPr>
                    <a:defRPr sz="1000" b="1" i="0" u="none" strike="noStrike" baseline="0">
                      <a:solidFill>
                        <a:srgbClr val="CC9CCC"/>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B-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Emisión!$Q$10:$Q$88</c:f>
              <c:numCache>
                <c:formatCode>General</c:formatCode>
                <c:ptCount val="79"/>
                <c:pt idx="62" formatCode="_ * #,##0_ ;_ * \-#,##0_ ;_ * &quot;-&quot;??_ ;_ @_ ">
                  <c:v>330528.02726449998</c:v>
                </c:pt>
                <c:pt idx="63" formatCode="_ * #,##0_ ;_ * \-#,##0_ ;_ * &quot;-&quot;??_ ;_ @_ ">
                  <c:v>326516.56635009003</c:v>
                </c:pt>
                <c:pt idx="64" formatCode="_ * #,##0_ ;_ * \-#,##0_ ;_ * &quot;-&quot;??_ ;_ @_ ">
                  <c:v>322493.84083173994</c:v>
                </c:pt>
                <c:pt idx="65" formatCode="_ * #,##0_ ;_ * \-#,##0_ ;_ * &quot;-&quot;??_ ;_ @_ ">
                  <c:v>318387.12319223024</c:v>
                </c:pt>
                <c:pt idx="66" formatCode="_ * #,##0_ ;_ * \-#,##0_ ;_ * &quot;-&quot;??_ ;_ @_ ">
                  <c:v>314003.95110146998</c:v>
                </c:pt>
                <c:pt idx="67" formatCode="_ * #,##0_ ;_ * \-#,##0_ ;_ * &quot;-&quot;??_ ;_ @_ ">
                  <c:v>308868.09079703002</c:v>
                </c:pt>
                <c:pt idx="68" formatCode="_ * #,##0_ ;_ * \-#,##0_ ;_ * &quot;-&quot;??_ ;_ @_ ">
                  <c:v>304993.29424912983</c:v>
                </c:pt>
                <c:pt idx="69" formatCode="_ * #,##0_ ;_ * \-#,##0_ ;_ * &quot;-&quot;??_ ;_ @_ ">
                  <c:v>300812.11997941975</c:v>
                </c:pt>
                <c:pt idx="70" formatCode="_ * #,##0_ ;_ * \-#,##0_ ;_ * &quot;-&quot;??_ ;_ @_ ">
                  <c:v>296421.76969931001</c:v>
                </c:pt>
                <c:pt idx="71" formatCode="_ * #,##0_ ;_ * \-#,##0_ ;_ * &quot;-&quot;??_ ;_ @_ ">
                  <c:v>292937.26014338015</c:v>
                </c:pt>
                <c:pt idx="72" formatCode="_ * #,##0_ ;_ * \-#,##0_ ;_ * &quot;-&quot;??_ ;_ @_ ">
                  <c:v>288726.53198116989</c:v>
                </c:pt>
                <c:pt idx="73" formatCode="_ * #,##0_ ;_ * \-#,##0_ ;_ * &quot;-&quot;??_ ;_ @_ ">
                  <c:v>285604.62321009987</c:v>
                </c:pt>
                <c:pt idx="74" formatCode="_ * #,##0_ ;_ * \-#,##0_ ;_ * &quot;-&quot;??_ ;_ @_ ">
                  <c:v>281676.78092764004</c:v>
                </c:pt>
                <c:pt idx="75" formatCode="_ * #,##0_ ;_ * \-#,##0_ ;_ * &quot;-&quot;??_ ;_ @_ ">
                  <c:v>276784.40239009995</c:v>
                </c:pt>
                <c:pt idx="76" formatCode="_ * #,##0_ ;_ * \-#,##0_ ;_ * &quot;-&quot;??_ ;_ @_ ">
                  <c:v>272028.45378946001</c:v>
                </c:pt>
                <c:pt idx="77" formatCode="_ * #,##0_ ;_ * \-#,##0_ ;_ * &quot;-&quot;??_ ;_ @_ ">
                  <c:v>267632.17864824005</c:v>
                </c:pt>
                <c:pt idx="78" formatCode="_ * #,##0_ ;_ * \-#,##0_ ;_ * &quot;-&quot;??_ ;_ @_ ">
                  <c:v>262732.56508408999</c:v>
                </c:pt>
              </c:numCache>
            </c:numRef>
          </c:val>
          <c:smooth val="0"/>
          <c:extLst>
            <c:ext xmlns:c16="http://schemas.microsoft.com/office/drawing/2014/chart" uri="{C3380CC4-5D6E-409C-BE32-E72D297353CC}">
              <c16:uniqueId val="{0000001C-DA30-4AC4-95D6-8CC896ACEC51}"/>
            </c:ext>
          </c:extLst>
        </c:ser>
        <c:ser>
          <c:idx val="14"/>
          <c:order val="14"/>
          <c:tx>
            <c:v>Pesos E-4</c:v>
          </c:tx>
          <c:spPr>
            <a:ln w="25400">
              <a:solidFill>
                <a:srgbClr val="CC99FF"/>
              </a:solidFill>
              <a:prstDash val="solid"/>
            </a:ln>
          </c:spPr>
          <c:marker>
            <c:symbol val="none"/>
          </c:marker>
          <c:dLbls>
            <c:dLbl>
              <c:idx val="63"/>
              <c:delete val="1"/>
              <c:extLst>
                <c:ext xmlns:c15="http://schemas.microsoft.com/office/drawing/2012/chart" uri="{CE6537A1-D6FC-4f65-9D91-7224C49458BB}"/>
                <c:ext xmlns:c16="http://schemas.microsoft.com/office/drawing/2014/chart" uri="{C3380CC4-5D6E-409C-BE32-E72D297353CC}">
                  <c16:uniqueId val="{0000001D-DA30-4AC4-95D6-8CC896ACEC51}"/>
                </c:ext>
              </c:extLst>
            </c:dLbl>
            <c:dLbl>
              <c:idx val="64"/>
              <c:delete val="1"/>
              <c:extLst>
                <c:ext xmlns:c15="http://schemas.microsoft.com/office/drawing/2012/chart" uri="{CE6537A1-D6FC-4f65-9D91-7224C49458BB}"/>
                <c:ext xmlns:c16="http://schemas.microsoft.com/office/drawing/2014/chart" uri="{C3380CC4-5D6E-409C-BE32-E72D297353CC}">
                  <c16:uniqueId val="{0000001E-DA30-4AC4-95D6-8CC896ACEC51}"/>
                </c:ext>
              </c:extLst>
            </c:dLbl>
            <c:dLbl>
              <c:idx val="65"/>
              <c:delete val="1"/>
              <c:extLst>
                <c:ext xmlns:c15="http://schemas.microsoft.com/office/drawing/2012/chart" uri="{CE6537A1-D6FC-4f65-9D91-7224C49458BB}"/>
                <c:ext xmlns:c16="http://schemas.microsoft.com/office/drawing/2014/chart" uri="{C3380CC4-5D6E-409C-BE32-E72D297353CC}">
                  <c16:uniqueId val="{0000001F-DA30-4AC4-95D6-8CC896ACEC51}"/>
                </c:ext>
              </c:extLst>
            </c:dLbl>
            <c:dLbl>
              <c:idx val="66"/>
              <c:delete val="1"/>
              <c:extLst>
                <c:ext xmlns:c15="http://schemas.microsoft.com/office/drawing/2012/chart" uri="{CE6537A1-D6FC-4f65-9D91-7224C49458BB}"/>
                <c:ext xmlns:c16="http://schemas.microsoft.com/office/drawing/2014/chart" uri="{C3380CC4-5D6E-409C-BE32-E72D297353CC}">
                  <c16:uniqueId val="{00000020-DA30-4AC4-95D6-8CC896ACEC51}"/>
                </c:ext>
              </c:extLst>
            </c:dLbl>
            <c:dLbl>
              <c:idx val="67"/>
              <c:delete val="1"/>
              <c:extLst>
                <c:ext xmlns:c15="http://schemas.microsoft.com/office/drawing/2012/chart" uri="{CE6537A1-D6FC-4f65-9D91-7224C49458BB}"/>
                <c:ext xmlns:c16="http://schemas.microsoft.com/office/drawing/2014/chart" uri="{C3380CC4-5D6E-409C-BE32-E72D297353CC}">
                  <c16:uniqueId val="{00000021-DA30-4AC4-95D6-8CC896ACEC51}"/>
                </c:ext>
              </c:extLst>
            </c:dLbl>
            <c:dLbl>
              <c:idx val="68"/>
              <c:delete val="1"/>
              <c:extLst>
                <c:ext xmlns:c15="http://schemas.microsoft.com/office/drawing/2012/chart" uri="{CE6537A1-D6FC-4f65-9D91-7224C49458BB}"/>
                <c:ext xmlns:c16="http://schemas.microsoft.com/office/drawing/2014/chart" uri="{C3380CC4-5D6E-409C-BE32-E72D297353CC}">
                  <c16:uniqueId val="{00000022-DA30-4AC4-95D6-8CC896ACEC51}"/>
                </c:ext>
              </c:extLst>
            </c:dLbl>
            <c:dLbl>
              <c:idx val="69"/>
              <c:delete val="1"/>
              <c:extLst>
                <c:ext xmlns:c15="http://schemas.microsoft.com/office/drawing/2012/chart" uri="{CE6537A1-D6FC-4f65-9D91-7224C49458BB}"/>
                <c:ext xmlns:c16="http://schemas.microsoft.com/office/drawing/2014/chart" uri="{C3380CC4-5D6E-409C-BE32-E72D297353CC}">
                  <c16:uniqueId val="{00000023-DA30-4AC4-95D6-8CC896ACEC51}"/>
                </c:ext>
              </c:extLst>
            </c:dLbl>
            <c:dLbl>
              <c:idx val="70"/>
              <c:delete val="1"/>
              <c:extLst>
                <c:ext xmlns:c15="http://schemas.microsoft.com/office/drawing/2012/chart" uri="{CE6537A1-D6FC-4f65-9D91-7224C49458BB}"/>
                <c:ext xmlns:c16="http://schemas.microsoft.com/office/drawing/2014/chart" uri="{C3380CC4-5D6E-409C-BE32-E72D297353CC}">
                  <c16:uniqueId val="{00000024-DA30-4AC4-95D6-8CC896ACEC51}"/>
                </c:ext>
              </c:extLst>
            </c:dLbl>
            <c:dLbl>
              <c:idx val="71"/>
              <c:delete val="1"/>
              <c:extLst>
                <c:ext xmlns:c15="http://schemas.microsoft.com/office/drawing/2012/chart" uri="{CE6537A1-D6FC-4f65-9D91-7224C49458BB}"/>
                <c:ext xmlns:c16="http://schemas.microsoft.com/office/drawing/2014/chart" uri="{C3380CC4-5D6E-409C-BE32-E72D297353CC}">
                  <c16:uniqueId val="{00000025-DA30-4AC4-95D6-8CC896ACEC51}"/>
                </c:ext>
              </c:extLst>
            </c:dLbl>
            <c:dLbl>
              <c:idx val="72"/>
              <c:delete val="1"/>
              <c:extLst>
                <c:ext xmlns:c15="http://schemas.microsoft.com/office/drawing/2012/chart" uri="{CE6537A1-D6FC-4f65-9D91-7224C49458BB}"/>
                <c:ext xmlns:c16="http://schemas.microsoft.com/office/drawing/2014/chart" uri="{C3380CC4-5D6E-409C-BE32-E72D297353CC}">
                  <c16:uniqueId val="{00000026-DA30-4AC4-95D6-8CC896ACEC51}"/>
                </c:ext>
              </c:extLst>
            </c:dLbl>
            <c:dLbl>
              <c:idx val="73"/>
              <c:delete val="1"/>
              <c:extLst>
                <c:ext xmlns:c15="http://schemas.microsoft.com/office/drawing/2012/chart" uri="{CE6537A1-D6FC-4f65-9D91-7224C49458BB}"/>
                <c:ext xmlns:c16="http://schemas.microsoft.com/office/drawing/2014/chart" uri="{C3380CC4-5D6E-409C-BE32-E72D297353CC}">
                  <c16:uniqueId val="{00000027-DA30-4AC4-95D6-8CC896ACEC51}"/>
                </c:ext>
              </c:extLst>
            </c:dLbl>
            <c:dLbl>
              <c:idx val="74"/>
              <c:delete val="1"/>
              <c:extLst>
                <c:ext xmlns:c15="http://schemas.microsoft.com/office/drawing/2012/chart" uri="{CE6537A1-D6FC-4f65-9D91-7224C49458BB}"/>
                <c:ext xmlns:c16="http://schemas.microsoft.com/office/drawing/2014/chart" uri="{C3380CC4-5D6E-409C-BE32-E72D297353CC}">
                  <c16:uniqueId val="{00000028-DA30-4AC4-95D6-8CC896ACEC51}"/>
                </c:ext>
              </c:extLst>
            </c:dLbl>
            <c:dLbl>
              <c:idx val="75"/>
              <c:delete val="1"/>
              <c:extLst>
                <c:ext xmlns:c15="http://schemas.microsoft.com/office/drawing/2012/chart" uri="{CE6537A1-D6FC-4f65-9D91-7224C49458BB}"/>
                <c:ext xmlns:c16="http://schemas.microsoft.com/office/drawing/2014/chart" uri="{C3380CC4-5D6E-409C-BE32-E72D297353CC}">
                  <c16:uniqueId val="{00000029-DA30-4AC4-95D6-8CC896ACEC51}"/>
                </c:ext>
              </c:extLst>
            </c:dLbl>
            <c:dLbl>
              <c:idx val="76"/>
              <c:layout>
                <c:manualLayout>
                  <c:x val="-6.4488525865422003E-2"/>
                  <c:y val="-4.1169474068905913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A-DA30-4AC4-95D6-8CC896ACEC51}"/>
                </c:ext>
              </c:extLst>
            </c:dLbl>
            <c:dLbl>
              <c:idx val="77"/>
              <c:delete val="1"/>
              <c:extLst>
                <c:ext xmlns:c15="http://schemas.microsoft.com/office/drawing/2012/chart" uri="{CE6537A1-D6FC-4f65-9D91-7224C49458BB}"/>
                <c:ext xmlns:c16="http://schemas.microsoft.com/office/drawing/2014/chart" uri="{C3380CC4-5D6E-409C-BE32-E72D297353CC}">
                  <c16:uniqueId val="{0000002B-DA30-4AC4-95D6-8CC896ACEC51}"/>
                </c:ext>
              </c:extLst>
            </c:dLbl>
            <c:dLbl>
              <c:idx val="78"/>
              <c:delete val="1"/>
              <c:extLst>
                <c:ext xmlns:c15="http://schemas.microsoft.com/office/drawing/2012/chart" uri="{CE6537A1-D6FC-4f65-9D91-7224C49458BB}"/>
                <c:ext xmlns:c16="http://schemas.microsoft.com/office/drawing/2014/chart" uri="{C3380CC4-5D6E-409C-BE32-E72D297353CC}">
                  <c16:uniqueId val="{0000002C-DA30-4AC4-95D6-8CC896ACEC51}"/>
                </c:ext>
              </c:extLst>
            </c:dLbl>
            <c:spPr>
              <a:noFill/>
              <a:ln w="25400">
                <a:noFill/>
              </a:ln>
            </c:spPr>
            <c:txPr>
              <a:bodyPr/>
              <a:lstStyle/>
              <a:p>
                <a:pPr>
                  <a:defRPr sz="1000" b="1" i="0" u="none" strike="noStrike" baseline="0">
                    <a:solidFill>
                      <a:srgbClr val="C0C0FF"/>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Emisión!$R$10:$R$88</c:f>
              <c:numCache>
                <c:formatCode>General</c:formatCode>
                <c:ptCount val="79"/>
                <c:pt idx="63" formatCode="_ * #,##0_ ;_ * \-#,##0_ ;_ * &quot;-&quot;??_ ;_ @_ ">
                  <c:v>373570.67232916999</c:v>
                </c:pt>
                <c:pt idx="64" formatCode="_ * #,##0_ ;_ * \-#,##0_ ;_ * &quot;-&quot;??_ ;_ @_ ">
                  <c:v>368201.70789973991</c:v>
                </c:pt>
                <c:pt idx="65" formatCode="_ * #,##0_ ;_ * \-#,##0_ ;_ * &quot;-&quot;??_ ;_ @_ ">
                  <c:v>364237.35238206998</c:v>
                </c:pt>
                <c:pt idx="66" formatCode="_ * #,##0_ ;_ * \-#,##0_ ;_ * &quot;-&quot;??_ ;_ @_ ">
                  <c:v>359208.56016423006</c:v>
                </c:pt>
                <c:pt idx="67" formatCode="_ * #,##0_ ;_ * \-#,##0_ ;_ * &quot;-&quot;??_ ;_ @_ ">
                  <c:v>355449.61010081001</c:v>
                </c:pt>
                <c:pt idx="68" formatCode="_ * #,##0_ ;_ * \-#,##0_ ;_ * &quot;-&quot;??_ ;_ @_ ">
                  <c:v>350833.11907255993</c:v>
                </c:pt>
                <c:pt idx="69" formatCode="_ * #,##0_ ;_ * \-#,##0_ ;_ * &quot;-&quot;??_ ;_ @_ ">
                  <c:v>345752.32401333016</c:v>
                </c:pt>
                <c:pt idx="70" formatCode="_ * #,##0_ ;_ * \-#,##0_ ;_ * &quot;-&quot;??_ ;_ @_ ">
                  <c:v>341590.54745314998</c:v>
                </c:pt>
                <c:pt idx="71" formatCode="_ * #,##0_ ;_ * \-#,##0_ ;_ * &quot;-&quot;??_ ;_ @_ ">
                  <c:v>337554.89705154003</c:v>
                </c:pt>
                <c:pt idx="72" formatCode="_ * #,##0_ ;_ * \-#,##0_ ;_ * &quot;-&quot;??_ ;_ @_ ">
                  <c:v>333540.74739416002</c:v>
                </c:pt>
                <c:pt idx="73" formatCode="_ * #,##0_ ;_ * \-#,##0_ ;_ * &quot;-&quot;??_ ;_ @_ ">
                  <c:v>329173.84400242002</c:v>
                </c:pt>
                <c:pt idx="74" formatCode="_ * #,##0_ ;_ * \-#,##0_ ;_ * &quot;-&quot;??_ ;_ @_ ">
                  <c:v>325155.96879587998</c:v>
                </c:pt>
                <c:pt idx="75" formatCode="_ * #,##0_ ;_ * \-#,##0_ ;_ * &quot;-&quot;??_ ;_ @_ ">
                  <c:v>320806.67794534011</c:v>
                </c:pt>
                <c:pt idx="76" formatCode="_ * #,##0_ ;_ * \-#,##0_ ;_ * &quot;-&quot;??_ ;_ @_ ">
                  <c:v>316871.71744183003</c:v>
                </c:pt>
                <c:pt idx="77" formatCode="_ * #,##0_ ;_ * \-#,##0_ ;_ * &quot;-&quot;??_ ;_ @_ ">
                  <c:v>312773.02811298997</c:v>
                </c:pt>
                <c:pt idx="78" formatCode="_ * #,##0_ ;_ * \-#,##0_ ;_ * &quot;-&quot;??_ ;_ @_ ">
                  <c:v>308675.81720446004</c:v>
                </c:pt>
              </c:numCache>
            </c:numRef>
          </c:val>
          <c:smooth val="0"/>
          <c:extLst>
            <c:ext xmlns:c16="http://schemas.microsoft.com/office/drawing/2014/chart" uri="{C3380CC4-5D6E-409C-BE32-E72D297353CC}">
              <c16:uniqueId val="{0000002D-DA30-4AC4-95D6-8CC896ACEC51}"/>
            </c:ext>
          </c:extLst>
        </c:ser>
        <c:ser>
          <c:idx val="15"/>
          <c:order val="15"/>
          <c:tx>
            <c:v>Pesos E-5</c:v>
          </c:tx>
          <c:spPr>
            <a:ln w="12700">
              <a:solidFill>
                <a:srgbClr val="E3E3E3"/>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Emisión!$S$10:$S$88</c:f>
              <c:numCache>
                <c:formatCode>General</c:formatCode>
                <c:ptCount val="79"/>
                <c:pt idx="67" formatCode="_ * #,##0_ ;_ * \-#,##0_ ;_ * &quot;-&quot;??_ ;_ @_ ">
                  <c:v>305535.37556581001</c:v>
                </c:pt>
                <c:pt idx="68" formatCode="_ * #,##0_ ;_ * \-#,##0_ ;_ * &quot;-&quot;??_ ;_ @_ ">
                  <c:v>301631.88056094031</c:v>
                </c:pt>
                <c:pt idx="69" formatCode="_ * #,##0_ ;_ * \-#,##0_ ;_ * &quot;-&quot;??_ ;_ @_ ">
                  <c:v>296950.43092164997</c:v>
                </c:pt>
                <c:pt idx="70" formatCode="_ * #,##0_ ;_ * \-#,##0_ ;_ * &quot;-&quot;??_ ;_ @_ ">
                  <c:v>293510.32516567991</c:v>
                </c:pt>
                <c:pt idx="71" formatCode="_ * #,##0_ ;_ * \-#,##0_ ;_ * &quot;-&quot;??_ ;_ @_ ">
                  <c:v>289621.01939636009</c:v>
                </c:pt>
                <c:pt idx="72" formatCode="_ * #,##0_ ;_ * \-#,##0_ ;_ * &quot;-&quot;??_ ;_ @_ ">
                  <c:v>285243.59772667004</c:v>
                </c:pt>
                <c:pt idx="73" formatCode="_ * #,##0_ ;_ * \-#,##0_ ;_ * &quot;-&quot;??_ ;_ @_ ">
                  <c:v>281313.00155148975</c:v>
                </c:pt>
                <c:pt idx="74" formatCode="_ * #,##0_ ;_ * \-#,##0_ ;_ * &quot;-&quot;??_ ;_ @_ ">
                  <c:v>277973.16589389002</c:v>
                </c:pt>
                <c:pt idx="75" formatCode="_ * #,##0_ ;_ * \-#,##0_ ;_ * &quot;-&quot;??_ ;_ @_ ">
                  <c:v>274109.92777060997</c:v>
                </c:pt>
                <c:pt idx="76" formatCode="_ * #,##0_ ;_ * \-#,##0_ ;_ * &quot;-&quot;??_ ;_ @_ ">
                  <c:v>270977.29958976002</c:v>
                </c:pt>
                <c:pt idx="77" formatCode="_ * #,##0_ ;_ * \-#,##0_ ;_ * &quot;-&quot;??_ ;_ @_ ">
                  <c:v>267518.68915176997</c:v>
                </c:pt>
                <c:pt idx="78" formatCode="_ * #,##0_ ;_ * \-#,##0_ ;_ * &quot;-&quot;??_ ;_ @_ ">
                  <c:v>263125.80476011999</c:v>
                </c:pt>
              </c:numCache>
            </c:numRef>
          </c:val>
          <c:smooth val="0"/>
          <c:extLst>
            <c:ext xmlns:c16="http://schemas.microsoft.com/office/drawing/2014/chart" uri="{C3380CC4-5D6E-409C-BE32-E72D297353CC}">
              <c16:uniqueId val="{0000002E-DA30-4AC4-95D6-8CC896ACEC51}"/>
            </c:ext>
          </c:extLst>
        </c:ser>
        <c:ser>
          <c:idx val="16"/>
          <c:order val="16"/>
          <c:tx>
            <c:v>E8</c:v>
          </c:tx>
          <c:spPr>
            <a:ln w="25400">
              <a:solidFill>
                <a:srgbClr val="3366FF"/>
              </a:solidFill>
              <a:prstDash val="solid"/>
            </a:ln>
          </c:spPr>
          <c:marker>
            <c:symbol val="none"/>
          </c:marker>
          <c:dLbls>
            <c:dLbl>
              <c:idx val="69"/>
              <c:layout>
                <c:manualLayout>
                  <c:x val="-3.6049700321882192E-2"/>
                  <c:y val="2.9505226018225493E-2"/>
                </c:manualLayout>
              </c:layout>
              <c:tx>
                <c:rich>
                  <a:bodyPr/>
                  <a:lstStyle/>
                  <a:p>
                    <a:pPr>
                      <a:defRPr sz="1200" b="1" i="0" u="none" strike="noStrike" baseline="0">
                        <a:solidFill>
                          <a:srgbClr val="3366FF"/>
                        </a:solidFill>
                        <a:latin typeface="Arial"/>
                        <a:ea typeface="Arial"/>
                        <a:cs typeface="Arial"/>
                      </a:defRPr>
                    </a:pPr>
                    <a:r>
                      <a:rPr lang="es-ES"/>
                      <a:t>E-8</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F-DA30-4AC4-95D6-8CC896ACEC51}"/>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Emisión!$I$10:$I$88</c:f>
              <c:numCache>
                <c:formatCode>General</c:formatCode>
                <c:ptCount val="79"/>
                <c:pt idx="54" formatCode="_ * #,##0_ ;_ * \-#,##0_ ;_ * &quot;-&quot;??_ ;_ @_ ">
                  <c:v>781550.73830878001</c:v>
                </c:pt>
                <c:pt idx="55" formatCode="_ * #,##0_ ;_ * \-#,##0_ ;_ * &quot;-&quot;??_ ;_ @_ ">
                  <c:v>761577.18464017997</c:v>
                </c:pt>
                <c:pt idx="56" formatCode="_ * #,##0_ ;_ * \-#,##0_ ;_ * &quot;-&quot;??_ ;_ @_ ">
                  <c:v>743201.92527570017</c:v>
                </c:pt>
                <c:pt idx="57" formatCode="_ * #,##0_ ;_ * \-#,##0_ ;_ * &quot;-&quot;??_ ;_ @_ ">
                  <c:v>727581.88874661003</c:v>
                </c:pt>
                <c:pt idx="58" formatCode="_ * #,##0_ ;_ * \-#,##0_ ;_ * &quot;-&quot;??_ ;_ @_ ">
                  <c:v>714506.23116189986</c:v>
                </c:pt>
                <c:pt idx="59" formatCode="_ * #,##0_ ;_ * \-#,##0_ ;_ * &quot;-&quot;??_ ;_ @_ ">
                  <c:v>703094.53290708002</c:v>
                </c:pt>
                <c:pt idx="60" formatCode="_ * #,##0_ ;_ * \-#,##0_ ;_ * &quot;-&quot;??_ ;_ @_ ">
                  <c:v>694860.73119933007</c:v>
                </c:pt>
                <c:pt idx="61" formatCode="_ * #,##0_ ;_ * \-#,##0_ ;_ * &quot;-&quot;??_ ;_ @_ ">
                  <c:v>683760.36256357003</c:v>
                </c:pt>
                <c:pt idx="62" formatCode="_ * #,##0_ ;_ * \-#,##0_ ;_ * &quot;-&quot;??_ ;_ @_ ">
                  <c:v>671788.57309719</c:v>
                </c:pt>
                <c:pt idx="63" formatCode="_ * #,##0_ ;_ * \-#,##0_ ;_ * &quot;-&quot;??_ ;_ @_ ">
                  <c:v>656471.93494503014</c:v>
                </c:pt>
                <c:pt idx="64" formatCode="_ * #,##0_ ;_ * \-#,##0_ ;_ * &quot;-&quot;??_ ;_ @_ ">
                  <c:v>642019.49767831003</c:v>
                </c:pt>
                <c:pt idx="65" formatCode="_ * #,##0_ ;_ * \-#,##0_ ;_ * &quot;-&quot;??_ ;_ @_ ">
                  <c:v>628120.12530561991</c:v>
                </c:pt>
                <c:pt idx="66" formatCode="_ * #,##0_ ;_ * \-#,##0_ ;_ * &quot;-&quot;??_ ;_ @_ ">
                  <c:v>612936.46392519015</c:v>
                </c:pt>
                <c:pt idx="67" formatCode="_ * #,##0_ ;_ * \-#,##0_ ;_ * &quot;-&quot;??_ ;_ @_ ">
                  <c:v>599386.46249646007</c:v>
                </c:pt>
                <c:pt idx="68" formatCode="_ * #,##0_ ;_ * \-#,##0_ ;_ * &quot;-&quot;??_ ;_ @_ ">
                  <c:v>588021.53031881992</c:v>
                </c:pt>
                <c:pt idx="69" formatCode="_ * #,##0_ ;_ * \-#,##0_ ;_ * &quot;-&quot;??_ ;_ @_ ">
                  <c:v>576889.97716605011</c:v>
                </c:pt>
                <c:pt idx="70" formatCode="_ * #,##0_ ;_ * \-#,##0_ ;_ * &quot;-&quot;??_ ;_ @_ ">
                  <c:v>569014.83932949987</c:v>
                </c:pt>
                <c:pt idx="71" formatCode="_ * #,##0_ ;_ * \-#,##0_ ;_ * &quot;-&quot;??_ ;_ @_ ">
                  <c:v>562939.5138112097</c:v>
                </c:pt>
                <c:pt idx="72" formatCode="_ * #,##0_ ;_ * \-#,##0_ ;_ * &quot;-&quot;??_ ;_ @_ ">
                  <c:v>555993.3581212</c:v>
                </c:pt>
                <c:pt idx="73" formatCode="_ * #,##0_ ;_ * \-#,##0_ ;_ * &quot;-&quot;??_ ;_ @_ ">
                  <c:v>548845.77509924001</c:v>
                </c:pt>
                <c:pt idx="74" formatCode="_ * #,##0_ ;_ * \-#,##0_ ;_ * &quot;-&quot;??_ ;_ @_ ">
                  <c:v>541591.88006751984</c:v>
                </c:pt>
                <c:pt idx="75" formatCode="_ * #,##0_ ;_ * \-#,##0_ ;_ * &quot;-&quot;??_ ;_ @_ ">
                  <c:v>531516.88238221989</c:v>
                </c:pt>
                <c:pt idx="76" formatCode="_ * #,##0_ ;_ * \-#,##0_ ;_ * &quot;-&quot;??_ ;_ @_ ">
                  <c:v>524427.51870769996</c:v>
                </c:pt>
                <c:pt idx="77" formatCode="_ * #,##0_ ;_ * \-#,##0_ ;_ * &quot;-&quot;??_ ;_ @_ ">
                  <c:v>512065.12840314</c:v>
                </c:pt>
                <c:pt idx="78" formatCode="_ * #,##0_ ;_ * \-#,##0_ ;_ * &quot;-&quot;??_ ;_ @_ ">
                  <c:v>500135.06334989995</c:v>
                </c:pt>
              </c:numCache>
            </c:numRef>
          </c:val>
          <c:smooth val="0"/>
          <c:extLst>
            <c:ext xmlns:c16="http://schemas.microsoft.com/office/drawing/2014/chart" uri="{C3380CC4-5D6E-409C-BE32-E72D297353CC}">
              <c16:uniqueId val="{00000030-DA30-4AC4-95D6-8CC896ACEC51}"/>
            </c:ext>
          </c:extLst>
        </c:ser>
        <c:ser>
          <c:idx val="17"/>
          <c:order val="17"/>
          <c:tx>
            <c:v>Pesos E-6</c:v>
          </c:tx>
          <c:spPr>
            <a:ln w="25400">
              <a:solidFill>
                <a:srgbClr val="33CCCC"/>
              </a:solidFill>
              <a:prstDash val="solid"/>
            </a:ln>
          </c:spPr>
          <c:marker>
            <c:symbol val="none"/>
          </c:marker>
          <c:dLbls>
            <c:dLbl>
              <c:idx val="72"/>
              <c:layout>
                <c:manualLayout>
                  <c:x val="7.1241619885029327E-3"/>
                  <c:y val="-9.6769549375947637E-3"/>
                </c:manualLayout>
              </c:layout>
              <c:tx>
                <c:rich>
                  <a:bodyPr/>
                  <a:lstStyle/>
                  <a:p>
                    <a:pPr>
                      <a:defRPr sz="1000" b="1" i="0" u="none" strike="noStrike" baseline="0">
                        <a:solidFill>
                          <a:srgbClr val="33CCCC"/>
                        </a:solidFill>
                        <a:latin typeface="Arial"/>
                        <a:ea typeface="Arial"/>
                        <a:cs typeface="Arial"/>
                      </a:defRPr>
                    </a:pPr>
                    <a:r>
                      <a:rPr lang="es-ES"/>
                      <a:t>Pesos E-6</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1-DA30-4AC4-95D6-8CC896ACEC51}"/>
                </c:ext>
              </c:extLst>
            </c:dLbl>
            <c:dLbl>
              <c:idx val="73"/>
              <c:delete val="1"/>
              <c:extLst>
                <c:ext xmlns:c15="http://schemas.microsoft.com/office/drawing/2012/chart" uri="{CE6537A1-D6FC-4f65-9D91-7224C49458BB}"/>
                <c:ext xmlns:c16="http://schemas.microsoft.com/office/drawing/2014/chart" uri="{C3380CC4-5D6E-409C-BE32-E72D297353CC}">
                  <c16:uniqueId val="{00000032-DA30-4AC4-95D6-8CC896ACEC51}"/>
                </c:ext>
              </c:extLst>
            </c:dLbl>
            <c:dLbl>
              <c:idx val="74"/>
              <c:delete val="1"/>
              <c:extLst>
                <c:ext xmlns:c15="http://schemas.microsoft.com/office/drawing/2012/chart" uri="{CE6537A1-D6FC-4f65-9D91-7224C49458BB}"/>
                <c:ext xmlns:c16="http://schemas.microsoft.com/office/drawing/2014/chart" uri="{C3380CC4-5D6E-409C-BE32-E72D297353CC}">
                  <c16:uniqueId val="{00000033-DA30-4AC4-95D6-8CC896ACEC51}"/>
                </c:ext>
              </c:extLst>
            </c:dLbl>
            <c:dLbl>
              <c:idx val="75"/>
              <c:delete val="1"/>
              <c:extLst>
                <c:ext xmlns:c15="http://schemas.microsoft.com/office/drawing/2012/chart" uri="{CE6537A1-D6FC-4f65-9D91-7224C49458BB}"/>
                <c:ext xmlns:c16="http://schemas.microsoft.com/office/drawing/2014/chart" uri="{C3380CC4-5D6E-409C-BE32-E72D297353CC}">
                  <c16:uniqueId val="{00000034-DA30-4AC4-95D6-8CC896ACEC51}"/>
                </c:ext>
              </c:extLst>
            </c:dLbl>
            <c:dLbl>
              <c:idx val="76"/>
              <c:delete val="1"/>
              <c:extLst>
                <c:ext xmlns:c15="http://schemas.microsoft.com/office/drawing/2012/chart" uri="{CE6537A1-D6FC-4f65-9D91-7224C49458BB}"/>
                <c:ext xmlns:c16="http://schemas.microsoft.com/office/drawing/2014/chart" uri="{C3380CC4-5D6E-409C-BE32-E72D297353CC}">
                  <c16:uniqueId val="{00000035-DA30-4AC4-95D6-8CC896ACEC51}"/>
                </c:ext>
              </c:extLst>
            </c:dLbl>
            <c:dLbl>
              <c:idx val="77"/>
              <c:delete val="1"/>
              <c:extLst>
                <c:ext xmlns:c15="http://schemas.microsoft.com/office/drawing/2012/chart" uri="{CE6537A1-D6FC-4f65-9D91-7224C49458BB}"/>
                <c:ext xmlns:c16="http://schemas.microsoft.com/office/drawing/2014/chart" uri="{C3380CC4-5D6E-409C-BE32-E72D297353CC}">
                  <c16:uniqueId val="{00000036-DA30-4AC4-95D6-8CC896ACEC51}"/>
                </c:ext>
              </c:extLst>
            </c:dLbl>
            <c:dLbl>
              <c:idx val="78"/>
              <c:delete val="1"/>
              <c:extLst>
                <c:ext xmlns:c15="http://schemas.microsoft.com/office/drawing/2012/chart" uri="{CE6537A1-D6FC-4f65-9D91-7224C49458BB}"/>
                <c:ext xmlns:c16="http://schemas.microsoft.com/office/drawing/2014/chart" uri="{C3380CC4-5D6E-409C-BE32-E72D297353CC}">
                  <c16:uniqueId val="{00000037-DA30-4AC4-95D6-8CC896ACEC51}"/>
                </c:ext>
              </c:extLst>
            </c:dLbl>
            <c:spPr>
              <a:noFill/>
              <a:ln w="25400">
                <a:noFill/>
              </a:ln>
            </c:spPr>
            <c:txPr>
              <a:bodyPr/>
              <a:lstStyle/>
              <a:p>
                <a:pPr>
                  <a:defRPr sz="1000" b="0" i="0" u="none" strike="noStrike" baseline="0">
                    <a:solidFill>
                      <a:srgbClr val="33CCCC"/>
                    </a:solidFill>
                    <a:latin typeface="Arial"/>
                    <a:ea typeface="Arial"/>
                    <a:cs typeface="Arial"/>
                  </a:defRPr>
                </a:pPr>
                <a:endParaRPr lang="es-CO"/>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Emisión!$T$10:$T$88</c:f>
              <c:numCache>
                <c:formatCode>General</c:formatCode>
                <c:ptCount val="79"/>
                <c:pt idx="72" formatCode="_ * #,##0_ ;_ * \-#,##0_ ;_ * &quot;-&quot;??_ ;_ @_ ">
                  <c:v>202232.35033430002</c:v>
                </c:pt>
                <c:pt idx="73" formatCode="_ * #,##0_ ;_ * \-#,##0_ ;_ * &quot;-&quot;??_ ;_ @_ ">
                  <c:v>199224.51627056007</c:v>
                </c:pt>
                <c:pt idx="74" formatCode="_ * #,##0_ ;_ * \-#,##0_ ;_ * &quot;-&quot;??_ ;_ @_ ">
                  <c:v>196776.8719116401</c:v>
                </c:pt>
                <c:pt idx="75" formatCode="_ * #,##0_ ;_ * \-#,##0_ ;_ * &quot;-&quot;??_ ;_ @_ ">
                  <c:v>193437.48571856006</c:v>
                </c:pt>
                <c:pt idx="76" formatCode="_ * #,##0_ ;_ * \-#,##0_ ;_ * &quot;-&quot;??_ ;_ @_ ">
                  <c:v>191208.60777059</c:v>
                </c:pt>
                <c:pt idx="77" formatCode="_ * #,##0_ ;_ * \-#,##0_ ;_ * &quot;-&quot;??_ ;_ @_ ">
                  <c:v>188051.17249786001</c:v>
                </c:pt>
                <c:pt idx="78" formatCode="_ * #,##0_ ;_ * \-#,##0_ ;_ * &quot;-&quot;??_ ;_ @_ ">
                  <c:v>184466.91182853997</c:v>
                </c:pt>
              </c:numCache>
            </c:numRef>
          </c:val>
          <c:smooth val="0"/>
          <c:extLst>
            <c:ext xmlns:c16="http://schemas.microsoft.com/office/drawing/2014/chart" uri="{C3380CC4-5D6E-409C-BE32-E72D297353CC}">
              <c16:uniqueId val="{00000038-DA30-4AC4-95D6-8CC896ACEC51}"/>
            </c:ext>
          </c:extLst>
        </c:ser>
        <c:ser>
          <c:idx val="18"/>
          <c:order val="18"/>
          <c:tx>
            <c:v>Pesos E-7</c:v>
          </c:tx>
          <c:spPr>
            <a:ln w="25400">
              <a:solidFill>
                <a:srgbClr val="999933"/>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Emisión!$V$10:$V$88</c:f>
              <c:numCache>
                <c:formatCode>General</c:formatCode>
                <c:ptCount val="79"/>
                <c:pt idx="76" formatCode="_ * #,##0_ ;_ * \-#,##0_ ;_ * &quot;-&quot;??_ ;_ @_ ">
                  <c:v>382973.28630198998</c:v>
                </c:pt>
                <c:pt idx="77" formatCode="_ * #,##0_ ;_ * \-#,##0_ ;_ * &quot;-&quot;??_ ;_ @_ ">
                  <c:v>376391.02406918001</c:v>
                </c:pt>
                <c:pt idx="78" formatCode="_ * #,##0_ ;_ * \-#,##0_ ;_ * &quot;-&quot;??_ ;_ @_ ">
                  <c:v>371161.42447129003</c:v>
                </c:pt>
              </c:numCache>
            </c:numRef>
          </c:val>
          <c:smooth val="0"/>
          <c:extLst>
            <c:ext xmlns:c16="http://schemas.microsoft.com/office/drawing/2014/chart" uri="{C3380CC4-5D6E-409C-BE32-E72D297353CC}">
              <c16:uniqueId val="{00000039-DA30-4AC4-95D6-8CC896ACEC51}"/>
            </c:ext>
          </c:extLst>
        </c:ser>
        <c:ser>
          <c:idx val="19"/>
          <c:order val="19"/>
          <c:tx>
            <c:v>Pesos E-8</c:v>
          </c:tx>
          <c:spPr>
            <a:ln w="12700">
              <a:solidFill>
                <a:srgbClr val="999933"/>
              </a:solidFill>
              <a:prstDash val="solid"/>
            </a:ln>
          </c:spPr>
          <c:marker>
            <c:symbol val="none"/>
          </c:marker>
          <c:dLbls>
            <c:dLbl>
              <c:idx val="76"/>
              <c:delete val="1"/>
              <c:extLst>
                <c:ext xmlns:c15="http://schemas.microsoft.com/office/drawing/2012/chart" uri="{CE6537A1-D6FC-4f65-9D91-7224C49458BB}"/>
                <c:ext xmlns:c16="http://schemas.microsoft.com/office/drawing/2014/chart" uri="{C3380CC4-5D6E-409C-BE32-E72D297353CC}">
                  <c16:uniqueId val="{0000003A-DA30-4AC4-95D6-8CC896ACEC51}"/>
                </c:ext>
              </c:extLst>
            </c:dLbl>
            <c:dLbl>
              <c:idx val="77"/>
              <c:layout>
                <c:manualLayout>
                  <c:x val="-8.1166861143523936E-2"/>
                  <c:y val="-7.0954516761354211E-2"/>
                </c:manualLayout>
              </c:layout>
              <c:tx>
                <c:rich>
                  <a:bodyPr/>
                  <a:lstStyle/>
                  <a:p>
                    <a:r>
                      <a:rPr lang="es-ES"/>
                      <a:t> Pesos E-8 </a:t>
                    </a:r>
                  </a:p>
                </c:rich>
              </c:tx>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3B-DA30-4AC4-95D6-8CC896ACEC51}"/>
                </c:ext>
              </c:extLst>
            </c:dLbl>
            <c:dLbl>
              <c:idx val="78"/>
              <c:layout>
                <c:manualLayout>
                  <c:x val="-2.1127965772073189E-2"/>
                  <c:y val="-4.35505055538943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C-DA30-4AC4-95D6-8CC896ACEC51}"/>
                </c:ext>
              </c:extLst>
            </c:dLbl>
            <c:spPr>
              <a:noFill/>
              <a:ln w="25400">
                <a:noFill/>
              </a:ln>
            </c:spPr>
            <c:txPr>
              <a:bodyPr/>
              <a:lstStyle/>
              <a:p>
                <a:pPr>
                  <a:defRPr sz="1000" b="1" i="0" u="none" strike="noStrike" baseline="0">
                    <a:solidFill>
                      <a:srgbClr val="999933"/>
                    </a:solidFill>
                    <a:latin typeface="Arial"/>
                    <a:ea typeface="Arial"/>
                    <a:cs typeface="Aria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Emisión!$V$10:$V$88</c:f>
              <c:numCache>
                <c:formatCode>General</c:formatCode>
                <c:ptCount val="79"/>
                <c:pt idx="76" formatCode="_ * #,##0_ ;_ * \-#,##0_ ;_ * &quot;-&quot;??_ ;_ @_ ">
                  <c:v>382973.28630198998</c:v>
                </c:pt>
                <c:pt idx="77" formatCode="_ * #,##0_ ;_ * \-#,##0_ ;_ * &quot;-&quot;??_ ;_ @_ ">
                  <c:v>376391.02406918001</c:v>
                </c:pt>
                <c:pt idx="78" formatCode="_ * #,##0_ ;_ * \-#,##0_ ;_ * &quot;-&quot;??_ ;_ @_ ">
                  <c:v>371161.42447129003</c:v>
                </c:pt>
              </c:numCache>
            </c:numRef>
          </c:val>
          <c:smooth val="0"/>
          <c:extLst>
            <c:ext xmlns:c16="http://schemas.microsoft.com/office/drawing/2014/chart" uri="{C3380CC4-5D6E-409C-BE32-E72D297353CC}">
              <c16:uniqueId val="{0000003D-DA30-4AC4-95D6-8CC896ACEC51}"/>
            </c:ext>
          </c:extLst>
        </c:ser>
        <c:dLbls>
          <c:showLegendKey val="0"/>
          <c:showVal val="0"/>
          <c:showCatName val="0"/>
          <c:showSerName val="0"/>
          <c:showPercent val="0"/>
          <c:showBubbleSize val="0"/>
        </c:dLbls>
        <c:smooth val="0"/>
        <c:axId val="118727680"/>
        <c:axId val="54070080"/>
      </c:lineChart>
      <c:dateAx>
        <c:axId val="118727680"/>
        <c:scaling>
          <c:orientation val="minMax"/>
          <c:max val="39722"/>
          <c:min val="38261"/>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54070080"/>
        <c:crosses val="autoZero"/>
        <c:auto val="1"/>
        <c:lblOffset val="100"/>
        <c:baseTimeUnit val="months"/>
        <c:majorUnit val="2"/>
        <c:majorTimeUnit val="months"/>
        <c:minorUnit val="1"/>
        <c:minorTimeUnit val="months"/>
      </c:dateAx>
      <c:valAx>
        <c:axId val="54070080"/>
        <c:scaling>
          <c:orientation val="minMax"/>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s-ES"/>
                  <a:t>Millones de Pesos</a:t>
                </a:r>
              </a:p>
            </c:rich>
          </c:tx>
          <c:layout>
            <c:manualLayout>
              <c:xMode val="edge"/>
              <c:yMode val="edge"/>
              <c:x val="1.8669778296382729E-2"/>
              <c:y val="0.36708927206883946"/>
            </c:manualLayout>
          </c:layout>
          <c:overlay val="0"/>
          <c:spPr>
            <a:noFill/>
            <a:ln w="25400">
              <a:noFill/>
            </a:ln>
          </c:spPr>
        </c:title>
        <c:numFmt formatCode="_ * #,##0_ ;_ * \-#,##0_ ;_ * &quot;-&quot;??_ ;_ @_ "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1872768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40" b="1" i="0" u="none" strike="noStrike" baseline="0">
                <a:solidFill>
                  <a:srgbClr val="000000"/>
                </a:solidFill>
                <a:latin typeface="Calibri Light"/>
                <a:ea typeface="Calibri Light"/>
                <a:cs typeface="Calibri Light"/>
              </a:defRPr>
            </a:pPr>
            <a:r>
              <a:rPr lang="es-ES"/>
              <a:t>Saldo Cartera Titularizada TIPS por Tipo de Cartera</a:t>
            </a:r>
          </a:p>
        </c:rich>
      </c:tx>
      <c:layout>
        <c:manualLayout>
          <c:xMode val="edge"/>
          <c:yMode val="edge"/>
          <c:x val="0.27071178529754958"/>
          <c:y val="2.9535864978902954E-2"/>
        </c:manualLayout>
      </c:layout>
      <c:overlay val="0"/>
      <c:spPr>
        <a:noFill/>
        <a:ln w="25400">
          <a:noFill/>
        </a:ln>
      </c:spPr>
    </c:title>
    <c:autoTitleDeleted val="0"/>
    <c:plotArea>
      <c:layout>
        <c:manualLayout>
          <c:layoutTarget val="inner"/>
          <c:xMode val="edge"/>
          <c:yMode val="edge"/>
          <c:x val="0.14741345779852197"/>
          <c:y val="0.16391760411031234"/>
          <c:w val="0.81680280046674447"/>
          <c:h val="0.66033891321143445"/>
        </c:manualLayout>
      </c:layout>
      <c:barChart>
        <c:barDir val="col"/>
        <c:grouping val="stacked"/>
        <c:varyColors val="0"/>
        <c:ser>
          <c:idx val="1"/>
          <c:order val="0"/>
          <c:spPr>
            <a:solidFill>
              <a:srgbClr val="002060"/>
            </a:solidFill>
            <a:ln w="12700">
              <a:solidFill>
                <a:srgbClr val="002060"/>
              </a:solidFill>
              <a:prstDash val="solid"/>
            </a:ln>
          </c:spPr>
          <c:invertIfNegative val="0"/>
          <c:cat>
            <c:numRef>
              <c:f>'Tipo de Crédito Hipotecario'!$A$7:$A$289</c:f>
              <c:numCache>
                <c:formatCode>mmm\-yy</c:formatCode>
                <c:ptCount val="283"/>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pt idx="273">
                  <c:v>45658</c:v>
                </c:pt>
                <c:pt idx="274">
                  <c:v>45689</c:v>
                </c:pt>
                <c:pt idx="275">
                  <c:v>45717</c:v>
                </c:pt>
                <c:pt idx="276">
                  <c:v>45748</c:v>
                </c:pt>
                <c:pt idx="277">
                  <c:v>45778</c:v>
                </c:pt>
                <c:pt idx="278">
                  <c:v>45809</c:v>
                </c:pt>
                <c:pt idx="279">
                  <c:v>45839</c:v>
                </c:pt>
                <c:pt idx="280">
                  <c:v>45870</c:v>
                </c:pt>
                <c:pt idx="281">
                  <c:v>45901</c:v>
                </c:pt>
                <c:pt idx="282">
                  <c:v>45931</c:v>
                </c:pt>
              </c:numCache>
            </c:numRef>
          </c:cat>
          <c:val>
            <c:numRef>
              <c:f>'Tipo de Crédito Hipotecario'!$B$7:$B$289</c:f>
              <c:numCache>
                <c:formatCode>_ * #,##0_ ;_ * \-#,##0_ ;_ * "-"??_ ;_ @_ </c:formatCode>
                <c:ptCount val="283"/>
                <c:pt idx="1">
                  <c:v>129179.9838303</c:v>
                </c:pt>
                <c:pt idx="2">
                  <c:v>128739</c:v>
                </c:pt>
                <c:pt idx="3">
                  <c:v>127740.95581593001</c:v>
                </c:pt>
                <c:pt idx="4">
                  <c:v>126464.74885607</c:v>
                </c:pt>
                <c:pt idx="5">
                  <c:v>125003.38375524001</c:v>
                </c:pt>
                <c:pt idx="6">
                  <c:v>123791.25357626002</c:v>
                </c:pt>
                <c:pt idx="7">
                  <c:v>284959.38996094966</c:v>
                </c:pt>
                <c:pt idx="8">
                  <c:v>283322.13702158019</c:v>
                </c:pt>
                <c:pt idx="9">
                  <c:v>278733.38799098</c:v>
                </c:pt>
                <c:pt idx="10">
                  <c:v>277587.24086259003</c:v>
                </c:pt>
                <c:pt idx="11">
                  <c:v>277305.45232889999</c:v>
                </c:pt>
                <c:pt idx="12">
                  <c:v>277011.84598066006</c:v>
                </c:pt>
                <c:pt idx="13">
                  <c:v>276767.51134556002</c:v>
                </c:pt>
                <c:pt idx="14">
                  <c:v>414837.03216631996</c:v>
                </c:pt>
                <c:pt idx="15">
                  <c:v>410198.61097160989</c:v>
                </c:pt>
                <c:pt idx="16">
                  <c:v>405141.11848290992</c:v>
                </c:pt>
                <c:pt idx="17">
                  <c:v>400445.71767029003</c:v>
                </c:pt>
                <c:pt idx="18">
                  <c:v>396894.6376255799</c:v>
                </c:pt>
                <c:pt idx="19">
                  <c:v>499297</c:v>
                </c:pt>
                <c:pt idx="20">
                  <c:v>493964.98902419</c:v>
                </c:pt>
                <c:pt idx="21">
                  <c:v>490484.31012208993</c:v>
                </c:pt>
                <c:pt idx="22">
                  <c:v>488217.83082112996</c:v>
                </c:pt>
                <c:pt idx="23">
                  <c:v>485483</c:v>
                </c:pt>
                <c:pt idx="24">
                  <c:v>484753.12852034002</c:v>
                </c:pt>
                <c:pt idx="25">
                  <c:v>483707.51876069</c:v>
                </c:pt>
                <c:pt idx="26">
                  <c:v>479749.56145327998</c:v>
                </c:pt>
                <c:pt idx="27">
                  <c:v>476114.66331363987</c:v>
                </c:pt>
                <c:pt idx="28">
                  <c:v>471808.36092153983</c:v>
                </c:pt>
                <c:pt idx="29">
                  <c:v>460640.5603314499</c:v>
                </c:pt>
                <c:pt idx="30">
                  <c:v>455799.89735086984</c:v>
                </c:pt>
                <c:pt idx="31">
                  <c:v>588876.51013914985</c:v>
                </c:pt>
                <c:pt idx="32">
                  <c:v>677954.49864064006</c:v>
                </c:pt>
                <c:pt idx="33">
                  <c:v>671339.27560788998</c:v>
                </c:pt>
                <c:pt idx="34">
                  <c:v>664698.97821297986</c:v>
                </c:pt>
                <c:pt idx="35">
                  <c:v>661595.87915087992</c:v>
                </c:pt>
                <c:pt idx="36">
                  <c:v>657821.32123175997</c:v>
                </c:pt>
                <c:pt idx="37">
                  <c:v>652196.00534935016</c:v>
                </c:pt>
                <c:pt idx="38">
                  <c:v>643429.60231660015</c:v>
                </c:pt>
                <c:pt idx="39">
                  <c:v>636797.45862169971</c:v>
                </c:pt>
                <c:pt idx="40">
                  <c:v>628338.80731300008</c:v>
                </c:pt>
                <c:pt idx="41">
                  <c:v>652889.06953441002</c:v>
                </c:pt>
                <c:pt idx="42">
                  <c:v>644383.58135986992</c:v>
                </c:pt>
                <c:pt idx="43">
                  <c:v>636876.70131539041</c:v>
                </c:pt>
                <c:pt idx="44">
                  <c:v>626403.04040007992</c:v>
                </c:pt>
                <c:pt idx="45">
                  <c:v>616176.96637506958</c:v>
                </c:pt>
                <c:pt idx="46">
                  <c:v>608066.49523181014</c:v>
                </c:pt>
                <c:pt idx="47">
                  <c:v>600186.96033035987</c:v>
                </c:pt>
                <c:pt idx="48">
                  <c:v>589795.59466740035</c:v>
                </c:pt>
                <c:pt idx="49">
                  <c:v>568311.89268192998</c:v>
                </c:pt>
                <c:pt idx="50">
                  <c:v>543817.50009254983</c:v>
                </c:pt>
                <c:pt idx="51">
                  <c:v>521745.66447856009</c:v>
                </c:pt>
                <c:pt idx="52">
                  <c:v>501525.63119476999</c:v>
                </c:pt>
                <c:pt idx="53">
                  <c:v>471880.30798307981</c:v>
                </c:pt>
                <c:pt idx="54">
                  <c:v>620039.91214273986</c:v>
                </c:pt>
                <c:pt idx="55">
                  <c:v>599999.72897199995</c:v>
                </c:pt>
                <c:pt idx="56">
                  <c:v>582211.53108331002</c:v>
                </c:pt>
                <c:pt idx="57">
                  <c:v>568177.75840171997</c:v>
                </c:pt>
                <c:pt idx="58">
                  <c:v>556687.28057549021</c:v>
                </c:pt>
                <c:pt idx="59">
                  <c:v>541793.12734598992</c:v>
                </c:pt>
                <c:pt idx="60">
                  <c:v>531425.12889716018</c:v>
                </c:pt>
                <c:pt idx="61">
                  <c:v>522277.56890459004</c:v>
                </c:pt>
                <c:pt idx="62">
                  <c:v>513462.07262649003</c:v>
                </c:pt>
                <c:pt idx="63">
                  <c:v>503375.48585348</c:v>
                </c:pt>
                <c:pt idx="64">
                  <c:v>493299.18977045023</c:v>
                </c:pt>
                <c:pt idx="65">
                  <c:v>483154.83912878</c:v>
                </c:pt>
                <c:pt idx="66">
                  <c:v>472866.32967796997</c:v>
                </c:pt>
                <c:pt idx="67">
                  <c:v>463214.46092184004</c:v>
                </c:pt>
                <c:pt idx="68">
                  <c:v>454764.43426676001</c:v>
                </c:pt>
                <c:pt idx="69">
                  <c:v>447282</c:v>
                </c:pt>
                <c:pt idx="70">
                  <c:v>441654.39194299001</c:v>
                </c:pt>
                <c:pt idx="71">
                  <c:v>438241.3791508</c:v>
                </c:pt>
                <c:pt idx="72">
                  <c:v>433337.39326009998</c:v>
                </c:pt>
                <c:pt idx="73">
                  <c:v>427127.75998890999</c:v>
                </c:pt>
                <c:pt idx="74">
                  <c:v>421288.32064812002</c:v>
                </c:pt>
                <c:pt idx="75">
                  <c:v>414435.91821385</c:v>
                </c:pt>
                <c:pt idx="76">
                  <c:v>408646.13682672998</c:v>
                </c:pt>
                <c:pt idx="77">
                  <c:v>400681.18370748998</c:v>
                </c:pt>
                <c:pt idx="78">
                  <c:v>391979.1003392</c:v>
                </c:pt>
                <c:pt idx="79">
                  <c:v>384878.50700658001</c:v>
                </c:pt>
                <c:pt idx="80">
                  <c:v>377096.05848862039</c:v>
                </c:pt>
                <c:pt idx="81">
                  <c:v>370926.31474782998</c:v>
                </c:pt>
                <c:pt idx="82">
                  <c:v>365409.13557093003</c:v>
                </c:pt>
                <c:pt idx="83">
                  <c:v>359415.60029228899</c:v>
                </c:pt>
                <c:pt idx="84">
                  <c:v>353900.04027179949</c:v>
                </c:pt>
                <c:pt idx="85">
                  <c:v>347959.05487788998</c:v>
                </c:pt>
                <c:pt idx="86">
                  <c:v>340532.52033123962</c:v>
                </c:pt>
                <c:pt idx="87">
                  <c:v>332142.39677020971</c:v>
                </c:pt>
                <c:pt idx="88">
                  <c:v>324194.61169007031</c:v>
                </c:pt>
                <c:pt idx="89">
                  <c:v>316416.72596078966</c:v>
                </c:pt>
                <c:pt idx="90">
                  <c:v>308974.9834464296</c:v>
                </c:pt>
                <c:pt idx="91">
                  <c:v>301871.52593246999</c:v>
                </c:pt>
                <c:pt idx="92">
                  <c:v>294086.75042186072</c:v>
                </c:pt>
                <c:pt idx="93">
                  <c:v>287664.34130287013</c:v>
                </c:pt>
                <c:pt idx="94">
                  <c:v>512927.94982169068</c:v>
                </c:pt>
                <c:pt idx="95">
                  <c:v>504320.25008032983</c:v>
                </c:pt>
                <c:pt idx="96">
                  <c:v>496451.08736050967</c:v>
                </c:pt>
                <c:pt idx="97">
                  <c:v>487033.21150234068</c:v>
                </c:pt>
                <c:pt idx="98">
                  <c:v>481247.01874092006</c:v>
                </c:pt>
                <c:pt idx="99">
                  <c:v>470878.08048883016</c:v>
                </c:pt>
                <c:pt idx="100">
                  <c:v>460321.90752958995</c:v>
                </c:pt>
                <c:pt idx="101">
                  <c:v>450108.24219020933</c:v>
                </c:pt>
                <c:pt idx="102">
                  <c:v>674516.65808936919</c:v>
                </c:pt>
                <c:pt idx="103">
                  <c:v>660946.67035607062</c:v>
                </c:pt>
                <c:pt idx="104">
                  <c:v>1073714.819205631</c:v>
                </c:pt>
                <c:pt idx="105">
                  <c:v>1059414.4437431288</c:v>
                </c:pt>
                <c:pt idx="106">
                  <c:v>1046433.8101518011</c:v>
                </c:pt>
                <c:pt idx="107">
                  <c:v>1044825.5843395817</c:v>
                </c:pt>
                <c:pt idx="108">
                  <c:v>1030435.6272922896</c:v>
                </c:pt>
                <c:pt idx="109">
                  <c:v>1011413.340836018</c:v>
                </c:pt>
                <c:pt idx="110">
                  <c:v>992723.25195153779</c:v>
                </c:pt>
                <c:pt idx="111">
                  <c:v>975182.90161747951</c:v>
                </c:pt>
                <c:pt idx="112">
                  <c:v>955313.4172279886</c:v>
                </c:pt>
                <c:pt idx="113">
                  <c:v>935223.82505194086</c:v>
                </c:pt>
                <c:pt idx="114">
                  <c:v>904350.22208895604</c:v>
                </c:pt>
                <c:pt idx="115">
                  <c:v>889007.30683650589</c:v>
                </c:pt>
                <c:pt idx="116">
                  <c:v>873020.80595681642</c:v>
                </c:pt>
                <c:pt idx="117">
                  <c:v>857713.146060245</c:v>
                </c:pt>
                <c:pt idx="118">
                  <c:v>845682.65757403465</c:v>
                </c:pt>
                <c:pt idx="119">
                  <c:v>833380.38371760107</c:v>
                </c:pt>
                <c:pt idx="120">
                  <c:v>820627.52341284009</c:v>
                </c:pt>
                <c:pt idx="121">
                  <c:v>805575.25380777102</c:v>
                </c:pt>
                <c:pt idx="122">
                  <c:v>792287.67467034992</c:v>
                </c:pt>
                <c:pt idx="123">
                  <c:v>757236.65330610087</c:v>
                </c:pt>
                <c:pt idx="124">
                  <c:v>743401.28205909091</c:v>
                </c:pt>
                <c:pt idx="125">
                  <c:v>729097.00138399994</c:v>
                </c:pt>
                <c:pt idx="126">
                  <c:v>715953.47894425085</c:v>
                </c:pt>
                <c:pt idx="127">
                  <c:v>701181.38249084901</c:v>
                </c:pt>
                <c:pt idx="128">
                  <c:v>688022.64596724918</c:v>
                </c:pt>
                <c:pt idx="129">
                  <c:v>661446.58194018831</c:v>
                </c:pt>
                <c:pt idx="130">
                  <c:v>653763.91016768047</c:v>
                </c:pt>
                <c:pt idx="131">
                  <c:v>643367.9303198104</c:v>
                </c:pt>
                <c:pt idx="132">
                  <c:v>631455.02983728994</c:v>
                </c:pt>
                <c:pt idx="133">
                  <c:v>615103.42015344044</c:v>
                </c:pt>
                <c:pt idx="134">
                  <c:v>603088.06067633152</c:v>
                </c:pt>
                <c:pt idx="135">
                  <c:v>590308.5612306312</c:v>
                </c:pt>
                <c:pt idx="136">
                  <c:v>578863.86619242048</c:v>
                </c:pt>
                <c:pt idx="137">
                  <c:v>567211.88273842074</c:v>
                </c:pt>
                <c:pt idx="138">
                  <c:v>554890.52441876917</c:v>
                </c:pt>
                <c:pt idx="139">
                  <c:v>544409.1939248204</c:v>
                </c:pt>
                <c:pt idx="140">
                  <c:v>531202.23937166901</c:v>
                </c:pt>
                <c:pt idx="141">
                  <c:v>519891.9501017314</c:v>
                </c:pt>
                <c:pt idx="142">
                  <c:v>510680.61516486038</c:v>
                </c:pt>
                <c:pt idx="143">
                  <c:v>501046.18576124951</c:v>
                </c:pt>
                <c:pt idx="144">
                  <c:v>492047.57263492019</c:v>
                </c:pt>
                <c:pt idx="145">
                  <c:v>500173.46010279976</c:v>
                </c:pt>
                <c:pt idx="146">
                  <c:v>492082.67359011073</c:v>
                </c:pt>
                <c:pt idx="147">
                  <c:v>481345.31967994996</c:v>
                </c:pt>
                <c:pt idx="148">
                  <c:v>471850.40577699011</c:v>
                </c:pt>
                <c:pt idx="149">
                  <c:v>461563.26368256001</c:v>
                </c:pt>
                <c:pt idx="150">
                  <c:v>451516.70002010925</c:v>
                </c:pt>
                <c:pt idx="151">
                  <c:v>443013.40447328065</c:v>
                </c:pt>
                <c:pt idx="152">
                  <c:v>432546.58919039037</c:v>
                </c:pt>
                <c:pt idx="153">
                  <c:v>423236.44622463989</c:v>
                </c:pt>
                <c:pt idx="154">
                  <c:v>414971.86465959967</c:v>
                </c:pt>
                <c:pt idx="155">
                  <c:v>409115.66678810999</c:v>
                </c:pt>
                <c:pt idx="156">
                  <c:v>401661.15742895962</c:v>
                </c:pt>
                <c:pt idx="157">
                  <c:v>393861.81311765942</c:v>
                </c:pt>
                <c:pt idx="158">
                  <c:v>439350.33934019943</c:v>
                </c:pt>
                <c:pt idx="159">
                  <c:v>428669.90917859913</c:v>
                </c:pt>
                <c:pt idx="160">
                  <c:v>418599.75158995</c:v>
                </c:pt>
                <c:pt idx="161">
                  <c:v>419773.8339246104</c:v>
                </c:pt>
                <c:pt idx="162">
                  <c:v>466789.05621706013</c:v>
                </c:pt>
                <c:pt idx="163">
                  <c:v>458025.6729687904</c:v>
                </c:pt>
                <c:pt idx="164">
                  <c:v>446980.30535529018</c:v>
                </c:pt>
                <c:pt idx="165">
                  <c:v>428172.1319607601</c:v>
                </c:pt>
                <c:pt idx="166">
                  <c:v>419224.31357752025</c:v>
                </c:pt>
                <c:pt idx="167">
                  <c:v>411674.35588767001</c:v>
                </c:pt>
                <c:pt idx="168">
                  <c:v>404107.27583247022</c:v>
                </c:pt>
                <c:pt idx="169">
                  <c:v>395706.23936877912</c:v>
                </c:pt>
                <c:pt idx="170">
                  <c:v>385895.92226117029</c:v>
                </c:pt>
                <c:pt idx="171">
                  <c:v>376727.18486046989</c:v>
                </c:pt>
                <c:pt idx="172">
                  <c:v>367181.58561323013</c:v>
                </c:pt>
                <c:pt idx="173">
                  <c:v>423543.90382989019</c:v>
                </c:pt>
                <c:pt idx="174">
                  <c:v>413312.79858427006</c:v>
                </c:pt>
                <c:pt idx="175">
                  <c:v>404357.52106847049</c:v>
                </c:pt>
                <c:pt idx="176">
                  <c:v>473909.31927257002</c:v>
                </c:pt>
                <c:pt idx="177">
                  <c:v>457217.10640091996</c:v>
                </c:pt>
                <c:pt idx="178">
                  <c:v>451318.53948862007</c:v>
                </c:pt>
                <c:pt idx="179">
                  <c:v>515748.95434590004</c:v>
                </c:pt>
                <c:pt idx="180">
                  <c:v>507355.22945815977</c:v>
                </c:pt>
                <c:pt idx="181">
                  <c:v>497509.00773810962</c:v>
                </c:pt>
                <c:pt idx="182">
                  <c:v>520370.85583359055</c:v>
                </c:pt>
                <c:pt idx="183">
                  <c:v>509794.01406587014</c:v>
                </c:pt>
                <c:pt idx="184">
                  <c:v>499649.00020434993</c:v>
                </c:pt>
                <c:pt idx="185">
                  <c:v>490178.37655868026</c:v>
                </c:pt>
                <c:pt idx="186">
                  <c:v>480520.61691715015</c:v>
                </c:pt>
                <c:pt idx="187">
                  <c:v>573774.41776632983</c:v>
                </c:pt>
                <c:pt idx="188">
                  <c:v>602049.27373699006</c:v>
                </c:pt>
                <c:pt idx="189">
                  <c:v>591192.12602099997</c:v>
                </c:pt>
                <c:pt idx="190">
                  <c:v>581255.54982481978</c:v>
                </c:pt>
                <c:pt idx="191">
                  <c:v>671991.59413589991</c:v>
                </c:pt>
                <c:pt idx="192">
                  <c:v>660583.09715033998</c:v>
                </c:pt>
                <c:pt idx="193">
                  <c:v>684927.41809401999</c:v>
                </c:pt>
                <c:pt idx="194">
                  <c:v>673812.9131864399</c:v>
                </c:pt>
                <c:pt idx="195">
                  <c:v>827985.8099596696</c:v>
                </c:pt>
                <c:pt idx="196">
                  <c:v>813597.78167697974</c:v>
                </c:pt>
                <c:pt idx="197">
                  <c:v>800104.42756819946</c:v>
                </c:pt>
                <c:pt idx="198">
                  <c:v>786175.59858297021</c:v>
                </c:pt>
                <c:pt idx="199">
                  <c:v>774177.1879485395</c:v>
                </c:pt>
                <c:pt idx="200">
                  <c:v>763121.63628625905</c:v>
                </c:pt>
                <c:pt idx="201">
                  <c:v>746493.25912412966</c:v>
                </c:pt>
                <c:pt idx="202">
                  <c:v>735103.96458245919</c:v>
                </c:pt>
                <c:pt idx="203">
                  <c:v>723567.95816655061</c:v>
                </c:pt>
                <c:pt idx="204">
                  <c:v>723502.09380728949</c:v>
                </c:pt>
                <c:pt idx="205">
                  <c:v>722060.16403658956</c:v>
                </c:pt>
                <c:pt idx="206">
                  <c:v>706504.53819999995</c:v>
                </c:pt>
                <c:pt idx="207">
                  <c:v>693624.04630000005</c:v>
                </c:pt>
                <c:pt idx="208">
                  <c:v>818505.95577069069</c:v>
                </c:pt>
                <c:pt idx="209">
                  <c:v>804509.12118588039</c:v>
                </c:pt>
                <c:pt idx="210">
                  <c:v>873272.59519771044</c:v>
                </c:pt>
                <c:pt idx="211">
                  <c:v>858782.01495149022</c:v>
                </c:pt>
                <c:pt idx="212">
                  <c:v>842928.10150436941</c:v>
                </c:pt>
                <c:pt idx="213">
                  <c:v>828064.51794461964</c:v>
                </c:pt>
                <c:pt idx="214">
                  <c:v>811990.11044607009</c:v>
                </c:pt>
                <c:pt idx="215">
                  <c:v>801470.37064722949</c:v>
                </c:pt>
                <c:pt idx="216">
                  <c:v>795160.23549084016</c:v>
                </c:pt>
                <c:pt idx="217">
                  <c:v>787421.82970837015</c:v>
                </c:pt>
                <c:pt idx="218">
                  <c:v>776511.82693209988</c:v>
                </c:pt>
                <c:pt idx="219">
                  <c:v>762066.68936766894</c:v>
                </c:pt>
                <c:pt idx="220">
                  <c:v>748624.19652844965</c:v>
                </c:pt>
                <c:pt idx="221">
                  <c:v>734863.29936735006</c:v>
                </c:pt>
                <c:pt idx="222">
                  <c:v>721337.11949684005</c:v>
                </c:pt>
                <c:pt idx="223">
                  <c:v>708385.91247194016</c:v>
                </c:pt>
                <c:pt idx="224">
                  <c:v>696605.07975382009</c:v>
                </c:pt>
                <c:pt idx="225">
                  <c:v>684346.19626511075</c:v>
                </c:pt>
                <c:pt idx="226">
                  <c:v>671512.37720615009</c:v>
                </c:pt>
                <c:pt idx="227">
                  <c:v>657353.29698208021</c:v>
                </c:pt>
                <c:pt idx="228">
                  <c:v>645953.56526731024</c:v>
                </c:pt>
                <c:pt idx="229">
                  <c:v>634644.05625265988</c:v>
                </c:pt>
                <c:pt idx="230">
                  <c:v>674226.8151550102</c:v>
                </c:pt>
                <c:pt idx="231">
                  <c:v>661120.98133524996</c:v>
                </c:pt>
                <c:pt idx="232">
                  <c:v>646892.73067873006</c:v>
                </c:pt>
                <c:pt idx="233">
                  <c:v>631237.57321849978</c:v>
                </c:pt>
                <c:pt idx="234">
                  <c:v>801245.80794933054</c:v>
                </c:pt>
                <c:pt idx="235">
                  <c:v>769141.72717514075</c:v>
                </c:pt>
                <c:pt idx="236">
                  <c:v>756213.22083895048</c:v>
                </c:pt>
                <c:pt idx="237">
                  <c:v>744815.7129123396</c:v>
                </c:pt>
                <c:pt idx="238">
                  <c:v>732998.53558808984</c:v>
                </c:pt>
                <c:pt idx="239">
                  <c:v>725119.38050232048</c:v>
                </c:pt>
                <c:pt idx="240">
                  <c:v>717800.11406023055</c:v>
                </c:pt>
                <c:pt idx="241">
                  <c:v>717710.56607520033</c:v>
                </c:pt>
                <c:pt idx="242">
                  <c:v>708080.20895720948</c:v>
                </c:pt>
                <c:pt idx="243">
                  <c:v>703745.08638986968</c:v>
                </c:pt>
                <c:pt idx="244">
                  <c:v>691211.16918609047</c:v>
                </c:pt>
                <c:pt idx="245">
                  <c:v>667593.59466549952</c:v>
                </c:pt>
                <c:pt idx="246">
                  <c:v>658374.01277678041</c:v>
                </c:pt>
                <c:pt idx="247" formatCode="_(* #,##0_);_(* \(#,##0\);_(* &quot;-&quot;_);_(@_)">
                  <c:v>648561.896831249</c:v>
                </c:pt>
                <c:pt idx="248">
                  <c:v>682362.38804999995</c:v>
                </c:pt>
                <c:pt idx="249">
                  <c:v>672989.23093343969</c:v>
                </c:pt>
                <c:pt idx="250">
                  <c:v>666970.18781252997</c:v>
                </c:pt>
                <c:pt idx="251">
                  <c:v>660570.84535800002</c:v>
                </c:pt>
                <c:pt idx="252">
                  <c:v>645869.27074819023</c:v>
                </c:pt>
                <c:pt idx="253">
                  <c:v>636818.58503136982</c:v>
                </c:pt>
                <c:pt idx="254">
                  <c:v>626662.40132122906</c:v>
                </c:pt>
                <c:pt idx="255">
                  <c:v>615899.42881806998</c:v>
                </c:pt>
                <c:pt idx="256">
                  <c:v>612866.51590577047</c:v>
                </c:pt>
                <c:pt idx="257">
                  <c:v>604348.27384846995</c:v>
                </c:pt>
                <c:pt idx="258">
                  <c:v>605068.14714900043</c:v>
                </c:pt>
                <c:pt idx="259">
                  <c:v>593873.7084370798</c:v>
                </c:pt>
                <c:pt idx="260">
                  <c:v>584497.10606496979</c:v>
                </c:pt>
                <c:pt idx="261">
                  <c:v>575058.80060524005</c:v>
                </c:pt>
                <c:pt idx="262">
                  <c:v>566247.87725442986</c:v>
                </c:pt>
                <c:pt idx="263">
                  <c:v>560400.41944138973</c:v>
                </c:pt>
                <c:pt idx="264">
                  <c:v>552328.62220746023</c:v>
                </c:pt>
                <c:pt idx="265">
                  <c:v>543541.21051060956</c:v>
                </c:pt>
                <c:pt idx="266">
                  <c:v>535275.40307030024</c:v>
                </c:pt>
                <c:pt idx="267">
                  <c:v>525254.26221705042</c:v>
                </c:pt>
                <c:pt idx="268">
                  <c:v>515207.68890755007</c:v>
                </c:pt>
                <c:pt idx="269">
                  <c:v>504585.25676218036</c:v>
                </c:pt>
                <c:pt idx="270">
                  <c:v>485368.34100074059</c:v>
                </c:pt>
                <c:pt idx="271">
                  <c:v>490265.54444013006</c:v>
                </c:pt>
                <c:pt idx="272">
                  <c:v>479284.64071274013</c:v>
                </c:pt>
                <c:pt idx="273">
                  <c:v>469742.5143542302</c:v>
                </c:pt>
                <c:pt idx="274">
                  <c:v>461427.17983606999</c:v>
                </c:pt>
                <c:pt idx="275">
                  <c:v>460480.00525254977</c:v>
                </c:pt>
                <c:pt idx="276">
                  <c:v>452892.28218680003</c:v>
                </c:pt>
                <c:pt idx="277">
                  <c:v>444387.04694484995</c:v>
                </c:pt>
                <c:pt idx="278">
                  <c:v>436326.53057067981</c:v>
                </c:pt>
                <c:pt idx="279">
                  <c:v>531114.86299091019</c:v>
                </c:pt>
                <c:pt idx="280">
                  <c:v>520664.51599535975</c:v>
                </c:pt>
                <c:pt idx="281">
                  <c:v>508728.40075619024</c:v>
                </c:pt>
                <c:pt idx="282">
                  <c:v>482886.99044479034</c:v>
                </c:pt>
              </c:numCache>
            </c:numRef>
          </c:val>
          <c:extLst>
            <c:ext xmlns:c16="http://schemas.microsoft.com/office/drawing/2014/chart" uri="{C3380CC4-5D6E-409C-BE32-E72D297353CC}">
              <c16:uniqueId val="{00000000-06F5-4DAD-9C2B-2FBB18FA65BD}"/>
            </c:ext>
          </c:extLst>
        </c:ser>
        <c:ser>
          <c:idx val="0"/>
          <c:order val="1"/>
          <c:spPr>
            <a:solidFill>
              <a:schemeClr val="accent5">
                <a:lumMod val="60000"/>
                <a:lumOff val="40000"/>
              </a:schemeClr>
            </a:solidFill>
            <a:ln w="12700">
              <a:solidFill>
                <a:schemeClr val="accent5">
                  <a:lumMod val="60000"/>
                  <a:lumOff val="40000"/>
                </a:schemeClr>
              </a:solidFill>
              <a:prstDash val="solid"/>
            </a:ln>
          </c:spPr>
          <c:invertIfNegative val="0"/>
          <c:cat>
            <c:numRef>
              <c:f>'Tipo de Crédito Hipotecario'!$A$7:$A$289</c:f>
              <c:numCache>
                <c:formatCode>mmm\-yy</c:formatCode>
                <c:ptCount val="283"/>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pt idx="79">
                  <c:v>39753</c:v>
                </c:pt>
                <c:pt idx="80">
                  <c:v>39783</c:v>
                </c:pt>
                <c:pt idx="81">
                  <c:v>39814</c:v>
                </c:pt>
                <c:pt idx="82">
                  <c:v>39845</c:v>
                </c:pt>
                <c:pt idx="83">
                  <c:v>39873</c:v>
                </c:pt>
                <c:pt idx="84">
                  <c:v>39904</c:v>
                </c:pt>
                <c:pt idx="85">
                  <c:v>39934</c:v>
                </c:pt>
                <c:pt idx="86">
                  <c:v>39965</c:v>
                </c:pt>
                <c:pt idx="87">
                  <c:v>39995</c:v>
                </c:pt>
                <c:pt idx="88">
                  <c:v>40026</c:v>
                </c:pt>
                <c:pt idx="89">
                  <c:v>40057</c:v>
                </c:pt>
                <c:pt idx="90">
                  <c:v>40087</c:v>
                </c:pt>
                <c:pt idx="91">
                  <c:v>40118</c:v>
                </c:pt>
                <c:pt idx="92">
                  <c:v>40148</c:v>
                </c:pt>
                <c:pt idx="93">
                  <c:v>40179</c:v>
                </c:pt>
                <c:pt idx="94">
                  <c:v>40210</c:v>
                </c:pt>
                <c:pt idx="95">
                  <c:v>40238</c:v>
                </c:pt>
                <c:pt idx="96">
                  <c:v>40269</c:v>
                </c:pt>
                <c:pt idx="97">
                  <c:v>40299</c:v>
                </c:pt>
                <c:pt idx="98">
                  <c:v>40330</c:v>
                </c:pt>
                <c:pt idx="99">
                  <c:v>40360</c:v>
                </c:pt>
                <c:pt idx="100">
                  <c:v>40391</c:v>
                </c:pt>
                <c:pt idx="101">
                  <c:v>40422</c:v>
                </c:pt>
                <c:pt idx="102">
                  <c:v>40452</c:v>
                </c:pt>
                <c:pt idx="103">
                  <c:v>40483</c:v>
                </c:pt>
                <c:pt idx="104">
                  <c:v>40513</c:v>
                </c:pt>
                <c:pt idx="105">
                  <c:v>40544</c:v>
                </c:pt>
                <c:pt idx="106">
                  <c:v>40575</c:v>
                </c:pt>
                <c:pt idx="107">
                  <c:v>40603</c:v>
                </c:pt>
                <c:pt idx="108">
                  <c:v>40634</c:v>
                </c:pt>
                <c:pt idx="109">
                  <c:v>40664</c:v>
                </c:pt>
                <c:pt idx="110">
                  <c:v>40695</c:v>
                </c:pt>
                <c:pt idx="111">
                  <c:v>40725</c:v>
                </c:pt>
                <c:pt idx="112">
                  <c:v>40756</c:v>
                </c:pt>
                <c:pt idx="113">
                  <c:v>40787</c:v>
                </c:pt>
                <c:pt idx="114">
                  <c:v>40817</c:v>
                </c:pt>
                <c:pt idx="115">
                  <c:v>40848</c:v>
                </c:pt>
                <c:pt idx="116">
                  <c:v>40878</c:v>
                </c:pt>
                <c:pt idx="117">
                  <c:v>40909</c:v>
                </c:pt>
                <c:pt idx="118">
                  <c:v>40940</c:v>
                </c:pt>
                <c:pt idx="119">
                  <c:v>40969</c:v>
                </c:pt>
                <c:pt idx="120">
                  <c:v>41000</c:v>
                </c:pt>
                <c:pt idx="121">
                  <c:v>41030</c:v>
                </c:pt>
                <c:pt idx="122">
                  <c:v>41061</c:v>
                </c:pt>
                <c:pt idx="123">
                  <c:v>41091</c:v>
                </c:pt>
                <c:pt idx="124">
                  <c:v>41122</c:v>
                </c:pt>
                <c:pt idx="125">
                  <c:v>41153</c:v>
                </c:pt>
                <c:pt idx="126">
                  <c:v>41183</c:v>
                </c:pt>
                <c:pt idx="127">
                  <c:v>41214</c:v>
                </c:pt>
                <c:pt idx="128">
                  <c:v>41244</c:v>
                </c:pt>
                <c:pt idx="129">
                  <c:v>41275</c:v>
                </c:pt>
                <c:pt idx="130">
                  <c:v>41306</c:v>
                </c:pt>
                <c:pt idx="131">
                  <c:v>41334</c:v>
                </c:pt>
                <c:pt idx="132">
                  <c:v>41365</c:v>
                </c:pt>
                <c:pt idx="133">
                  <c:v>41395</c:v>
                </c:pt>
                <c:pt idx="134">
                  <c:v>41426</c:v>
                </c:pt>
                <c:pt idx="135">
                  <c:v>41456</c:v>
                </c:pt>
                <c:pt idx="136">
                  <c:v>41487</c:v>
                </c:pt>
                <c:pt idx="137">
                  <c:v>41518</c:v>
                </c:pt>
                <c:pt idx="138">
                  <c:v>41548</c:v>
                </c:pt>
                <c:pt idx="139">
                  <c:v>41579</c:v>
                </c:pt>
                <c:pt idx="140">
                  <c:v>41609</c:v>
                </c:pt>
                <c:pt idx="141">
                  <c:v>41640</c:v>
                </c:pt>
                <c:pt idx="142">
                  <c:v>41671</c:v>
                </c:pt>
                <c:pt idx="143">
                  <c:v>41699</c:v>
                </c:pt>
                <c:pt idx="144">
                  <c:v>41730</c:v>
                </c:pt>
                <c:pt idx="145">
                  <c:v>41760</c:v>
                </c:pt>
                <c:pt idx="146">
                  <c:v>41791</c:v>
                </c:pt>
                <c:pt idx="147">
                  <c:v>41821</c:v>
                </c:pt>
                <c:pt idx="148">
                  <c:v>41852</c:v>
                </c:pt>
                <c:pt idx="149">
                  <c:v>41883</c:v>
                </c:pt>
                <c:pt idx="150">
                  <c:v>41913</c:v>
                </c:pt>
                <c:pt idx="151">
                  <c:v>41944</c:v>
                </c:pt>
                <c:pt idx="152">
                  <c:v>41974</c:v>
                </c:pt>
                <c:pt idx="153">
                  <c:v>42005</c:v>
                </c:pt>
                <c:pt idx="154">
                  <c:v>42036</c:v>
                </c:pt>
                <c:pt idx="155">
                  <c:v>42064</c:v>
                </c:pt>
                <c:pt idx="156">
                  <c:v>42095</c:v>
                </c:pt>
                <c:pt idx="157">
                  <c:v>42125</c:v>
                </c:pt>
                <c:pt idx="158">
                  <c:v>42156</c:v>
                </c:pt>
                <c:pt idx="159">
                  <c:v>42186</c:v>
                </c:pt>
                <c:pt idx="160">
                  <c:v>42217</c:v>
                </c:pt>
                <c:pt idx="161">
                  <c:v>42248</c:v>
                </c:pt>
                <c:pt idx="162">
                  <c:v>42278</c:v>
                </c:pt>
                <c:pt idx="163">
                  <c:v>42309</c:v>
                </c:pt>
                <c:pt idx="164">
                  <c:v>42339</c:v>
                </c:pt>
                <c:pt idx="165">
                  <c:v>42370</c:v>
                </c:pt>
                <c:pt idx="166">
                  <c:v>42401</c:v>
                </c:pt>
                <c:pt idx="167">
                  <c:v>42430</c:v>
                </c:pt>
                <c:pt idx="168">
                  <c:v>42461</c:v>
                </c:pt>
                <c:pt idx="169">
                  <c:v>42491</c:v>
                </c:pt>
                <c:pt idx="170">
                  <c:v>42522</c:v>
                </c:pt>
                <c:pt idx="171">
                  <c:v>42552</c:v>
                </c:pt>
                <c:pt idx="172">
                  <c:v>42583</c:v>
                </c:pt>
                <c:pt idx="173">
                  <c:v>42614</c:v>
                </c:pt>
                <c:pt idx="174">
                  <c:v>42644</c:v>
                </c:pt>
                <c:pt idx="175">
                  <c:v>42675</c:v>
                </c:pt>
                <c:pt idx="176">
                  <c:v>42705</c:v>
                </c:pt>
                <c:pt idx="177">
                  <c:v>42736</c:v>
                </c:pt>
                <c:pt idx="178">
                  <c:v>42767</c:v>
                </c:pt>
                <c:pt idx="179">
                  <c:v>42795</c:v>
                </c:pt>
                <c:pt idx="180">
                  <c:v>42826</c:v>
                </c:pt>
                <c:pt idx="181">
                  <c:v>42856</c:v>
                </c:pt>
                <c:pt idx="182">
                  <c:v>42887</c:v>
                </c:pt>
                <c:pt idx="183">
                  <c:v>42917</c:v>
                </c:pt>
                <c:pt idx="184">
                  <c:v>42948</c:v>
                </c:pt>
                <c:pt idx="185">
                  <c:v>42979</c:v>
                </c:pt>
                <c:pt idx="186">
                  <c:v>43009</c:v>
                </c:pt>
                <c:pt idx="187">
                  <c:v>43040</c:v>
                </c:pt>
                <c:pt idx="188">
                  <c:v>43070</c:v>
                </c:pt>
                <c:pt idx="189">
                  <c:v>43101</c:v>
                </c:pt>
                <c:pt idx="190">
                  <c:v>43132</c:v>
                </c:pt>
                <c:pt idx="191">
                  <c:v>43160</c:v>
                </c:pt>
                <c:pt idx="192">
                  <c:v>43191</c:v>
                </c:pt>
                <c:pt idx="193">
                  <c:v>43221</c:v>
                </c:pt>
                <c:pt idx="194">
                  <c:v>43252</c:v>
                </c:pt>
                <c:pt idx="195">
                  <c:v>43282</c:v>
                </c:pt>
                <c:pt idx="196">
                  <c:v>43313</c:v>
                </c:pt>
                <c:pt idx="197">
                  <c:v>43344</c:v>
                </c:pt>
                <c:pt idx="198">
                  <c:v>43374</c:v>
                </c:pt>
                <c:pt idx="199">
                  <c:v>43405</c:v>
                </c:pt>
                <c:pt idx="200">
                  <c:v>43435</c:v>
                </c:pt>
                <c:pt idx="201">
                  <c:v>43466</c:v>
                </c:pt>
                <c:pt idx="202">
                  <c:v>43497</c:v>
                </c:pt>
                <c:pt idx="203">
                  <c:v>43525</c:v>
                </c:pt>
                <c:pt idx="204">
                  <c:v>43556</c:v>
                </c:pt>
                <c:pt idx="205">
                  <c:v>43586</c:v>
                </c:pt>
                <c:pt idx="206">
                  <c:v>43617</c:v>
                </c:pt>
                <c:pt idx="207">
                  <c:v>43647</c:v>
                </c:pt>
                <c:pt idx="208">
                  <c:v>43678</c:v>
                </c:pt>
                <c:pt idx="209">
                  <c:v>43709</c:v>
                </c:pt>
                <c:pt idx="210">
                  <c:v>43739</c:v>
                </c:pt>
                <c:pt idx="211">
                  <c:v>43770</c:v>
                </c:pt>
                <c:pt idx="212">
                  <c:v>43800</c:v>
                </c:pt>
                <c:pt idx="213">
                  <c:v>43831</c:v>
                </c:pt>
                <c:pt idx="214">
                  <c:v>43862</c:v>
                </c:pt>
                <c:pt idx="215">
                  <c:v>43891</c:v>
                </c:pt>
                <c:pt idx="216">
                  <c:v>43922</c:v>
                </c:pt>
                <c:pt idx="217">
                  <c:v>43952</c:v>
                </c:pt>
                <c:pt idx="218">
                  <c:v>43983</c:v>
                </c:pt>
                <c:pt idx="219">
                  <c:v>44013</c:v>
                </c:pt>
                <c:pt idx="220">
                  <c:v>44044</c:v>
                </c:pt>
                <c:pt idx="221">
                  <c:v>44075</c:v>
                </c:pt>
                <c:pt idx="222">
                  <c:v>44105</c:v>
                </c:pt>
                <c:pt idx="223">
                  <c:v>44136</c:v>
                </c:pt>
                <c:pt idx="224">
                  <c:v>44166</c:v>
                </c:pt>
                <c:pt idx="225">
                  <c:v>44197</c:v>
                </c:pt>
                <c:pt idx="226">
                  <c:v>44228</c:v>
                </c:pt>
                <c:pt idx="227">
                  <c:v>44256</c:v>
                </c:pt>
                <c:pt idx="228">
                  <c:v>44287</c:v>
                </c:pt>
                <c:pt idx="229">
                  <c:v>44317</c:v>
                </c:pt>
                <c:pt idx="230">
                  <c:v>44348</c:v>
                </c:pt>
                <c:pt idx="231">
                  <c:v>44378</c:v>
                </c:pt>
                <c:pt idx="232">
                  <c:v>44409</c:v>
                </c:pt>
                <c:pt idx="233">
                  <c:v>44440</c:v>
                </c:pt>
                <c:pt idx="234">
                  <c:v>44470</c:v>
                </c:pt>
                <c:pt idx="235">
                  <c:v>44501</c:v>
                </c:pt>
                <c:pt idx="236">
                  <c:v>44531</c:v>
                </c:pt>
                <c:pt idx="237">
                  <c:v>44562</c:v>
                </c:pt>
                <c:pt idx="238">
                  <c:v>44593</c:v>
                </c:pt>
                <c:pt idx="239">
                  <c:v>44621</c:v>
                </c:pt>
                <c:pt idx="240">
                  <c:v>44652</c:v>
                </c:pt>
                <c:pt idx="241">
                  <c:v>44682</c:v>
                </c:pt>
                <c:pt idx="242">
                  <c:v>44713</c:v>
                </c:pt>
                <c:pt idx="243">
                  <c:v>44743</c:v>
                </c:pt>
                <c:pt idx="244">
                  <c:v>44774</c:v>
                </c:pt>
                <c:pt idx="245">
                  <c:v>44805</c:v>
                </c:pt>
                <c:pt idx="246">
                  <c:v>44835</c:v>
                </c:pt>
                <c:pt idx="247">
                  <c:v>44866</c:v>
                </c:pt>
                <c:pt idx="248">
                  <c:v>44896</c:v>
                </c:pt>
                <c:pt idx="249">
                  <c:v>44927</c:v>
                </c:pt>
                <c:pt idx="250">
                  <c:v>44958</c:v>
                </c:pt>
                <c:pt idx="251">
                  <c:v>44986</c:v>
                </c:pt>
                <c:pt idx="252">
                  <c:v>45017</c:v>
                </c:pt>
                <c:pt idx="253">
                  <c:v>45047</c:v>
                </c:pt>
                <c:pt idx="254">
                  <c:v>45078</c:v>
                </c:pt>
                <c:pt idx="255">
                  <c:v>45108</c:v>
                </c:pt>
                <c:pt idx="256">
                  <c:v>45139</c:v>
                </c:pt>
                <c:pt idx="257">
                  <c:v>45170</c:v>
                </c:pt>
                <c:pt idx="258">
                  <c:v>45200</c:v>
                </c:pt>
                <c:pt idx="259">
                  <c:v>45231</c:v>
                </c:pt>
                <c:pt idx="260">
                  <c:v>45261</c:v>
                </c:pt>
                <c:pt idx="261">
                  <c:v>45292</c:v>
                </c:pt>
                <c:pt idx="262">
                  <c:v>45323</c:v>
                </c:pt>
                <c:pt idx="263">
                  <c:v>45352</c:v>
                </c:pt>
                <c:pt idx="264">
                  <c:v>45383</c:v>
                </c:pt>
                <c:pt idx="265">
                  <c:v>45413</c:v>
                </c:pt>
                <c:pt idx="266">
                  <c:v>45444</c:v>
                </c:pt>
                <c:pt idx="267">
                  <c:v>45474</c:v>
                </c:pt>
                <c:pt idx="268">
                  <c:v>45505</c:v>
                </c:pt>
                <c:pt idx="269">
                  <c:v>45536</c:v>
                </c:pt>
                <c:pt idx="270">
                  <c:v>45566</c:v>
                </c:pt>
                <c:pt idx="271">
                  <c:v>45597</c:v>
                </c:pt>
                <c:pt idx="272">
                  <c:v>45627</c:v>
                </c:pt>
                <c:pt idx="273">
                  <c:v>45658</c:v>
                </c:pt>
                <c:pt idx="274">
                  <c:v>45689</c:v>
                </c:pt>
                <c:pt idx="275">
                  <c:v>45717</c:v>
                </c:pt>
                <c:pt idx="276">
                  <c:v>45748</c:v>
                </c:pt>
                <c:pt idx="277">
                  <c:v>45778</c:v>
                </c:pt>
                <c:pt idx="278">
                  <c:v>45809</c:v>
                </c:pt>
                <c:pt idx="279">
                  <c:v>45839</c:v>
                </c:pt>
                <c:pt idx="280">
                  <c:v>45870</c:v>
                </c:pt>
                <c:pt idx="281">
                  <c:v>45901</c:v>
                </c:pt>
                <c:pt idx="282">
                  <c:v>45931</c:v>
                </c:pt>
              </c:numCache>
            </c:numRef>
          </c:cat>
          <c:val>
            <c:numRef>
              <c:f>'Tipo de Crédito Hipotecario'!$C$7:$C$289</c:f>
              <c:numCache>
                <c:formatCode>_ * #,##0_ ;_ * \-#,##0_ ;_ * "-"??_ ;_ @_ </c:formatCode>
                <c:ptCount val="283"/>
                <c:pt idx="1">
                  <c:v>345678.38801266998</c:v>
                </c:pt>
                <c:pt idx="2">
                  <c:v>341758</c:v>
                </c:pt>
                <c:pt idx="3">
                  <c:v>335794.25564136001</c:v>
                </c:pt>
                <c:pt idx="4">
                  <c:v>329771.2079130499</c:v>
                </c:pt>
                <c:pt idx="5">
                  <c:v>322371.44849760999</c:v>
                </c:pt>
                <c:pt idx="6">
                  <c:v>315998.44266750006</c:v>
                </c:pt>
                <c:pt idx="7">
                  <c:v>709417.01688625931</c:v>
                </c:pt>
                <c:pt idx="8">
                  <c:v>697518.22786935908</c:v>
                </c:pt>
                <c:pt idx="9">
                  <c:v>688046.94878460013</c:v>
                </c:pt>
                <c:pt idx="10">
                  <c:v>678679.79304133996</c:v>
                </c:pt>
                <c:pt idx="11">
                  <c:v>672270.74001830001</c:v>
                </c:pt>
                <c:pt idx="12">
                  <c:v>665732.73670444009</c:v>
                </c:pt>
                <c:pt idx="13">
                  <c:v>658109.46623443998</c:v>
                </c:pt>
                <c:pt idx="14">
                  <c:v>958455.91888421983</c:v>
                </c:pt>
                <c:pt idx="15">
                  <c:v>940359.21688934998</c:v>
                </c:pt>
                <c:pt idx="16">
                  <c:v>920122.01915963006</c:v>
                </c:pt>
                <c:pt idx="17">
                  <c:v>902323.78229613986</c:v>
                </c:pt>
                <c:pt idx="18">
                  <c:v>885947.41503190994</c:v>
                </c:pt>
                <c:pt idx="19">
                  <c:v>1081960</c:v>
                </c:pt>
                <c:pt idx="20">
                  <c:v>1059411.0812854099</c:v>
                </c:pt>
                <c:pt idx="21">
                  <c:v>1044319.6106504098</c:v>
                </c:pt>
                <c:pt idx="22">
                  <c:v>1030164.99297666</c:v>
                </c:pt>
                <c:pt idx="23">
                  <c:v>1010961</c:v>
                </c:pt>
                <c:pt idx="24">
                  <c:v>998952.55479745974</c:v>
                </c:pt>
                <c:pt idx="25">
                  <c:v>988992.05049924972</c:v>
                </c:pt>
                <c:pt idx="26">
                  <c:v>971747.04597950017</c:v>
                </c:pt>
                <c:pt idx="27">
                  <c:v>955584.32425477996</c:v>
                </c:pt>
                <c:pt idx="28">
                  <c:v>936153.47819951002</c:v>
                </c:pt>
                <c:pt idx="29">
                  <c:v>911819.63865816989</c:v>
                </c:pt>
                <c:pt idx="30">
                  <c:v>893847.54051315016</c:v>
                </c:pt>
                <c:pt idx="31">
                  <c:v>1081177.7906398601</c:v>
                </c:pt>
                <c:pt idx="32">
                  <c:v>1535001.3016602399</c:v>
                </c:pt>
                <c:pt idx="33">
                  <c:v>1507682.56621487</c:v>
                </c:pt>
                <c:pt idx="34">
                  <c:v>1481275.5359657297</c:v>
                </c:pt>
                <c:pt idx="35">
                  <c:v>1459322.7902018703</c:v>
                </c:pt>
                <c:pt idx="36">
                  <c:v>1438851.91340814</c:v>
                </c:pt>
                <c:pt idx="37">
                  <c:v>1412971.4512568803</c:v>
                </c:pt>
                <c:pt idx="38">
                  <c:v>1384658.7217033799</c:v>
                </c:pt>
                <c:pt idx="39">
                  <c:v>1356254.822749289</c:v>
                </c:pt>
                <c:pt idx="40">
                  <c:v>1322399.4199468899</c:v>
                </c:pt>
                <c:pt idx="41">
                  <c:v>1678313.4209172903</c:v>
                </c:pt>
                <c:pt idx="42">
                  <c:v>1638965.8409226895</c:v>
                </c:pt>
                <c:pt idx="43">
                  <c:v>1598027.7471234899</c:v>
                </c:pt>
                <c:pt idx="44">
                  <c:v>1548222.7297424807</c:v>
                </c:pt>
                <c:pt idx="45">
                  <c:v>1501762.9721683396</c:v>
                </c:pt>
                <c:pt idx="46">
                  <c:v>1463276.0296724199</c:v>
                </c:pt>
                <c:pt idx="47">
                  <c:v>1414137.51618874</c:v>
                </c:pt>
                <c:pt idx="48">
                  <c:v>1276781.5452817699</c:v>
                </c:pt>
                <c:pt idx="49">
                  <c:v>1064791.1030172796</c:v>
                </c:pt>
                <c:pt idx="50">
                  <c:v>911485.64906481002</c:v>
                </c:pt>
                <c:pt idx="51">
                  <c:v>832941.87110683008</c:v>
                </c:pt>
                <c:pt idx="52">
                  <c:v>769900.96805658983</c:v>
                </c:pt>
                <c:pt idx="53">
                  <c:v>703946.90325773985</c:v>
                </c:pt>
                <c:pt idx="54">
                  <c:v>1270762.8275530902</c:v>
                </c:pt>
                <c:pt idx="55">
                  <c:v>1482078.38937201</c:v>
                </c:pt>
                <c:pt idx="56">
                  <c:v>1780488.9875437103</c:v>
                </c:pt>
                <c:pt idx="57">
                  <c:v>1733107.6114888201</c:v>
                </c:pt>
                <c:pt idx="58">
                  <c:v>1692012.2009496293</c:v>
                </c:pt>
                <c:pt idx="59">
                  <c:v>1648866.7490622499</c:v>
                </c:pt>
                <c:pt idx="60">
                  <c:v>1615747.6090105299</c:v>
                </c:pt>
                <c:pt idx="61">
                  <c:v>1580593.57559695</c:v>
                </c:pt>
                <c:pt idx="62">
                  <c:v>1878890.8280360498</c:v>
                </c:pt>
                <c:pt idx="63">
                  <c:v>2210614.7363402401</c:v>
                </c:pt>
                <c:pt idx="64">
                  <c:v>2165945.9309899583</c:v>
                </c:pt>
                <c:pt idx="65">
                  <c:v>2126279.4236495099</c:v>
                </c:pt>
                <c:pt idx="66">
                  <c:v>2082182.42915457</c:v>
                </c:pt>
                <c:pt idx="67">
                  <c:v>2347813.1745116101</c:v>
                </c:pt>
                <c:pt idx="68">
                  <c:v>2614629.1637512501</c:v>
                </c:pt>
                <c:pt idx="69">
                  <c:v>2569201.5561530599</c:v>
                </c:pt>
                <c:pt idx="70">
                  <c:v>2529870.13916218</c:v>
                </c:pt>
                <c:pt idx="71">
                  <c:v>2497268.4195198994</c:v>
                </c:pt>
                <c:pt idx="72">
                  <c:v>2663754.2994845901</c:v>
                </c:pt>
                <c:pt idx="73">
                  <c:v>2987237.4540919503</c:v>
                </c:pt>
                <c:pt idx="74">
                  <c:v>2945169.6283290903</c:v>
                </c:pt>
                <c:pt idx="75">
                  <c:v>2893613.9176762202</c:v>
                </c:pt>
                <c:pt idx="76">
                  <c:v>3233673.5886043692</c:v>
                </c:pt>
                <c:pt idx="77">
                  <c:v>3174792.3758673999</c:v>
                </c:pt>
                <c:pt idx="78">
                  <c:v>3112518.5912916199</c:v>
                </c:pt>
                <c:pt idx="79">
                  <c:v>3299884.3493291801</c:v>
                </c:pt>
                <c:pt idx="80">
                  <c:v>3634144.6168833729</c:v>
                </c:pt>
                <c:pt idx="81">
                  <c:v>3571336.1088192598</c:v>
                </c:pt>
                <c:pt idx="82">
                  <c:v>3512267.1627584901</c:v>
                </c:pt>
                <c:pt idx="83">
                  <c:v>3937524.0563427699</c:v>
                </c:pt>
                <c:pt idx="84">
                  <c:v>3874021.6316858204</c:v>
                </c:pt>
                <c:pt idx="85">
                  <c:v>4236439.7028010497</c:v>
                </c:pt>
                <c:pt idx="86">
                  <c:v>4156635.9629789907</c:v>
                </c:pt>
                <c:pt idx="87">
                  <c:v>4066256.8410904417</c:v>
                </c:pt>
                <c:pt idx="88">
                  <c:v>4357502.6199672287</c:v>
                </c:pt>
                <c:pt idx="89">
                  <c:v>4264369.8949531233</c:v>
                </c:pt>
                <c:pt idx="90">
                  <c:v>4174039.6758118006</c:v>
                </c:pt>
                <c:pt idx="91">
                  <c:v>4087325.317085709</c:v>
                </c:pt>
                <c:pt idx="92">
                  <c:v>4231772.5182051593</c:v>
                </c:pt>
                <c:pt idx="93">
                  <c:v>4150491.0103112711</c:v>
                </c:pt>
                <c:pt idx="94">
                  <c:v>4016559.4075904824</c:v>
                </c:pt>
                <c:pt idx="95">
                  <c:v>3920596.094507508</c:v>
                </c:pt>
                <c:pt idx="96">
                  <c:v>4331259.1256629042</c:v>
                </c:pt>
                <c:pt idx="97">
                  <c:v>4235300.5256802533</c:v>
                </c:pt>
                <c:pt idx="98">
                  <c:v>4132984.5836285832</c:v>
                </c:pt>
                <c:pt idx="99">
                  <c:v>4622861.1566021806</c:v>
                </c:pt>
                <c:pt idx="100">
                  <c:v>4513954.6073784614</c:v>
                </c:pt>
                <c:pt idx="101">
                  <c:v>4357539.0445727194</c:v>
                </c:pt>
                <c:pt idx="102">
                  <c:v>4287153.5845119786</c:v>
                </c:pt>
                <c:pt idx="103">
                  <c:v>4102965.5533552803</c:v>
                </c:pt>
                <c:pt idx="104">
                  <c:v>6108404.7903407225</c:v>
                </c:pt>
                <c:pt idx="105">
                  <c:v>5950785.985109278</c:v>
                </c:pt>
                <c:pt idx="106">
                  <c:v>5791659.6443278585</c:v>
                </c:pt>
                <c:pt idx="107">
                  <c:v>5609538.7157004401</c:v>
                </c:pt>
                <c:pt idx="108">
                  <c:v>5474343.8860398522</c:v>
                </c:pt>
                <c:pt idx="109">
                  <c:v>5317584.1301670056</c:v>
                </c:pt>
                <c:pt idx="110">
                  <c:v>5400437.9988494366</c:v>
                </c:pt>
                <c:pt idx="111">
                  <c:v>5271117.9121245882</c:v>
                </c:pt>
                <c:pt idx="112">
                  <c:v>5139667.9321058122</c:v>
                </c:pt>
                <c:pt idx="113">
                  <c:v>5306025.8526123893</c:v>
                </c:pt>
                <c:pt idx="114">
                  <c:v>5187583.3833598197</c:v>
                </c:pt>
                <c:pt idx="115">
                  <c:v>5438545.1336654983</c:v>
                </c:pt>
                <c:pt idx="116">
                  <c:v>5319464.2481875122</c:v>
                </c:pt>
                <c:pt idx="117">
                  <c:v>5209249.78364811</c:v>
                </c:pt>
                <c:pt idx="118">
                  <c:v>5473640.3643511049</c:v>
                </c:pt>
                <c:pt idx="119">
                  <c:v>5354310.6608966738</c:v>
                </c:pt>
                <c:pt idx="120">
                  <c:v>5245884.7856452363</c:v>
                </c:pt>
                <c:pt idx="121">
                  <c:v>5515176.0736968452</c:v>
                </c:pt>
                <c:pt idx="122">
                  <c:v>5402421.6657661228</c:v>
                </c:pt>
                <c:pt idx="123">
                  <c:v>5267606.9753927533</c:v>
                </c:pt>
                <c:pt idx="124">
                  <c:v>5503386.5054743225</c:v>
                </c:pt>
                <c:pt idx="125">
                  <c:v>5397076.7194563495</c:v>
                </c:pt>
                <c:pt idx="126">
                  <c:v>5266471.8144986322</c:v>
                </c:pt>
                <c:pt idx="127">
                  <c:v>5116394.8340638289</c:v>
                </c:pt>
                <c:pt idx="128">
                  <c:v>4995277.1328735631</c:v>
                </c:pt>
                <c:pt idx="129">
                  <c:v>4895056.4204070289</c:v>
                </c:pt>
                <c:pt idx="130">
                  <c:v>4769644.5373008763</c:v>
                </c:pt>
                <c:pt idx="131">
                  <c:v>4658916.3788701463</c:v>
                </c:pt>
                <c:pt idx="132">
                  <c:v>4522982.9640240166</c:v>
                </c:pt>
                <c:pt idx="133">
                  <c:v>4714897.2969833985</c:v>
                </c:pt>
                <c:pt idx="134">
                  <c:v>4497140.6599007268</c:v>
                </c:pt>
                <c:pt idx="135">
                  <c:v>4274238.5273738094</c:v>
                </c:pt>
                <c:pt idx="136">
                  <c:v>4109590.7205463811</c:v>
                </c:pt>
                <c:pt idx="137">
                  <c:v>3969407.3714064662</c:v>
                </c:pt>
                <c:pt idx="138">
                  <c:v>3838833.6794298301</c:v>
                </c:pt>
                <c:pt idx="139">
                  <c:v>3726492.9581197449</c:v>
                </c:pt>
                <c:pt idx="140">
                  <c:v>3606679.7833194677</c:v>
                </c:pt>
                <c:pt idx="141">
                  <c:v>3505143.5221818951</c:v>
                </c:pt>
                <c:pt idx="142">
                  <c:v>3414078.7913877699</c:v>
                </c:pt>
                <c:pt idx="143">
                  <c:v>3323195.5968081248</c:v>
                </c:pt>
                <c:pt idx="144">
                  <c:v>3238180.1036725123</c:v>
                </c:pt>
                <c:pt idx="145">
                  <c:v>3270843.6272613727</c:v>
                </c:pt>
                <c:pt idx="146">
                  <c:v>3202336.7544677136</c:v>
                </c:pt>
                <c:pt idx="147">
                  <c:v>3103636.5011666343</c:v>
                </c:pt>
                <c:pt idx="148">
                  <c:v>3035997.9429461318</c:v>
                </c:pt>
                <c:pt idx="149">
                  <c:v>3445341.4447652702</c:v>
                </c:pt>
                <c:pt idx="150">
                  <c:v>3361676.9053569972</c:v>
                </c:pt>
                <c:pt idx="151">
                  <c:v>3293533.8601458096</c:v>
                </c:pt>
                <c:pt idx="152">
                  <c:v>3563005.8590390566</c:v>
                </c:pt>
                <c:pt idx="153">
                  <c:v>3487628.1985315415</c:v>
                </c:pt>
                <c:pt idx="154">
                  <c:v>3412279.2390468777</c:v>
                </c:pt>
                <c:pt idx="155">
                  <c:v>3303426.1907589794</c:v>
                </c:pt>
                <c:pt idx="156">
                  <c:v>3229311.109470299</c:v>
                </c:pt>
                <c:pt idx="157">
                  <c:v>3158767.062073532</c:v>
                </c:pt>
                <c:pt idx="158">
                  <c:v>3395357.6307916208</c:v>
                </c:pt>
                <c:pt idx="159">
                  <c:v>3313957.2252259306</c:v>
                </c:pt>
                <c:pt idx="160">
                  <c:v>3239918.2340453807</c:v>
                </c:pt>
                <c:pt idx="161">
                  <c:v>3220567.6328242891</c:v>
                </c:pt>
                <c:pt idx="162">
                  <c:v>3507125.4234341648</c:v>
                </c:pt>
                <c:pt idx="163">
                  <c:v>3421665.7370132506</c:v>
                </c:pt>
                <c:pt idx="164">
                  <c:v>3351601.7641467289</c:v>
                </c:pt>
                <c:pt idx="165">
                  <c:v>3234998.8325081705</c:v>
                </c:pt>
                <c:pt idx="166">
                  <c:v>3168200.0662670182</c:v>
                </c:pt>
                <c:pt idx="167">
                  <c:v>3084714.8619432016</c:v>
                </c:pt>
                <c:pt idx="168">
                  <c:v>3029164.6814947394</c:v>
                </c:pt>
                <c:pt idx="169">
                  <c:v>2971435.6111688805</c:v>
                </c:pt>
                <c:pt idx="170">
                  <c:v>2914052.1565741692</c:v>
                </c:pt>
                <c:pt idx="171">
                  <c:v>2860831.8735450814</c:v>
                </c:pt>
                <c:pt idx="172">
                  <c:v>2799668.8598370189</c:v>
                </c:pt>
                <c:pt idx="173">
                  <c:v>3088083.5473656706</c:v>
                </c:pt>
                <c:pt idx="174">
                  <c:v>3031200.0510185184</c:v>
                </c:pt>
                <c:pt idx="175">
                  <c:v>2975873.8636341407</c:v>
                </c:pt>
                <c:pt idx="176">
                  <c:v>3232098.8759196382</c:v>
                </c:pt>
                <c:pt idx="177">
                  <c:v>3185836.7686802214</c:v>
                </c:pt>
                <c:pt idx="178">
                  <c:v>3132277.2045562896</c:v>
                </c:pt>
                <c:pt idx="179">
                  <c:v>3414347.2741979603</c:v>
                </c:pt>
                <c:pt idx="180">
                  <c:v>3368760.6949233604</c:v>
                </c:pt>
                <c:pt idx="181">
                  <c:v>3309958.8168596015</c:v>
                </c:pt>
                <c:pt idx="182">
                  <c:v>3665276.4103623698</c:v>
                </c:pt>
                <c:pt idx="183">
                  <c:v>3600109.86799144</c:v>
                </c:pt>
                <c:pt idx="184">
                  <c:v>3524263.1857423484</c:v>
                </c:pt>
                <c:pt idx="185">
                  <c:v>3452494.1692254101</c:v>
                </c:pt>
                <c:pt idx="186">
                  <c:v>3365288.394310649</c:v>
                </c:pt>
                <c:pt idx="187">
                  <c:v>3453726.6265679472</c:v>
                </c:pt>
                <c:pt idx="188">
                  <c:v>3713071.4190353327</c:v>
                </c:pt>
                <c:pt idx="189">
                  <c:v>3638037.1167658507</c:v>
                </c:pt>
                <c:pt idx="190">
                  <c:v>3570279.5671183877</c:v>
                </c:pt>
                <c:pt idx="191">
                  <c:v>3705502.2194594513</c:v>
                </c:pt>
                <c:pt idx="192">
                  <c:v>3628467.9254328506</c:v>
                </c:pt>
                <c:pt idx="193">
                  <c:v>3569388.7916920506</c:v>
                </c:pt>
                <c:pt idx="194">
                  <c:v>3504852.9336359398</c:v>
                </c:pt>
                <c:pt idx="195">
                  <c:v>3753964.8044945314</c:v>
                </c:pt>
                <c:pt idx="196">
                  <c:v>3672395.1510744076</c:v>
                </c:pt>
                <c:pt idx="197">
                  <c:v>3598803.5754470294</c:v>
                </c:pt>
                <c:pt idx="198">
                  <c:v>3521089.1626656274</c:v>
                </c:pt>
                <c:pt idx="199">
                  <c:v>3449299.143033138</c:v>
                </c:pt>
                <c:pt idx="200">
                  <c:v>3378056.1968342434</c:v>
                </c:pt>
                <c:pt idx="201">
                  <c:v>3310870.81241313</c:v>
                </c:pt>
                <c:pt idx="202">
                  <c:v>3244898.4103266904</c:v>
                </c:pt>
                <c:pt idx="203">
                  <c:v>3183859.9445195086</c:v>
                </c:pt>
                <c:pt idx="204">
                  <c:v>3454866.3534228192</c:v>
                </c:pt>
                <c:pt idx="205">
                  <c:v>3764800.1149055189</c:v>
                </c:pt>
                <c:pt idx="206">
                  <c:v>3702499.18</c:v>
                </c:pt>
                <c:pt idx="207">
                  <c:v>3623385.0449999999</c:v>
                </c:pt>
                <c:pt idx="208">
                  <c:v>3757285.10628758</c:v>
                </c:pt>
                <c:pt idx="209">
                  <c:v>3680643.9730032911</c:v>
                </c:pt>
                <c:pt idx="210">
                  <c:v>3961935.8538978128</c:v>
                </c:pt>
                <c:pt idx="211">
                  <c:v>3889638.2945415392</c:v>
                </c:pt>
                <c:pt idx="212">
                  <c:v>3802473.0711299814</c:v>
                </c:pt>
                <c:pt idx="213">
                  <c:v>3720874.7749086805</c:v>
                </c:pt>
                <c:pt idx="214">
                  <c:v>3642724.1903298786</c:v>
                </c:pt>
                <c:pt idx="215">
                  <c:v>3580452.5718543902</c:v>
                </c:pt>
                <c:pt idx="216">
                  <c:v>3561490.1468252004</c:v>
                </c:pt>
                <c:pt idx="217">
                  <c:v>3528865.0329495291</c:v>
                </c:pt>
                <c:pt idx="218">
                  <c:v>3487069.1933442391</c:v>
                </c:pt>
                <c:pt idx="219">
                  <c:v>3429257.845618051</c:v>
                </c:pt>
                <c:pt idx="220">
                  <c:v>3376377.8066288582</c:v>
                </c:pt>
                <c:pt idx="221">
                  <c:v>3311768.3103754092</c:v>
                </c:pt>
                <c:pt idx="222">
                  <c:v>3245943.6201801198</c:v>
                </c:pt>
                <c:pt idx="223">
                  <c:v>3182707.6575650997</c:v>
                </c:pt>
                <c:pt idx="224">
                  <c:v>3107218.7563080192</c:v>
                </c:pt>
                <c:pt idx="225">
                  <c:v>3046392.7714436818</c:v>
                </c:pt>
                <c:pt idx="226">
                  <c:v>2979286.0980561101</c:v>
                </c:pt>
                <c:pt idx="227">
                  <c:v>2901730.1252181386</c:v>
                </c:pt>
                <c:pt idx="228">
                  <c:v>2841761.360118669</c:v>
                </c:pt>
                <c:pt idx="229">
                  <c:v>2779071.4955433807</c:v>
                </c:pt>
                <c:pt idx="230">
                  <c:v>2994130.7049742891</c:v>
                </c:pt>
                <c:pt idx="231">
                  <c:v>2925248.563964949</c:v>
                </c:pt>
                <c:pt idx="232">
                  <c:v>2857114.5367503394</c:v>
                </c:pt>
                <c:pt idx="233">
                  <c:v>2790486.6595234503</c:v>
                </c:pt>
                <c:pt idx="234">
                  <c:v>2780798.4645854286</c:v>
                </c:pt>
                <c:pt idx="235">
                  <c:v>2523914.5321528804</c:v>
                </c:pt>
                <c:pt idx="236">
                  <c:v>2471921.1494564912</c:v>
                </c:pt>
                <c:pt idx="237">
                  <c:v>2426672.9500038405</c:v>
                </c:pt>
                <c:pt idx="238">
                  <c:v>2355217.9108337499</c:v>
                </c:pt>
                <c:pt idx="239">
                  <c:v>2309592.91926804</c:v>
                </c:pt>
                <c:pt idx="240">
                  <c:v>2271546.6799508794</c:v>
                </c:pt>
                <c:pt idx="241">
                  <c:v>2212844.9311500108</c:v>
                </c:pt>
                <c:pt idx="242">
                  <c:v>2174936.5425668708</c:v>
                </c:pt>
                <c:pt idx="243">
                  <c:v>2134464.81485479</c:v>
                </c:pt>
                <c:pt idx="244">
                  <c:v>2093231.5098291587</c:v>
                </c:pt>
                <c:pt idx="245">
                  <c:v>2041416.8223062998</c:v>
                </c:pt>
                <c:pt idx="246">
                  <c:v>2008460.6943853509</c:v>
                </c:pt>
                <c:pt idx="247" formatCode="_(* #,##0_);_(* \(#,##0\);_(* &quot;-&quot;_);_(@_)">
                  <c:v>1976933.0799225196</c:v>
                </c:pt>
                <c:pt idx="248">
                  <c:v>1945405.79574</c:v>
                </c:pt>
                <c:pt idx="249">
                  <c:v>1916653.50622846</c:v>
                </c:pt>
                <c:pt idx="250">
                  <c:v>1888729.5960766701</c:v>
                </c:pt>
                <c:pt idx="251">
                  <c:v>1862434.9719690001</c:v>
                </c:pt>
                <c:pt idx="252">
                  <c:v>1740000.8836825904</c:v>
                </c:pt>
                <c:pt idx="253">
                  <c:v>1713456.5789102998</c:v>
                </c:pt>
                <c:pt idx="254">
                  <c:v>1689264.6628038897</c:v>
                </c:pt>
                <c:pt idx="255">
                  <c:v>1665179.1315587705</c:v>
                </c:pt>
                <c:pt idx="256">
                  <c:v>1721916.7934309705</c:v>
                </c:pt>
                <c:pt idx="257">
                  <c:v>1699217.9543447392</c:v>
                </c:pt>
                <c:pt idx="258">
                  <c:v>1718296.9805979701</c:v>
                </c:pt>
                <c:pt idx="259">
                  <c:v>1699020.2793946804</c:v>
                </c:pt>
                <c:pt idx="260">
                  <c:v>1675715.8467662605</c:v>
                </c:pt>
                <c:pt idx="261">
                  <c:v>1650895.6679084995</c:v>
                </c:pt>
                <c:pt idx="262">
                  <c:v>1626520.4629279603</c:v>
                </c:pt>
                <c:pt idx="263">
                  <c:v>1916287.9951931485</c:v>
                </c:pt>
                <c:pt idx="264">
                  <c:v>1868764.9923605905</c:v>
                </c:pt>
                <c:pt idx="265">
                  <c:v>1820107.3883666901</c:v>
                </c:pt>
                <c:pt idx="266">
                  <c:v>1792585.0401159399</c:v>
                </c:pt>
                <c:pt idx="267">
                  <c:v>1952860.2925704799</c:v>
                </c:pt>
                <c:pt idx="268">
                  <c:v>1911597.7361437494</c:v>
                </c:pt>
                <c:pt idx="269">
                  <c:v>1861432.6187815808</c:v>
                </c:pt>
                <c:pt idx="270">
                  <c:v>2041748.4425179707</c:v>
                </c:pt>
                <c:pt idx="271">
                  <c:v>2029863.9644617701</c:v>
                </c:pt>
                <c:pt idx="272">
                  <c:v>1953180.2602253293</c:v>
                </c:pt>
                <c:pt idx="273">
                  <c:v>1891429.3177556803</c:v>
                </c:pt>
                <c:pt idx="274">
                  <c:v>1840182.153283501</c:v>
                </c:pt>
                <c:pt idx="275">
                  <c:v>1848564.2729377497</c:v>
                </c:pt>
                <c:pt idx="276">
                  <c:v>1807448.9333509</c:v>
                </c:pt>
                <c:pt idx="277">
                  <c:v>1763495.4689993695</c:v>
                </c:pt>
                <c:pt idx="278">
                  <c:v>1723583.2944772707</c:v>
                </c:pt>
                <c:pt idx="279">
                  <c:v>1676289.1700682894</c:v>
                </c:pt>
                <c:pt idx="280">
                  <c:v>1643194.2360549907</c:v>
                </c:pt>
                <c:pt idx="281">
                  <c:v>1589427.8244195897</c:v>
                </c:pt>
                <c:pt idx="282">
                  <c:v>1496477.4458236001</c:v>
                </c:pt>
              </c:numCache>
            </c:numRef>
          </c:val>
          <c:extLst>
            <c:ext xmlns:c16="http://schemas.microsoft.com/office/drawing/2014/chart" uri="{C3380CC4-5D6E-409C-BE32-E72D297353CC}">
              <c16:uniqueId val="{00000001-06F5-4DAD-9C2B-2FBB18FA65BD}"/>
            </c:ext>
          </c:extLst>
        </c:ser>
        <c:dLbls>
          <c:showLegendKey val="0"/>
          <c:showVal val="0"/>
          <c:showCatName val="0"/>
          <c:showSerName val="0"/>
          <c:showPercent val="0"/>
          <c:showBubbleSize val="0"/>
        </c:dLbls>
        <c:gapWidth val="90"/>
        <c:overlap val="100"/>
        <c:axId val="125403136"/>
        <c:axId val="54073536"/>
      </c:barChart>
      <c:dateAx>
        <c:axId val="125403136"/>
        <c:scaling>
          <c:orientation val="minMax"/>
          <c:max val="45931"/>
          <c:min val="43739"/>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Calibri Light"/>
                <a:ea typeface="Calibri Light"/>
                <a:cs typeface="Calibri Light"/>
              </a:defRPr>
            </a:pPr>
            <a:endParaRPr lang="es-CO"/>
          </a:p>
        </c:txPr>
        <c:crossAx val="54073536"/>
        <c:crosses val="autoZero"/>
        <c:auto val="1"/>
        <c:lblOffset val="100"/>
        <c:baseTimeUnit val="months"/>
        <c:majorUnit val="2"/>
        <c:majorTimeUnit val="months"/>
        <c:minorUnit val="7"/>
        <c:minorTimeUnit val="days"/>
      </c:dateAx>
      <c:valAx>
        <c:axId val="54073536"/>
        <c:scaling>
          <c:orientation val="minMax"/>
        </c:scaling>
        <c:delete val="0"/>
        <c:axPos val="l"/>
        <c:title>
          <c:tx>
            <c:rich>
              <a:bodyPr/>
              <a:lstStyle/>
              <a:p>
                <a:pPr>
                  <a:defRPr sz="1200" b="1" i="0" u="none" strike="noStrike" baseline="0">
                    <a:solidFill>
                      <a:srgbClr val="000000"/>
                    </a:solidFill>
                    <a:latin typeface="Calibri Light"/>
                    <a:ea typeface="Calibri Light"/>
                    <a:cs typeface="Calibri Light"/>
                  </a:defRPr>
                </a:pPr>
                <a:r>
                  <a:rPr lang="es-ES"/>
                  <a:t>Millones de Pesos</a:t>
                </a:r>
              </a:p>
            </c:rich>
          </c:tx>
          <c:layout>
            <c:manualLayout>
              <c:xMode val="edge"/>
              <c:yMode val="edge"/>
              <c:x val="1.2835472578763127E-2"/>
              <c:y val="0.35443104422073823"/>
            </c:manualLayout>
          </c:layout>
          <c:overlay val="0"/>
          <c:spPr>
            <a:noFill/>
            <a:ln w="25400">
              <a:noFill/>
            </a:ln>
          </c:spPr>
        </c:title>
        <c:numFmt formatCode="_ * #,##0_ ;_ * \-#,##0_ ;_ * &quot;-&quot;??_ ;_ @_ "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Calibri Light"/>
                <a:ea typeface="Calibri Light"/>
                <a:cs typeface="Calibri Light"/>
              </a:defRPr>
            </a:pPr>
            <a:endParaRPr lang="es-CO"/>
          </a:p>
        </c:txPr>
        <c:crossAx val="125403136"/>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Calibri Light"/>
          <a:ea typeface="Calibri Light"/>
          <a:cs typeface="Calibri Light"/>
        </a:defRPr>
      </a:pPr>
      <a:endParaRPr lang="es-CO"/>
    </a:p>
  </c:txPr>
  <c:printSettings>
    <c:headerFooter alignWithMargins="0"/>
    <c:pageMargins b="1" l="0.75" r="0.75" t="1" header="0" footer="0"/>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ES"/>
              <a:t>Indicador de Calidad de Cartera TIPS</a:t>
            </a:r>
          </a:p>
        </c:rich>
      </c:tx>
      <c:layout>
        <c:manualLayout>
          <c:xMode val="edge"/>
          <c:yMode val="edge"/>
          <c:x val="0.33372228704784129"/>
          <c:y val="2.9535864978902954E-2"/>
        </c:manualLayout>
      </c:layout>
      <c:overlay val="0"/>
      <c:spPr>
        <a:noFill/>
        <a:ln w="25400">
          <a:noFill/>
        </a:ln>
      </c:spPr>
    </c:title>
    <c:autoTitleDeleted val="0"/>
    <c:plotArea>
      <c:layout>
        <c:manualLayout>
          <c:layoutTarget val="inner"/>
          <c:xMode val="edge"/>
          <c:yMode val="edge"/>
          <c:x val="9.9183197199533252E-2"/>
          <c:y val="0.13080195724954932"/>
          <c:w val="0.88448074679113187"/>
          <c:h val="0.72995930981200108"/>
        </c:manualLayout>
      </c:layout>
      <c:lineChart>
        <c:grouping val="standard"/>
        <c:varyColors val="0"/>
        <c:ser>
          <c:idx val="0"/>
          <c:order val="0"/>
          <c:tx>
            <c:strRef>
              <c:f>Emisión!$B$9</c:f>
              <c:strCache>
                <c:ptCount val="1"/>
                <c:pt idx="0">
                  <c:v>E-1</c:v>
                </c:pt>
              </c:strCache>
            </c:strRef>
          </c:tx>
          <c:spPr>
            <a:ln w="38100">
              <a:solidFill>
                <a:srgbClr val="000080"/>
              </a:solidFill>
              <a:prstDash val="solid"/>
            </a:ln>
          </c:spPr>
          <c:marker>
            <c:symbol val="none"/>
          </c:marker>
          <c:dLbls>
            <c:dLbl>
              <c:idx val="18"/>
              <c:layout>
                <c:manualLayout>
                  <c:x val="-2.9713613686270417E-3"/>
                  <c:y val="-5.9014806693467071E-2"/>
                </c:manualLayout>
              </c:layout>
              <c:spPr>
                <a:noFill/>
                <a:ln w="25400">
                  <a:noFill/>
                </a:ln>
              </c:spPr>
              <c:txPr>
                <a:bodyPr/>
                <a:lstStyle/>
                <a:p>
                  <a:pPr>
                    <a:defRPr sz="1000" b="1" i="0" u="none" strike="noStrike" baseline="0">
                      <a:solidFill>
                        <a:srgbClr val="0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1-C23E-4AC5-83AB-1FA01D1EC402}"/>
            </c:ext>
          </c:extLst>
        </c:ser>
        <c:ser>
          <c:idx val="1"/>
          <c:order val="1"/>
          <c:tx>
            <c:strRef>
              <c:f>Emisión!$C$9</c:f>
              <c:strCache>
                <c:ptCount val="1"/>
                <c:pt idx="0">
                  <c:v>E-2</c:v>
                </c:pt>
              </c:strCache>
            </c:strRef>
          </c:tx>
          <c:spPr>
            <a:ln w="38100">
              <a:solidFill>
                <a:srgbClr val="FF00FF"/>
              </a:solidFill>
              <a:prstDash val="solid"/>
            </a:ln>
          </c:spPr>
          <c:marker>
            <c:symbol val="none"/>
          </c:marker>
          <c:dLbls>
            <c:dLbl>
              <c:idx val="33"/>
              <c:layout>
                <c:manualLayout>
                  <c:x val="-0.13411883607897904"/>
                  <c:y val="-2.2084897615645372E-3"/>
                </c:manualLayout>
              </c:layout>
              <c:spPr>
                <a:noFill/>
                <a:ln w="25400">
                  <a:noFill/>
                </a:ln>
              </c:spPr>
              <c:txPr>
                <a:bodyPr/>
                <a:lstStyle/>
                <a:p>
                  <a:pPr>
                    <a:defRPr sz="1000" b="1" i="0" u="none" strike="noStrike" baseline="0">
                      <a:solidFill>
                        <a:srgbClr val="FF00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3-C23E-4AC5-83AB-1FA01D1EC402}"/>
            </c:ext>
          </c:extLst>
        </c:ser>
        <c:ser>
          <c:idx val="2"/>
          <c:order val="2"/>
          <c:tx>
            <c:strRef>
              <c:f>Emisión!$D$9</c:f>
              <c:strCache>
                <c:ptCount val="1"/>
                <c:pt idx="0">
                  <c:v>E-3</c:v>
                </c:pt>
              </c:strCache>
            </c:strRef>
          </c:tx>
          <c:spPr>
            <a:ln w="38100">
              <a:solidFill>
                <a:srgbClr val="E3E3E3"/>
              </a:solidFill>
              <a:prstDash val="solid"/>
            </a:ln>
          </c:spPr>
          <c:marker>
            <c:symbol val="none"/>
          </c:marker>
          <c:dLbls>
            <c:dLbl>
              <c:idx val="43"/>
              <c:layout>
                <c:manualLayout>
                  <c:x val="-4.4576668289859345E-2"/>
                  <c:y val="-2.6571203915966114E-2"/>
                </c:manualLayout>
              </c:layout>
              <c:spPr>
                <a:noFill/>
                <a:ln w="25400">
                  <a:noFill/>
                </a:ln>
              </c:spPr>
              <c:txPr>
                <a:bodyPr/>
                <a:lstStyle/>
                <a:p>
                  <a:pPr>
                    <a:defRPr sz="1000" b="1" i="0" u="none" strike="noStrike" baseline="0">
                      <a:solidFill>
                        <a:srgbClr val="E3E3E3"/>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5-C23E-4AC5-83AB-1FA01D1EC402}"/>
            </c:ext>
          </c:extLst>
        </c:ser>
        <c:ser>
          <c:idx val="3"/>
          <c:order val="3"/>
          <c:tx>
            <c:strRef>
              <c:f>Emisión!$E$9</c:f>
              <c:strCache>
                <c:ptCount val="1"/>
                <c:pt idx="0">
                  <c:v>E-4</c:v>
                </c:pt>
              </c:strCache>
            </c:strRef>
          </c:tx>
          <c:spPr>
            <a:ln w="38100">
              <a:solidFill>
                <a:srgbClr val="00FFFF"/>
              </a:solidFill>
              <a:prstDash val="solid"/>
            </a:ln>
          </c:spPr>
          <c:marker>
            <c:symbol val="none"/>
          </c:marker>
          <c:dLbls>
            <c:dLbl>
              <c:idx val="54"/>
              <c:layout>
                <c:manualLayout>
                  <c:x val="-2.4701807256590023E-2"/>
                  <c:y val="-3.5733413070201697E-2"/>
                </c:manualLayout>
              </c:layout>
              <c:spPr>
                <a:noFill/>
                <a:ln w="25400">
                  <a:noFill/>
                </a:ln>
              </c:spPr>
              <c:txPr>
                <a:bodyPr/>
                <a:lstStyle/>
                <a:p>
                  <a:pPr>
                    <a:defRPr sz="1000" b="1" i="0" u="none" strike="noStrike" baseline="0">
                      <a:solidFill>
                        <a:srgbClr val="00FF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7-C23E-4AC5-83AB-1FA01D1EC402}"/>
            </c:ext>
          </c:extLst>
        </c:ser>
        <c:ser>
          <c:idx val="4"/>
          <c:order val="4"/>
          <c:tx>
            <c:strRef>
              <c:f>Emisión!$F$9</c:f>
              <c:strCache>
                <c:ptCount val="1"/>
                <c:pt idx="0">
                  <c:v>E-5</c:v>
                </c:pt>
              </c:strCache>
            </c:strRef>
          </c:tx>
          <c:spPr>
            <a:ln w="38100">
              <a:solidFill>
                <a:srgbClr val="800080"/>
              </a:solidFill>
              <a:prstDash val="solid"/>
            </a:ln>
          </c:spPr>
          <c:marker>
            <c:symbol val="none"/>
          </c:marker>
          <c:dLbls>
            <c:dLbl>
              <c:idx val="59"/>
              <c:layout>
                <c:manualLayout>
                  <c:x val="-6.8028678445532717E-2"/>
                  <c:y val="2.0572112030300565E-3"/>
                </c:manualLayout>
              </c:layout>
              <c:spPr>
                <a:noFill/>
                <a:ln w="25400">
                  <a:noFill/>
                </a:ln>
              </c:spPr>
              <c:txPr>
                <a:bodyPr/>
                <a:lstStyle/>
                <a:p>
                  <a:pPr>
                    <a:defRPr sz="1000" b="1" i="0" u="none" strike="noStrike" baseline="0">
                      <a:solidFill>
                        <a:srgbClr val="8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9-C23E-4AC5-83AB-1FA01D1EC402}"/>
            </c:ext>
          </c:extLst>
        </c:ser>
        <c:ser>
          <c:idx val="5"/>
          <c:order val="5"/>
          <c:tx>
            <c:strRef>
              <c:f>Emisión!$G$9</c:f>
              <c:strCache>
                <c:ptCount val="1"/>
                <c:pt idx="0">
                  <c:v>E-6</c:v>
                </c:pt>
              </c:strCache>
            </c:strRef>
          </c:tx>
          <c:spPr>
            <a:ln w="38100">
              <a:solidFill>
                <a:srgbClr val="800000"/>
              </a:solidFill>
              <a:prstDash val="solid"/>
            </a:ln>
          </c:spPr>
          <c:marker>
            <c:symbol val="none"/>
          </c:marker>
          <c:dLbls>
            <c:dLbl>
              <c:idx val="41"/>
              <c:layout>
                <c:manualLayout>
                  <c:x val="-0.13608920821886764"/>
                  <c:y val="2.9111487646322744E-2"/>
                </c:manualLayout>
              </c:layout>
              <c:spPr>
                <a:noFill/>
                <a:ln w="25400">
                  <a:noFill/>
                </a:ln>
              </c:spPr>
              <c:txPr>
                <a:bodyPr/>
                <a:lstStyle/>
                <a:p>
                  <a:pPr>
                    <a:defRPr sz="1000" b="1" i="0" u="none" strike="noStrike" baseline="0">
                      <a:solidFill>
                        <a:srgbClr val="80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B-C23E-4AC5-83AB-1FA01D1EC402}"/>
            </c:ext>
          </c:extLst>
        </c:ser>
        <c:ser>
          <c:idx val="6"/>
          <c:order val="6"/>
          <c:tx>
            <c:strRef>
              <c:f>Emisión!$H$9</c:f>
              <c:strCache>
                <c:ptCount val="1"/>
                <c:pt idx="0">
                  <c:v>E-7</c:v>
                </c:pt>
              </c:strCache>
            </c:strRef>
          </c:tx>
          <c:spPr>
            <a:ln w="38100">
              <a:solidFill>
                <a:srgbClr val="008080"/>
              </a:solidFill>
              <a:prstDash val="solid"/>
            </a:ln>
          </c:spPr>
          <c:marker>
            <c:symbol val="none"/>
          </c:marker>
          <c:dLbls>
            <c:dLbl>
              <c:idx val="46"/>
              <c:layout>
                <c:manualLayout>
                  <c:x val="-6.2404713996514684E-2"/>
                  <c:y val="-2.4279433425252211E-2"/>
                </c:manualLayout>
              </c:layout>
              <c:spPr>
                <a:noFill/>
                <a:ln w="25400">
                  <a:noFill/>
                </a:ln>
              </c:spPr>
              <c:txPr>
                <a:bodyPr/>
                <a:lstStyle/>
                <a:p>
                  <a:pPr>
                    <a:defRPr sz="1200" b="1" i="0" u="none" strike="noStrike" baseline="0">
                      <a:solidFill>
                        <a:srgbClr val="008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D-C23E-4AC5-83AB-1FA01D1EC402}"/>
            </c:ext>
          </c:extLst>
        </c:ser>
        <c:ser>
          <c:idx val="7"/>
          <c:order val="7"/>
          <c:tx>
            <c:strRef>
              <c:f>G_CalidadTIPS!#REF!</c:f>
              <c:strCache>
                <c:ptCount val="1"/>
                <c:pt idx="0">
                  <c:v>#¡REF!</c:v>
                </c:pt>
              </c:strCache>
            </c:strRef>
          </c:tx>
          <c:spPr>
            <a:ln w="38100">
              <a:solidFill>
                <a:srgbClr val="0000FF"/>
              </a:solidFill>
              <a:prstDash val="solid"/>
            </a:ln>
          </c:spPr>
          <c:marker>
            <c:symbol val="none"/>
          </c:marker>
          <c:dLbls>
            <c:dLbl>
              <c:idx val="55"/>
              <c:layout>
                <c:manualLayout>
                  <c:x val="-6.9539778939534461E-2"/>
                  <c:y val="-2.192896773979202E-2"/>
                </c:manualLayout>
              </c:layout>
              <c:spPr>
                <a:noFill/>
                <a:ln w="25400">
                  <a:noFill/>
                </a:ln>
              </c:spPr>
              <c:txPr>
                <a:bodyPr/>
                <a:lstStyle/>
                <a:p>
                  <a:pPr>
                    <a:defRPr sz="1000" b="1" i="0" u="none" strike="noStrike" baseline="0">
                      <a:solidFill>
                        <a:srgbClr val="3366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0F-C23E-4AC5-83AB-1FA01D1EC402}"/>
            </c:ext>
          </c:extLst>
        </c:ser>
        <c:ser>
          <c:idx val="8"/>
          <c:order val="8"/>
          <c:tx>
            <c:strRef>
              <c:f>Emisión!$O$9</c:f>
              <c:strCache>
                <c:ptCount val="1"/>
                <c:pt idx="0">
                  <c:v>Pesos E-1</c:v>
                </c:pt>
              </c:strCache>
            </c:strRef>
          </c:tx>
          <c:spPr>
            <a:ln w="38100">
              <a:solidFill>
                <a:srgbClr val="00CCFF"/>
              </a:solidFill>
              <a:prstDash val="solid"/>
            </a:ln>
          </c:spPr>
          <c:marker>
            <c:symbol val="none"/>
          </c:marker>
          <c:dLbls>
            <c:dLbl>
              <c:idx val="59"/>
              <c:layout>
                <c:manualLayout>
                  <c:x val="-6.4202843956057326E-2"/>
                  <c:y val="-4.4291172464201389E-2"/>
                </c:manualLayout>
              </c:layout>
              <c:spPr>
                <a:noFill/>
                <a:ln w="25400">
                  <a:noFill/>
                </a:ln>
              </c:spPr>
              <c:txPr>
                <a:bodyPr/>
                <a:lstStyle/>
                <a:p>
                  <a:pPr>
                    <a:defRPr sz="1000" b="1" i="0" u="none" strike="noStrike" baseline="0">
                      <a:solidFill>
                        <a:srgbClr val="00CC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1-C23E-4AC5-83AB-1FA01D1EC402}"/>
            </c:ext>
          </c:extLst>
        </c:ser>
        <c:ser>
          <c:idx val="10"/>
          <c:order val="9"/>
          <c:tx>
            <c:v>TOTAL TIPS</c:v>
          </c:tx>
          <c:spPr>
            <a:ln w="38100">
              <a:solidFill>
                <a:srgbClr val="FF0000"/>
              </a:solidFill>
              <a:prstDash val="solid"/>
            </a:ln>
          </c:spPr>
          <c:marker>
            <c:symbol val="none"/>
          </c:marker>
          <c:dLbls>
            <c:dLbl>
              <c:idx val="41"/>
              <c:layout>
                <c:manualLayout>
                  <c:x val="0.31347758309674534"/>
                  <c:y val="-5.1440468675592758E-2"/>
                </c:manualLayout>
              </c:layout>
              <c:spPr>
                <a:noFill/>
                <a:ln w="25400">
                  <a:noFill/>
                </a:ln>
              </c:spPr>
              <c:txPr>
                <a:bodyPr/>
                <a:lstStyle/>
                <a:p>
                  <a:pPr>
                    <a:defRPr sz="1000" b="1" i="0" u="none" strike="noStrike" baseline="0">
                      <a:solidFill>
                        <a:srgbClr val="FF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3-C23E-4AC5-83AB-1FA01D1EC402}"/>
            </c:ext>
          </c:extLst>
        </c:ser>
        <c:ser>
          <c:idx val="11"/>
          <c:order val="10"/>
          <c:tx>
            <c:v>Pesos E-3</c:v>
          </c:tx>
          <c:spPr>
            <a:ln w="12700">
              <a:solidFill>
                <a:srgbClr val="FFFF99"/>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4-C23E-4AC5-83AB-1FA01D1EC402}"/>
            </c:ext>
          </c:extLst>
        </c:ser>
        <c:ser>
          <c:idx val="12"/>
          <c:order val="11"/>
          <c:tx>
            <c:v>Pesos E-4</c:v>
          </c:tx>
          <c:spPr>
            <a:ln w="25400">
              <a:solidFill>
                <a:srgbClr val="A6CAF0"/>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5-C23E-4AC5-83AB-1FA01D1EC402}"/>
            </c:ext>
          </c:extLst>
        </c:ser>
        <c:ser>
          <c:idx val="13"/>
          <c:order val="12"/>
          <c:tx>
            <c:strRef>
              <c:f>G_CalidadTIPS!#REF!</c:f>
              <c:strCache>
                <c:ptCount val="1"/>
                <c:pt idx="0">
                  <c:v>#¡REF!</c:v>
                </c:pt>
              </c:strCache>
            </c:strRef>
          </c:tx>
          <c:spPr>
            <a:ln w="25400">
              <a:solidFill>
                <a:srgbClr val="CC9CCC"/>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6-C23E-4AC5-83AB-1FA01D1EC402}"/>
            </c:ext>
          </c:extLst>
        </c:ser>
        <c:ser>
          <c:idx val="9"/>
          <c:order val="13"/>
          <c:tx>
            <c:strRef>
              <c:f>G_CalidadTIPS!#REF!</c:f>
              <c:strCache>
                <c:ptCount val="1"/>
                <c:pt idx="0">
                  <c:v>#¡REF!</c:v>
                </c:pt>
              </c:strCache>
            </c:strRef>
          </c:tx>
          <c:spPr>
            <a:ln w="38100">
              <a:solidFill>
                <a:srgbClr val="A0E0E0"/>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7-C23E-4AC5-83AB-1FA01D1EC402}"/>
            </c:ext>
          </c:extLst>
        </c:ser>
        <c:ser>
          <c:idx val="14"/>
          <c:order val="14"/>
          <c:tx>
            <c:strRef>
              <c:f>G_CalidadTIPS!#REF!</c:f>
              <c:strCache>
                <c:ptCount val="1"/>
                <c:pt idx="0">
                  <c:v>#¡REF!</c:v>
                </c:pt>
              </c:strCache>
            </c:strRef>
          </c:tx>
          <c:spPr>
            <a:ln w="25400">
              <a:solidFill>
                <a:srgbClr val="CC99FF"/>
              </a:solidFill>
              <a:prstDash val="solid"/>
            </a:ln>
          </c:spPr>
          <c:marker>
            <c:symbol val="none"/>
          </c:marker>
          <c:dLbls>
            <c:dLbl>
              <c:idx val="68"/>
              <c:layout>
                <c:manualLayout>
                  <c:x val="8.3012890599876862E-2"/>
                  <c:y val="-8.746780070212741E-2"/>
                </c:manualLayout>
              </c:layout>
              <c:tx>
                <c:rich>
                  <a:bodyPr/>
                  <a:lstStyle/>
                  <a:p>
                    <a:pPr>
                      <a:defRPr sz="1000" b="1" i="0" u="none" strike="noStrike" baseline="0">
                        <a:solidFill>
                          <a:srgbClr val="CC99FF"/>
                        </a:solidFill>
                        <a:latin typeface="Arial"/>
                        <a:ea typeface="Arial"/>
                        <a:cs typeface="Arial"/>
                      </a:defRPr>
                    </a:pPr>
                    <a:r>
                      <a:rPr lang="es-ES"/>
                      <a:t>E9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C23E-4AC5-83AB-1FA01D1EC40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9-C23E-4AC5-83AB-1FA01D1EC402}"/>
            </c:ext>
          </c:extLst>
        </c:ser>
        <c:ser>
          <c:idx val="15"/>
          <c:order val="15"/>
          <c:tx>
            <c:v>Pesos E-7</c:v>
          </c:tx>
          <c:spPr>
            <a:ln w="25400">
              <a:solidFill>
                <a:srgbClr val="E3E3E3"/>
              </a:solidFill>
              <a:prstDash val="solid"/>
            </a:ln>
          </c:spPr>
          <c:marker>
            <c:symbol val="none"/>
          </c:marker>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G_CalidadTIPS!#REF!</c:f>
              <c:numCache>
                <c:formatCode>General</c:formatCode>
                <c:ptCount val="1"/>
                <c:pt idx="0">
                  <c:v>1</c:v>
                </c:pt>
              </c:numCache>
            </c:numRef>
          </c:val>
          <c:smooth val="0"/>
          <c:extLst>
            <c:ext xmlns:c16="http://schemas.microsoft.com/office/drawing/2014/chart" uri="{C3380CC4-5D6E-409C-BE32-E72D297353CC}">
              <c16:uniqueId val="{0000001A-C23E-4AC5-83AB-1FA01D1EC402}"/>
            </c:ext>
          </c:extLst>
        </c:ser>
        <c:dLbls>
          <c:showLegendKey val="0"/>
          <c:showVal val="0"/>
          <c:showCatName val="0"/>
          <c:showSerName val="0"/>
          <c:showPercent val="0"/>
          <c:showBubbleSize val="0"/>
        </c:dLbls>
        <c:smooth val="0"/>
        <c:axId val="138555392"/>
        <c:axId val="125313600"/>
      </c:lineChart>
      <c:dateAx>
        <c:axId val="138555392"/>
        <c:scaling>
          <c:orientation val="minMax"/>
          <c:max val="39722"/>
          <c:min val="37895"/>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125313600"/>
        <c:crosses val="autoZero"/>
        <c:auto val="1"/>
        <c:lblOffset val="100"/>
        <c:baseTimeUnit val="months"/>
        <c:majorUnit val="2"/>
        <c:majorTimeUnit val="months"/>
        <c:minorUnit val="1"/>
        <c:minorTimeUnit val="months"/>
      </c:dateAx>
      <c:valAx>
        <c:axId val="125313600"/>
        <c:scaling>
          <c:orientation val="minMax"/>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s-ES"/>
                  <a:t>Cartera Vencida / Cartera Total</a:t>
                </a:r>
              </a:p>
            </c:rich>
          </c:tx>
          <c:layout>
            <c:manualLayout>
              <c:xMode val="edge"/>
              <c:yMode val="edge"/>
              <c:x val="1.8669778296382729E-2"/>
              <c:y val="0.2827010864148310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38555392"/>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s-ES"/>
              <a:t>Indicador de Calidad de Cartera TECH</a:t>
            </a:r>
          </a:p>
        </c:rich>
      </c:tx>
      <c:layout>
        <c:manualLayout>
          <c:xMode val="edge"/>
          <c:yMode val="edge"/>
          <c:x val="0.32905484247374561"/>
          <c:y val="2.9535864978902954E-2"/>
        </c:manualLayout>
      </c:layout>
      <c:overlay val="0"/>
      <c:spPr>
        <a:noFill/>
        <a:ln w="25400">
          <a:noFill/>
        </a:ln>
      </c:spPr>
    </c:title>
    <c:autoTitleDeleted val="0"/>
    <c:plotArea>
      <c:layout>
        <c:manualLayout>
          <c:layoutTarget val="inner"/>
          <c:xMode val="edge"/>
          <c:yMode val="edge"/>
          <c:x val="9.8016336056009332E-2"/>
          <c:y val="0.16244759206798867"/>
          <c:w val="0.87281213535589264"/>
          <c:h val="0.71097192892093741"/>
        </c:manualLayout>
      </c:layout>
      <c:lineChart>
        <c:grouping val="standard"/>
        <c:varyColors val="0"/>
        <c:ser>
          <c:idx val="10"/>
          <c:order val="0"/>
          <c:tx>
            <c:strRef>
              <c:f>Emisión!$BF$9</c:f>
              <c:strCache>
                <c:ptCount val="1"/>
                <c:pt idx="0">
                  <c:v>TECH E-1</c:v>
                </c:pt>
              </c:strCache>
            </c:strRef>
          </c:tx>
          <c:spPr>
            <a:ln w="38100">
              <a:solidFill>
                <a:srgbClr val="0000FF"/>
              </a:solidFill>
              <a:prstDash val="solid"/>
            </a:ln>
          </c:spPr>
          <c:marker>
            <c:symbol val="none"/>
          </c:marker>
          <c:dLbls>
            <c:dLbl>
              <c:idx val="39"/>
              <c:layout>
                <c:manualLayout>
                  <c:x val="-8.3331403877899127E-2"/>
                  <c:y val="-5.9907372988222074E-2"/>
                </c:manualLayout>
              </c:layout>
              <c:spPr>
                <a:noFill/>
                <a:ln w="25400">
                  <a:noFill/>
                </a:ln>
              </c:spPr>
              <c:txPr>
                <a:bodyPr/>
                <a:lstStyle/>
                <a:p>
                  <a:pPr>
                    <a:defRPr sz="1200" b="1" i="0" u="none" strike="noStrike" baseline="0">
                      <a:solidFill>
                        <a:srgbClr val="0000FF"/>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1-C867-4972-ABD9-91248ADF6DB6}"/>
            </c:ext>
          </c:extLst>
        </c:ser>
        <c:ser>
          <c:idx val="11"/>
          <c:order val="1"/>
          <c:tx>
            <c:strRef>
              <c:f>Emisión!$BG$9</c:f>
              <c:strCache>
                <c:ptCount val="1"/>
                <c:pt idx="0">
                  <c:v>TECH E-2</c:v>
                </c:pt>
              </c:strCache>
            </c:strRef>
          </c:tx>
          <c:spPr>
            <a:ln w="38100">
              <a:solidFill>
                <a:srgbClr val="000080"/>
              </a:solidFill>
              <a:prstDash val="solid"/>
            </a:ln>
          </c:spPr>
          <c:marker>
            <c:symbol val="none"/>
          </c:marker>
          <c:dLbls>
            <c:dLbl>
              <c:idx val="35"/>
              <c:layout>
                <c:manualLayout>
                  <c:x val="-4.7087165446209521E-2"/>
                  <c:y val="7.1039213916820401E-2"/>
                </c:manualLayout>
              </c:layout>
              <c:spPr>
                <a:noFill/>
                <a:ln w="25400">
                  <a:noFill/>
                </a:ln>
              </c:spPr>
              <c:txPr>
                <a:bodyPr/>
                <a:lstStyle/>
                <a:p>
                  <a:pPr>
                    <a:defRPr sz="1200" b="1" i="0" u="none" strike="noStrike" baseline="0">
                      <a:solidFill>
                        <a:srgbClr val="00008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3-C867-4972-ABD9-91248ADF6DB6}"/>
            </c:ext>
          </c:extLst>
        </c:ser>
        <c:ser>
          <c:idx val="12"/>
          <c:order val="2"/>
          <c:tx>
            <c:strRef>
              <c:f>Emisión!$BH$9</c:f>
              <c:strCache>
                <c:ptCount val="1"/>
                <c:pt idx="0">
                  <c:v>TECH E-3</c:v>
                </c:pt>
              </c:strCache>
            </c:strRef>
          </c:tx>
          <c:spPr>
            <a:ln w="38100">
              <a:solidFill>
                <a:srgbClr val="A6CAF0"/>
              </a:solidFill>
              <a:prstDash val="solid"/>
            </a:ln>
          </c:spPr>
          <c:marker>
            <c:symbol val="none"/>
          </c:marker>
          <c:dLbls>
            <c:dLbl>
              <c:idx val="47"/>
              <c:spPr>
                <a:noFill/>
                <a:ln w="25400">
                  <a:noFill/>
                </a:ln>
              </c:spPr>
              <c:txPr>
                <a:bodyPr/>
                <a:lstStyle/>
                <a:p>
                  <a:pPr>
                    <a:defRPr sz="1200" b="1" i="0" u="none" strike="noStrike" baseline="0">
                      <a:solidFill>
                        <a:srgbClr val="A6CAF0"/>
                      </a:solidFill>
                      <a:latin typeface="Arial"/>
                      <a:ea typeface="Arial"/>
                      <a:cs typeface="Arial"/>
                    </a:defRPr>
                  </a:pPr>
                  <a:endParaRPr lang="es-CO"/>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5-C867-4972-ABD9-91248ADF6DB6}"/>
            </c:ext>
          </c:extLst>
        </c:ser>
        <c:ser>
          <c:idx val="0"/>
          <c:order val="3"/>
          <c:tx>
            <c:v>TOTAL TECH</c:v>
          </c:tx>
          <c:spPr>
            <a:ln w="38100">
              <a:solidFill>
                <a:srgbClr val="FF0000"/>
              </a:solidFill>
              <a:prstDash val="solid"/>
            </a:ln>
          </c:spPr>
          <c:marker>
            <c:symbol val="none"/>
          </c:marker>
          <c:dLbls>
            <c:dLbl>
              <c:idx val="52"/>
              <c:layout>
                <c:manualLayout>
                  <c:x val="1.3256277621073542E-3"/>
                  <c:y val="7.8581327032416368E-2"/>
                </c:manualLayout>
              </c:layout>
              <c:spPr>
                <a:noFill/>
                <a:ln w="25400">
                  <a:noFill/>
                </a:ln>
              </c:spPr>
              <c:txPr>
                <a:bodyPr/>
                <a:lstStyle/>
                <a:p>
                  <a:pPr>
                    <a:defRPr sz="1400" b="1" i="0" u="none" strike="noStrike" baseline="0">
                      <a:solidFill>
                        <a:srgbClr val="FF0000"/>
                      </a:solidFill>
                      <a:latin typeface="Arial"/>
                      <a:ea typeface="Arial"/>
                      <a:cs typeface="Arial"/>
                    </a:defRPr>
                  </a:pPr>
                  <a:endParaRPr lang="es-CO"/>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67-4972-ABD9-91248ADF6D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Emisión!$A$10:$A$88</c:f>
              <c:numCache>
                <c:formatCode>mmm\-yy</c:formatCode>
                <c:ptCount val="79"/>
                <c:pt idx="0">
                  <c:v>37347</c:v>
                </c:pt>
                <c:pt idx="1">
                  <c:v>37377</c:v>
                </c:pt>
                <c:pt idx="2">
                  <c:v>37408</c:v>
                </c:pt>
                <c:pt idx="3">
                  <c:v>37438</c:v>
                </c:pt>
                <c:pt idx="4">
                  <c:v>37469</c:v>
                </c:pt>
                <c:pt idx="5">
                  <c:v>37500</c:v>
                </c:pt>
                <c:pt idx="6">
                  <c:v>37530</c:v>
                </c:pt>
                <c:pt idx="7">
                  <c:v>37561</c:v>
                </c:pt>
                <c:pt idx="8">
                  <c:v>37591</c:v>
                </c:pt>
                <c:pt idx="9">
                  <c:v>37622</c:v>
                </c:pt>
                <c:pt idx="10">
                  <c:v>37653</c:v>
                </c:pt>
                <c:pt idx="11">
                  <c:v>37681</c:v>
                </c:pt>
                <c:pt idx="12">
                  <c:v>37712</c:v>
                </c:pt>
                <c:pt idx="13">
                  <c:v>37742</c:v>
                </c:pt>
                <c:pt idx="14">
                  <c:v>37773</c:v>
                </c:pt>
                <c:pt idx="15">
                  <c:v>37803</c:v>
                </c:pt>
                <c:pt idx="16">
                  <c:v>37834</c:v>
                </c:pt>
                <c:pt idx="17">
                  <c:v>37865</c:v>
                </c:pt>
                <c:pt idx="18">
                  <c:v>37895</c:v>
                </c:pt>
                <c:pt idx="19">
                  <c:v>37926</c:v>
                </c:pt>
                <c:pt idx="20">
                  <c:v>37956</c:v>
                </c:pt>
                <c:pt idx="21">
                  <c:v>37987</c:v>
                </c:pt>
                <c:pt idx="22">
                  <c:v>38018</c:v>
                </c:pt>
                <c:pt idx="23">
                  <c:v>38047</c:v>
                </c:pt>
                <c:pt idx="24">
                  <c:v>38078</c:v>
                </c:pt>
                <c:pt idx="25">
                  <c:v>38108</c:v>
                </c:pt>
                <c:pt idx="26">
                  <c:v>38139</c:v>
                </c:pt>
                <c:pt idx="27">
                  <c:v>38169</c:v>
                </c:pt>
                <c:pt idx="28">
                  <c:v>38200</c:v>
                </c:pt>
                <c:pt idx="29">
                  <c:v>38231</c:v>
                </c:pt>
                <c:pt idx="30">
                  <c:v>38261</c:v>
                </c:pt>
                <c:pt idx="31">
                  <c:v>38292</c:v>
                </c:pt>
                <c:pt idx="32">
                  <c:v>38322</c:v>
                </c:pt>
                <c:pt idx="33">
                  <c:v>38353</c:v>
                </c:pt>
                <c:pt idx="34">
                  <c:v>38384</c:v>
                </c:pt>
                <c:pt idx="35">
                  <c:v>38412</c:v>
                </c:pt>
                <c:pt idx="36">
                  <c:v>38443</c:v>
                </c:pt>
                <c:pt idx="37">
                  <c:v>38473</c:v>
                </c:pt>
                <c:pt idx="38">
                  <c:v>38504</c:v>
                </c:pt>
                <c:pt idx="39">
                  <c:v>38534</c:v>
                </c:pt>
                <c:pt idx="40">
                  <c:v>38565</c:v>
                </c:pt>
                <c:pt idx="41">
                  <c:v>38596</c:v>
                </c:pt>
                <c:pt idx="42">
                  <c:v>38626</c:v>
                </c:pt>
                <c:pt idx="43">
                  <c:v>38657</c:v>
                </c:pt>
                <c:pt idx="44">
                  <c:v>38687</c:v>
                </c:pt>
                <c:pt idx="45">
                  <c:v>38718</c:v>
                </c:pt>
                <c:pt idx="46">
                  <c:v>38749</c:v>
                </c:pt>
                <c:pt idx="47">
                  <c:v>38777</c:v>
                </c:pt>
                <c:pt idx="48">
                  <c:v>38808</c:v>
                </c:pt>
                <c:pt idx="49">
                  <c:v>38838</c:v>
                </c:pt>
                <c:pt idx="50">
                  <c:v>38869</c:v>
                </c:pt>
                <c:pt idx="51">
                  <c:v>38899</c:v>
                </c:pt>
                <c:pt idx="52">
                  <c:v>38930</c:v>
                </c:pt>
                <c:pt idx="53">
                  <c:v>38961</c:v>
                </c:pt>
                <c:pt idx="54">
                  <c:v>38991</c:v>
                </c:pt>
                <c:pt idx="55">
                  <c:v>39022</c:v>
                </c:pt>
                <c:pt idx="56">
                  <c:v>39052</c:v>
                </c:pt>
                <c:pt idx="57">
                  <c:v>39083</c:v>
                </c:pt>
                <c:pt idx="58">
                  <c:v>39114</c:v>
                </c:pt>
                <c:pt idx="59">
                  <c:v>39142</c:v>
                </c:pt>
                <c:pt idx="60">
                  <c:v>39173</c:v>
                </c:pt>
                <c:pt idx="61">
                  <c:v>39203</c:v>
                </c:pt>
                <c:pt idx="62">
                  <c:v>39234</c:v>
                </c:pt>
                <c:pt idx="63">
                  <c:v>39264</c:v>
                </c:pt>
                <c:pt idx="64">
                  <c:v>39295</c:v>
                </c:pt>
                <c:pt idx="65">
                  <c:v>39326</c:v>
                </c:pt>
                <c:pt idx="66">
                  <c:v>39356</c:v>
                </c:pt>
                <c:pt idx="67">
                  <c:v>39387</c:v>
                </c:pt>
                <c:pt idx="68">
                  <c:v>39417</c:v>
                </c:pt>
                <c:pt idx="69">
                  <c:v>39448</c:v>
                </c:pt>
                <c:pt idx="70">
                  <c:v>39479</c:v>
                </c:pt>
                <c:pt idx="71">
                  <c:v>39508</c:v>
                </c:pt>
                <c:pt idx="72">
                  <c:v>39539</c:v>
                </c:pt>
                <c:pt idx="73">
                  <c:v>39569</c:v>
                </c:pt>
                <c:pt idx="74">
                  <c:v>39600</c:v>
                </c:pt>
                <c:pt idx="75">
                  <c:v>39630</c:v>
                </c:pt>
                <c:pt idx="76">
                  <c:v>39661</c:v>
                </c:pt>
                <c:pt idx="77">
                  <c:v>39692</c:v>
                </c:pt>
                <c:pt idx="78">
                  <c:v>39722</c:v>
                </c:pt>
              </c:numCache>
            </c:numRef>
          </c:cat>
          <c:val>
            <c:numRef>
              <c:f>G_CalidadTECH!#REF!</c:f>
              <c:numCache>
                <c:formatCode>General</c:formatCode>
                <c:ptCount val="1"/>
                <c:pt idx="0">
                  <c:v>1</c:v>
                </c:pt>
              </c:numCache>
            </c:numRef>
          </c:val>
          <c:smooth val="0"/>
          <c:extLst>
            <c:ext xmlns:c16="http://schemas.microsoft.com/office/drawing/2014/chart" uri="{C3380CC4-5D6E-409C-BE32-E72D297353CC}">
              <c16:uniqueId val="{00000007-C867-4972-ABD9-91248ADF6DB6}"/>
            </c:ext>
          </c:extLst>
        </c:ser>
        <c:dLbls>
          <c:showLegendKey val="0"/>
          <c:showVal val="0"/>
          <c:showCatName val="0"/>
          <c:showSerName val="0"/>
          <c:showPercent val="0"/>
          <c:showBubbleSize val="0"/>
        </c:dLbls>
        <c:smooth val="0"/>
        <c:axId val="138557440"/>
        <c:axId val="125317632"/>
      </c:lineChart>
      <c:dateAx>
        <c:axId val="138557440"/>
        <c:scaling>
          <c:orientation val="minMax"/>
          <c:min val="38169"/>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s-CO"/>
          </a:p>
        </c:txPr>
        <c:crossAx val="125317632"/>
        <c:crosses val="autoZero"/>
        <c:auto val="1"/>
        <c:lblOffset val="100"/>
        <c:baseTimeUnit val="months"/>
        <c:majorUnit val="1"/>
        <c:majorTimeUnit val="months"/>
        <c:minorUnit val="1"/>
        <c:minorTimeUnit val="months"/>
      </c:dateAx>
      <c:valAx>
        <c:axId val="125317632"/>
        <c:scaling>
          <c:orientation val="minMax"/>
          <c:max val="1"/>
          <c:min val="0.86"/>
        </c:scaling>
        <c:delete val="0"/>
        <c:axPos val="l"/>
        <c:majorGridlines>
          <c:spPr>
            <a:ln w="3175">
              <a:solidFill>
                <a:srgbClr val="C0C0C0"/>
              </a:solidFill>
              <a:prstDash val="sysDash"/>
            </a:ln>
          </c:spPr>
        </c:majorGridlines>
        <c:title>
          <c:tx>
            <c:rich>
              <a:bodyPr/>
              <a:lstStyle/>
              <a:p>
                <a:pPr>
                  <a:defRPr sz="1000" b="1" i="0" u="none" strike="noStrike" baseline="0">
                    <a:solidFill>
                      <a:srgbClr val="000000"/>
                    </a:solidFill>
                    <a:latin typeface="Arial"/>
                    <a:ea typeface="Arial"/>
                    <a:cs typeface="Arial"/>
                  </a:defRPr>
                </a:pPr>
                <a:r>
                  <a:rPr lang="es-ES"/>
                  <a:t>Cartera Vencida / Cartera Total</a:t>
                </a:r>
              </a:p>
            </c:rich>
          </c:tx>
          <c:layout>
            <c:manualLayout>
              <c:xMode val="edge"/>
              <c:yMode val="edge"/>
              <c:x val="1.8669778296382729E-2"/>
              <c:y val="0.3037981328283331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CO"/>
          </a:p>
        </c:txPr>
        <c:crossAx val="138557440"/>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s-CO"/>
    </a:p>
  </c:txPr>
  <c:printSettings>
    <c:headerFooter alignWithMargins="0"/>
    <c:pageMargins b="1" l="0.75" r="0.75" t="1" header="0" footer="0"/>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0</xdr:row>
      <xdr:rowOff>0</xdr:rowOff>
    </xdr:from>
    <xdr:to>
      <xdr:col>6</xdr:col>
      <xdr:colOff>352425</xdr:colOff>
      <xdr:row>8</xdr:row>
      <xdr:rowOff>142875</xdr:rowOff>
    </xdr:to>
    <xdr:pic>
      <xdr:nvPicPr>
        <xdr:cNvPr id="812215" name="Picture 2" descr="\\vfileserver\Tecnologia\Nuevos Logos\jpg\LOGOS V. HORIZONTAL TITULARIZADORA-01.jpg">
          <a:extLst>
            <a:ext uri="{FF2B5EF4-FFF2-40B4-BE49-F238E27FC236}">
              <a16:creationId xmlns:a16="http://schemas.microsoft.com/office/drawing/2014/main" id="{00000000-0008-0000-0000-0000B7640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0"/>
          <a:ext cx="39624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10</xdr:col>
      <xdr:colOff>619125</xdr:colOff>
      <xdr:row>28</xdr:row>
      <xdr:rowOff>114300</xdr:rowOff>
    </xdr:to>
    <xdr:graphicFrame macro="">
      <xdr:nvGraphicFramePr>
        <xdr:cNvPr id="801719" name="Chart 1">
          <a:extLst>
            <a:ext uri="{FF2B5EF4-FFF2-40B4-BE49-F238E27FC236}">
              <a16:creationId xmlns:a16="http://schemas.microsoft.com/office/drawing/2014/main" id="{00000000-0008-0000-1500-0000B73B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158750</xdr:colOff>
      <xdr:row>0</xdr:row>
      <xdr:rowOff>158749</xdr:rowOff>
    </xdr:from>
    <xdr:to>
      <xdr:col>12</xdr:col>
      <xdr:colOff>107155</xdr:colOff>
      <xdr:row>35</xdr:row>
      <xdr:rowOff>71437</xdr:rowOff>
    </xdr:to>
    <xdr:graphicFrame macro="">
      <xdr:nvGraphicFramePr>
        <xdr:cNvPr id="3" name="Gráfico 2">
          <a:extLst>
            <a:ext uri="{FF2B5EF4-FFF2-40B4-BE49-F238E27FC236}">
              <a16:creationId xmlns:a16="http://schemas.microsoft.com/office/drawing/2014/main" id="{79191BF2-DF93-46D6-A450-2AF3415FF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180974</xdr:colOff>
      <xdr:row>0</xdr:row>
      <xdr:rowOff>160734</xdr:rowOff>
    </xdr:from>
    <xdr:to>
      <xdr:col>16</xdr:col>
      <xdr:colOff>136921</xdr:colOff>
      <xdr:row>35</xdr:row>
      <xdr:rowOff>76200</xdr:rowOff>
    </xdr:to>
    <xdr:graphicFrame macro="">
      <xdr:nvGraphicFramePr>
        <xdr:cNvPr id="4" name="Gráfico 3">
          <a:extLst>
            <a:ext uri="{FF2B5EF4-FFF2-40B4-BE49-F238E27FC236}">
              <a16:creationId xmlns:a16="http://schemas.microsoft.com/office/drawing/2014/main" id="{2C1BA227-8873-4536-A89B-3A3A83646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123825</xdr:colOff>
      <xdr:row>0</xdr:row>
      <xdr:rowOff>133350</xdr:rowOff>
    </xdr:from>
    <xdr:to>
      <xdr:col>10</xdr:col>
      <xdr:colOff>666750</xdr:colOff>
      <xdr:row>28</xdr:row>
      <xdr:rowOff>114300</xdr:rowOff>
    </xdr:to>
    <xdr:graphicFrame macro="">
      <xdr:nvGraphicFramePr>
        <xdr:cNvPr id="802743" name="Chart 2">
          <a:extLst>
            <a:ext uri="{FF2B5EF4-FFF2-40B4-BE49-F238E27FC236}">
              <a16:creationId xmlns:a16="http://schemas.microsoft.com/office/drawing/2014/main" id="{00000000-0008-0000-1600-0000B73F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111919</xdr:colOff>
      <xdr:row>0</xdr:row>
      <xdr:rowOff>157163</xdr:rowOff>
    </xdr:from>
    <xdr:to>
      <xdr:col>10</xdr:col>
      <xdr:colOff>654844</xdr:colOff>
      <xdr:row>28</xdr:row>
      <xdr:rowOff>138113</xdr:rowOff>
    </xdr:to>
    <xdr:graphicFrame macro="">
      <xdr:nvGraphicFramePr>
        <xdr:cNvPr id="803767" name="Chart 1">
          <a:extLst>
            <a:ext uri="{FF2B5EF4-FFF2-40B4-BE49-F238E27FC236}">
              <a16:creationId xmlns:a16="http://schemas.microsoft.com/office/drawing/2014/main" id="{00000000-0008-0000-1700-0000B743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123825</xdr:colOff>
      <xdr:row>0</xdr:row>
      <xdr:rowOff>133350</xdr:rowOff>
    </xdr:from>
    <xdr:to>
      <xdr:col>10</xdr:col>
      <xdr:colOff>666750</xdr:colOff>
      <xdr:row>28</xdr:row>
      <xdr:rowOff>114300</xdr:rowOff>
    </xdr:to>
    <xdr:graphicFrame macro="">
      <xdr:nvGraphicFramePr>
        <xdr:cNvPr id="804791" name="Chart 1">
          <a:extLst>
            <a:ext uri="{FF2B5EF4-FFF2-40B4-BE49-F238E27FC236}">
              <a16:creationId xmlns:a16="http://schemas.microsoft.com/office/drawing/2014/main" id="{00000000-0008-0000-1800-0000B747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123825</xdr:colOff>
      <xdr:row>0</xdr:row>
      <xdr:rowOff>133350</xdr:rowOff>
    </xdr:from>
    <xdr:to>
      <xdr:col>10</xdr:col>
      <xdr:colOff>666750</xdr:colOff>
      <xdr:row>28</xdr:row>
      <xdr:rowOff>114300</xdr:rowOff>
    </xdr:to>
    <xdr:graphicFrame macro="">
      <xdr:nvGraphicFramePr>
        <xdr:cNvPr id="805815" name="Chart 1">
          <a:extLst>
            <a:ext uri="{FF2B5EF4-FFF2-40B4-BE49-F238E27FC236}">
              <a16:creationId xmlns:a16="http://schemas.microsoft.com/office/drawing/2014/main" id="{00000000-0008-0000-1900-0000B74B0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685806</xdr:colOff>
      <xdr:row>247</xdr:row>
      <xdr:rowOff>28575</xdr:rowOff>
    </xdr:from>
    <xdr:to>
      <xdr:col>10</xdr:col>
      <xdr:colOff>466731</xdr:colOff>
      <xdr:row>261</xdr:row>
      <xdr:rowOff>104775</xdr:rowOff>
    </xdr:to>
    <xdr:graphicFrame macro="">
      <xdr:nvGraphicFramePr>
        <xdr:cNvPr id="2" name="Gráfico 1">
          <a:extLst>
            <a:ext uri="{FF2B5EF4-FFF2-40B4-BE49-F238E27FC236}">
              <a16:creationId xmlns:a16="http://schemas.microsoft.com/office/drawing/2014/main" id="{832C49A4-047A-0CA4-21A6-254A3A51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57FBEC5A-8079-47D5-98C9-22B799DA48CA}"/>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indicador de Calidad Tradicional indica la proporción de cartera vencida mayor a 120 días en la cartera total. Los niveles de mora observados para todas las emisiones TIPS han sido inferiores a los escenarios de mora proyectados por la Titularizadora Colombiana, manteniendo de esta manera la calificación AAA otorgada por las calificaciones de riesgo para los títulos Senior.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70C87261-9B77-40C8-BC57-D329E983C08C}"/>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indicador de Calidad Tradicional indica la proporción de cartera vencida mayor a 120 días en la cartera total. Las calificadoras de riesgo han otorgado una calificación de AAA a los títulos TECH. La cartera que respalda los titulos hipotecarios TECH es cartera vencida al momento de la emisión, por lo tanto, los indicadores de calidad serán cercanos al 100%.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00000000-0008-0000-0800-000002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pPr algn="l" rtl="0">
            <a:lnSpc>
              <a:spcPts val="1100"/>
            </a:lnSpc>
            <a:defRPr sz="1000"/>
          </a:pPr>
          <a:r>
            <a:rPr lang="es-CO" sz="1200" b="0" i="0" strike="noStrike">
              <a:solidFill>
                <a:srgbClr val="000000"/>
              </a:solidFill>
              <a:latin typeface="Arial"/>
              <a:cs typeface="Arial"/>
            </a:rPr>
            <a:t>El indicador de Calidad Tradicional indica la proporción de cartera vencida mayor a 120 días en la cartera total. Las calificadoras de riesgo han otorgado una calificación de AAA a los títulos TIL. La cartera que respalda los títulos TIL es cartera de Libranza de la Caja de Compensación</a:t>
          </a:r>
          <a:r>
            <a:rPr lang="es-CO" sz="1200" b="0" i="0" strike="noStrike" baseline="0">
              <a:solidFill>
                <a:srgbClr val="000000"/>
              </a:solidFill>
              <a:latin typeface="Arial"/>
              <a:cs typeface="Arial"/>
            </a:rPr>
            <a:t> Colsubsidio y Compensar.</a:t>
          </a:r>
          <a:endParaRPr lang="es-CO" sz="1200" b="0" i="0" strike="noStrike">
            <a:solidFill>
              <a:srgbClr val="000000"/>
            </a:solidFill>
            <a:latin typeface="Arial"/>
            <a:cs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2" name="Text Box 2">
          <a:extLst>
            <a:ext uri="{FF2B5EF4-FFF2-40B4-BE49-F238E27FC236}">
              <a16:creationId xmlns:a16="http://schemas.microsoft.com/office/drawing/2014/main" id="{00000000-0008-0000-0A00-000002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activo subyacente de la presente emisión está representado en créditos de redescuento otorgados por Findeter, bajo diferentes modalidades, a instituciones financieras en Colombia. Los créditos seleccionados para respaldar la emisión presentan características satisfactorias en términos de calificación de riesgo, tasa, plazo y concentración por sector, institución financiera y grupo financiero.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activo subyacente de la presente emisión está representado en créditos de financiamiento de vehiculos otorgados por Finanzauto S.A. y Banco FINANDINA S.A. BIC. Los créditos seleccionados para respaldar la emisión presentan características satisfactorias en términos de calificación de riesgo, tasa, plazo y concentración por sector, institución financiera y grupo financiero.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638175</xdr:colOff>
      <xdr:row>4</xdr:row>
      <xdr:rowOff>114300</xdr:rowOff>
    </xdr:from>
    <xdr:to>
      <xdr:col>10</xdr:col>
      <xdr:colOff>190500</xdr:colOff>
      <xdr:row>11</xdr:row>
      <xdr:rowOff>76200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1400175" y="762000"/>
          <a:ext cx="6410325" cy="1095375"/>
        </a:xfrm>
        <a:prstGeom prst="rect">
          <a:avLst/>
        </a:prstGeom>
        <a:solidFill>
          <a:schemeClr val="bg1">
            <a:lumMod val="75000"/>
          </a:schemeClr>
        </a:solidFill>
        <a:ln w="9525">
          <a:solidFill>
            <a:srgbClr val="000000"/>
          </a:solidFill>
          <a:miter lim="800000"/>
          <a:headEnd/>
          <a:tailEnd/>
        </a:ln>
      </xdr:spPr>
      <xdr:txBody>
        <a:bodyPr vertOverflow="clip" wrap="square" lIns="36576" tIns="22860" rIns="0" bIns="0" anchor="t" upright="1"/>
        <a:lstStyle/>
        <a:p>
          <a:r>
            <a:rPr lang="es-CO" sz="1200" b="0" i="0" u="none" strike="noStrike" baseline="0">
              <a:latin typeface="Arial" panose="020B0604020202020204" pitchFamily="34" charset="0"/>
              <a:ea typeface="+mn-ea"/>
              <a:cs typeface="Arial" panose="020B0604020202020204" pitchFamily="34" charset="0"/>
            </a:rPr>
            <a:t>El activo subyacente de la presente emisión está representado por inmuebles y las rentas asociadas a ellos. Los inmuebles seleccionados para respaldar la emisión presentan características satisfactorias en términos de calificación de riesgo, plazo de contratos de arriendo y concentración por sector y grupo financiero. </a:t>
          </a:r>
          <a:endParaRPr lang="es-CO" sz="1400" b="0" i="0" strike="noStrike">
            <a:solidFill>
              <a:srgbClr val="000000"/>
            </a:solidFill>
            <a:latin typeface="Arial" panose="020B060402020202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752475</xdr:colOff>
      <xdr:row>5</xdr:row>
      <xdr:rowOff>28575</xdr:rowOff>
    </xdr:from>
    <xdr:to>
      <xdr:col>10</xdr:col>
      <xdr:colOff>304800</xdr:colOff>
      <xdr:row>13</xdr:row>
      <xdr:rowOff>19050</xdr:rowOff>
    </xdr:to>
    <xdr:sp macro="" textlink="">
      <xdr:nvSpPr>
        <xdr:cNvPr id="3073" name="Text Box 1">
          <a:extLst>
            <a:ext uri="{FF2B5EF4-FFF2-40B4-BE49-F238E27FC236}">
              <a16:creationId xmlns:a16="http://schemas.microsoft.com/office/drawing/2014/main" id="{00000000-0008-0000-1000-0000010C0000}"/>
            </a:ext>
          </a:extLst>
        </xdr:cNvPr>
        <xdr:cNvSpPr txBox="1">
          <a:spLocks noChangeArrowheads="1"/>
        </xdr:cNvSpPr>
      </xdr:nvSpPr>
      <xdr:spPr bwMode="auto">
        <a:xfrm>
          <a:off x="1514475" y="838200"/>
          <a:ext cx="6410325" cy="1285875"/>
        </a:xfrm>
        <a:prstGeom prst="rect">
          <a:avLst/>
        </a:prstGeom>
        <a:solidFill>
          <a:srgbClr val="C0C0C0"/>
        </a:solidFill>
        <a:ln w="9525">
          <a:solidFill>
            <a:srgbClr val="000000"/>
          </a:solidFill>
          <a:miter lim="800000"/>
          <a:headEnd/>
          <a:tailEnd/>
        </a:ln>
      </xdr:spPr>
      <xdr:txBody>
        <a:bodyPr vertOverflow="clip" wrap="square" lIns="36576" tIns="22860" rIns="0" bIns="0" anchor="t" upright="1"/>
        <a:lstStyle/>
        <a:p>
          <a:pPr algn="l" rtl="0">
            <a:defRPr sz="1000"/>
          </a:pPr>
          <a:r>
            <a:rPr lang="es-CO" sz="1200" b="0" i="0" strike="noStrike">
              <a:solidFill>
                <a:srgbClr val="000000"/>
              </a:solidFill>
              <a:latin typeface="Arial"/>
              <a:cs typeface="Arial"/>
            </a:rPr>
            <a:t>El indicador de Calidad Tradicional indica la proporción de cartera vencida mayor a 120 días en la cartera total. La cartera que respalda los títulos hipotecarios TIPS es seleccionada entre la cartera de mejor calificación, la cartera que respalda los títulos hipotecarios TECH es cartera vencida al momento de la emisión. Por esta razón, los deterioros sufridos por el Indicador de Calidad Tradicional de la cartera titularizada total están explicados por las tres emisiones de títulos TECH en junio de 2004, septiembre de 2004 y diciembre de 2005.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0:G39"/>
  <sheetViews>
    <sheetView showGridLines="0" tabSelected="1" zoomScale="80" zoomScaleNormal="80" workbookViewId="0">
      <selection activeCell="C33" sqref="C33:F33"/>
    </sheetView>
  </sheetViews>
  <sheetFormatPr baseColWidth="10" defaultColWidth="11.42578125" defaultRowHeight="12.75" x14ac:dyDescent="0.2"/>
  <cols>
    <col min="1" max="1" width="5.42578125" style="4" customWidth="1"/>
    <col min="2" max="5" width="11.42578125" style="4"/>
    <col min="6" max="6" width="13.28515625" style="4" customWidth="1"/>
    <col min="7" max="16384" width="11.42578125" style="4"/>
  </cols>
  <sheetData>
    <row r="10" spans="2:7" x14ac:dyDescent="0.2">
      <c r="B10" s="176" t="s">
        <v>0</v>
      </c>
      <c r="C10" s="176"/>
      <c r="D10" s="176"/>
      <c r="E10" s="176"/>
      <c r="F10" s="176"/>
      <c r="G10" s="176"/>
    </row>
    <row r="11" spans="2:7" ht="15" customHeight="1" x14ac:dyDescent="0.2">
      <c r="B11" s="176"/>
      <c r="C11" s="176"/>
      <c r="D11" s="176"/>
      <c r="E11" s="176"/>
      <c r="F11" s="176"/>
      <c r="G11" s="176"/>
    </row>
    <row r="13" spans="2:7" x14ac:dyDescent="0.2">
      <c r="B13" s="178" t="s">
        <v>1</v>
      </c>
      <c r="C13" s="178"/>
      <c r="D13" s="178"/>
      <c r="E13" s="178"/>
      <c r="F13" s="178"/>
      <c r="G13" s="178"/>
    </row>
    <row r="14" spans="2:7" x14ac:dyDescent="0.2">
      <c r="B14" s="178"/>
      <c r="C14" s="178"/>
      <c r="D14" s="178"/>
      <c r="E14" s="178"/>
      <c r="F14" s="178"/>
      <c r="G14" s="178"/>
    </row>
    <row r="15" spans="2:7" x14ac:dyDescent="0.2">
      <c r="B15" s="178"/>
      <c r="C15" s="178"/>
      <c r="D15" s="178"/>
      <c r="E15" s="178"/>
      <c r="F15" s="178"/>
      <c r="G15" s="178"/>
    </row>
    <row r="17" spans="3:6" x14ac:dyDescent="0.2">
      <c r="C17" s="179" t="s">
        <v>2</v>
      </c>
      <c r="D17" s="180"/>
      <c r="E17" s="180"/>
      <c r="F17" s="180"/>
    </row>
    <row r="18" spans="3:6" x14ac:dyDescent="0.2">
      <c r="C18" s="5"/>
      <c r="D18" s="5"/>
      <c r="E18" s="5"/>
      <c r="F18" s="5"/>
    </row>
    <row r="19" spans="3:6" x14ac:dyDescent="0.2">
      <c r="C19" s="177" t="s">
        <v>3</v>
      </c>
      <c r="D19" s="177"/>
      <c r="E19" s="177"/>
      <c r="F19" s="177"/>
    </row>
    <row r="20" spans="3:6" x14ac:dyDescent="0.2">
      <c r="C20" s="5"/>
      <c r="D20" s="5"/>
      <c r="E20" s="5"/>
      <c r="F20" s="5"/>
    </row>
    <row r="21" spans="3:6" x14ac:dyDescent="0.2">
      <c r="C21" s="177" t="s">
        <v>4</v>
      </c>
      <c r="D21" s="177"/>
      <c r="E21" s="177"/>
      <c r="F21" s="177"/>
    </row>
    <row r="22" spans="3:6" x14ac:dyDescent="0.2">
      <c r="C22" s="5"/>
      <c r="D22" s="5"/>
      <c r="E22" s="5"/>
      <c r="F22" s="5"/>
    </row>
    <row r="23" spans="3:6" x14ac:dyDescent="0.2">
      <c r="C23" s="177" t="s">
        <v>5</v>
      </c>
      <c r="D23" s="177"/>
      <c r="E23" s="177"/>
      <c r="F23" s="177"/>
    </row>
    <row r="24" spans="3:6" x14ac:dyDescent="0.2">
      <c r="C24" s="5"/>
      <c r="D24" s="5"/>
      <c r="E24" s="5"/>
      <c r="F24" s="5"/>
    </row>
    <row r="25" spans="3:6" x14ac:dyDescent="0.2">
      <c r="C25" s="177" t="s">
        <v>6</v>
      </c>
      <c r="D25" s="177"/>
      <c r="E25" s="177"/>
      <c r="F25" s="177"/>
    </row>
    <row r="26" spans="3:6" x14ac:dyDescent="0.2">
      <c r="C26" s="118"/>
      <c r="D26" s="5"/>
      <c r="E26" s="5"/>
      <c r="F26" s="5"/>
    </row>
    <row r="27" spans="3:6" x14ac:dyDescent="0.2">
      <c r="C27" s="177" t="s">
        <v>7</v>
      </c>
      <c r="D27" s="177"/>
      <c r="E27" s="177"/>
      <c r="F27" s="177"/>
    </row>
    <row r="29" spans="3:6" x14ac:dyDescent="0.2">
      <c r="C29" s="177" t="s">
        <v>8</v>
      </c>
      <c r="D29" s="177"/>
      <c r="E29" s="177"/>
      <c r="F29" s="177"/>
    </row>
    <row r="30" spans="3:6" x14ac:dyDescent="0.2">
      <c r="C30" s="117"/>
      <c r="D30" s="117"/>
      <c r="E30" s="117"/>
      <c r="F30" s="117"/>
    </row>
    <row r="31" spans="3:6" x14ac:dyDescent="0.2">
      <c r="C31" s="177" t="s">
        <v>9</v>
      </c>
      <c r="D31" s="177"/>
      <c r="E31" s="177"/>
      <c r="F31" s="177"/>
    </row>
    <row r="33" spans="3:6" x14ac:dyDescent="0.2">
      <c r="C33" s="177" t="s">
        <v>10</v>
      </c>
      <c r="D33" s="177"/>
      <c r="E33" s="177"/>
      <c r="F33" s="177"/>
    </row>
    <row r="35" spans="3:6" x14ac:dyDescent="0.2">
      <c r="C35" s="177" t="s">
        <v>11</v>
      </c>
      <c r="D35" s="177"/>
      <c r="E35" s="177"/>
      <c r="F35" s="177"/>
    </row>
    <row r="36" spans="3:6" x14ac:dyDescent="0.2">
      <c r="C36" s="118"/>
      <c r="D36" s="5"/>
      <c r="E36" s="5"/>
      <c r="F36" s="5"/>
    </row>
    <row r="37" spans="3:6" x14ac:dyDescent="0.2">
      <c r="C37" s="117" t="s">
        <v>12</v>
      </c>
      <c r="D37" s="117"/>
      <c r="E37" s="117"/>
      <c r="F37" s="117"/>
    </row>
    <row r="38" spans="3:6" x14ac:dyDescent="0.2">
      <c r="C38" s="5"/>
      <c r="D38" s="5"/>
      <c r="E38" s="5"/>
      <c r="F38" s="5"/>
    </row>
    <row r="39" spans="3:6" x14ac:dyDescent="0.2">
      <c r="C39" s="117" t="s">
        <v>13</v>
      </c>
      <c r="D39" s="117"/>
      <c r="E39" s="117"/>
      <c r="F39" s="117"/>
    </row>
  </sheetData>
  <mergeCells count="12">
    <mergeCell ref="B10:G11"/>
    <mergeCell ref="C35:F35"/>
    <mergeCell ref="C27:F27"/>
    <mergeCell ref="C21:F21"/>
    <mergeCell ref="C23:F23"/>
    <mergeCell ref="C25:F25"/>
    <mergeCell ref="B13:G15"/>
    <mergeCell ref="C17:F17"/>
    <mergeCell ref="C19:F19"/>
    <mergeCell ref="C31:F31"/>
    <mergeCell ref="C33:F33"/>
    <mergeCell ref="C29:F29"/>
  </mergeCells>
  <phoneticPr fontId="21" type="noConversion"/>
  <hyperlinks>
    <hyperlink ref="C17" location="'Saldo Total'!A1" display="1, Saldo Total de Cartera Titularizada" xr:uid="{00000000-0004-0000-0000-000000000000}"/>
    <hyperlink ref="C21" location="'Tipo de Crédito'!A1" display="3, Saldo TIPS por Tipo de Cartera Titularizada" xr:uid="{00000000-0004-0000-0000-000001000000}"/>
    <hyperlink ref="C23" location="DisclaimerTIPS!A1" display="4, Indicador de Calidad de la Cartera Titularizada TIPS" xr:uid="{00000000-0004-0000-0000-000002000000}"/>
    <hyperlink ref="C19" location="Emisión!A1" display="2. Saldo por Emisión Cartera Titularizada" xr:uid="{00000000-0004-0000-0000-000003000000}"/>
    <hyperlink ref="C25" location="DisclaimerTECH!A1" display="5, Indicador de Calidad de la Cartera Titularizada TECH" xr:uid="{00000000-0004-0000-0000-000004000000}"/>
    <hyperlink ref="C35" location="DisclaimerTOTAL!A1" display="6, Indicador de Calidad de la Cartera Titularizada TOTAL" xr:uid="{00000000-0004-0000-0000-000005000000}"/>
    <hyperlink ref="C37" location="'Saldo Por Banco'!A1" display="9. Saldo de Cartera Titularizada por Banco" xr:uid="{00000000-0004-0000-0000-000006000000}"/>
    <hyperlink ref="C39:F39" location="'Saldo Por Departamento'!A1" display="10. Saldo de Cartera Titularizada por Departamento" xr:uid="{00000000-0004-0000-0000-000007000000}"/>
    <hyperlink ref="C23:F23" location="'Calidad TIPS'!A1" display="4. Indicador de Calidad de la Cartera Titularizada TIPS" xr:uid="{00000000-0004-0000-0000-000008000000}"/>
    <hyperlink ref="C25:F25" location="CalidadTECH!A1" display="5. Indicador de Calidad de la Cartera Titularizada TECH" xr:uid="{00000000-0004-0000-0000-000009000000}"/>
    <hyperlink ref="C35:F35" location="CalidadTOTAL!A1" display="6. Indicador de Calidad de la Cartera Titularizada TOTAL" xr:uid="{00000000-0004-0000-0000-00000A000000}"/>
    <hyperlink ref="C27" location="DisclaimerTECH!A1" display="5, Indicador de Calidad de la Cartera Titularizada TECH" xr:uid="{00000000-0004-0000-0000-00000B000000}"/>
    <hyperlink ref="C27:F27" location="CalidadTER!A1" display="6. Indicador de Calidad de la Cartera Titularizada TER" xr:uid="{00000000-0004-0000-0000-00000C000000}"/>
    <hyperlink ref="C31" location="DisclaimerTOTAL!A1" display="6, Indicador de Calidad de la Cartera Titularizada TOTAL" xr:uid="{00000000-0004-0000-0000-00000D000000}"/>
    <hyperlink ref="C31:F31" location="CalidadTIV!A1" display="7. Indicador de Calidad de la Cartera Titularizada TIV" xr:uid="{00000000-0004-0000-0000-00000E000000}"/>
    <hyperlink ref="C33" location="CalidadTIN!A1" display="8. Indicador de Calidad de la Cartera Titularizada TIN" xr:uid="{00000000-0004-0000-0000-00000F000000}"/>
    <hyperlink ref="C29" location="DisclaimerTOTAL!A1" display="6, Indicador de Calidad de la Cartera Titularizada TOTAL" xr:uid="{00000000-0004-0000-0000-000010000000}"/>
    <hyperlink ref="C29:F29" location="CalidadTIV!A1" display="7. Indicador de Calidad de la Cartera Titularizada TIV" xr:uid="{00000000-0004-0000-0000-000011000000}"/>
  </hyperlinks>
  <pageMargins left="0.75" right="0.75" top="1" bottom="1"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30"/>
  <sheetViews>
    <sheetView showGridLines="0" workbookViewId="0">
      <pane ySplit="7" topLeftCell="A115" activePane="bottomLeft" state="frozen"/>
      <selection pane="bottomLeft" activeCell="B128" sqref="B128:F129"/>
    </sheetView>
  </sheetViews>
  <sheetFormatPr baseColWidth="10" defaultColWidth="11.42578125" defaultRowHeight="12.75" x14ac:dyDescent="0.2"/>
  <cols>
    <col min="1" max="1" width="11.42578125" style="4"/>
    <col min="2" max="5" width="16.140625" style="4" customWidth="1"/>
    <col min="6" max="6" width="15.7109375" style="4" customWidth="1"/>
    <col min="7" max="7" width="15" style="4" customWidth="1"/>
    <col min="8" max="16384" width="11.42578125" style="4"/>
  </cols>
  <sheetData>
    <row r="1" spans="1:12" ht="18.75" x14ac:dyDescent="0.3">
      <c r="A1" s="40" t="s">
        <v>14</v>
      </c>
    </row>
    <row r="2" spans="1:12" ht="15" x14ac:dyDescent="0.25">
      <c r="A2" s="8" t="s">
        <v>114</v>
      </c>
    </row>
    <row r="3" spans="1:12" ht="16.5" customHeight="1" x14ac:dyDescent="0.2">
      <c r="A3" s="10" t="s">
        <v>122</v>
      </c>
      <c r="K3" s="183" t="s">
        <v>17</v>
      </c>
      <c r="L3" s="183"/>
    </row>
    <row r="5" spans="1:12" ht="17.25" customHeight="1" x14ac:dyDescent="0.2">
      <c r="A5" s="206" t="s">
        <v>123</v>
      </c>
      <c r="B5" s="206"/>
      <c r="C5" s="206"/>
      <c r="D5" s="206"/>
      <c r="E5" s="206"/>
      <c r="F5" s="206"/>
      <c r="K5" s="183" t="s">
        <v>18</v>
      </c>
      <c r="L5" s="183"/>
    </row>
    <row r="6" spans="1:12" x14ac:dyDescent="0.2">
      <c r="A6" s="206"/>
      <c r="B6" s="207" t="s">
        <v>92</v>
      </c>
      <c r="C6" s="207" t="s">
        <v>93</v>
      </c>
      <c r="D6" s="207" t="s">
        <v>94</v>
      </c>
      <c r="E6" s="207" t="s">
        <v>95</v>
      </c>
      <c r="F6" s="205" t="s">
        <v>124</v>
      </c>
      <c r="K6" s="202"/>
      <c r="L6" s="202"/>
    </row>
    <row r="7" spans="1:12" x14ac:dyDescent="0.2">
      <c r="A7" s="206"/>
      <c r="B7" s="207"/>
      <c r="C7" s="207"/>
      <c r="D7" s="207"/>
      <c r="E7" s="207"/>
      <c r="F7" s="205"/>
    </row>
    <row r="8" spans="1:12" x14ac:dyDescent="0.2">
      <c r="A8" s="13">
        <v>42248</v>
      </c>
      <c r="B8" s="52">
        <v>0</v>
      </c>
      <c r="C8" s="52"/>
      <c r="D8" s="52"/>
      <c r="E8" s="52"/>
      <c r="F8" s="52">
        <v>0</v>
      </c>
    </row>
    <row r="9" spans="1:12" x14ac:dyDescent="0.2">
      <c r="A9" s="13">
        <v>42278</v>
      </c>
      <c r="B9" s="52">
        <v>1.1375794067654992E-3</v>
      </c>
      <c r="C9" s="52"/>
      <c r="D9" s="52"/>
      <c r="E9" s="52"/>
      <c r="F9" s="52">
        <v>1.1375794067654992E-3</v>
      </c>
    </row>
    <row r="10" spans="1:12" x14ac:dyDescent="0.2">
      <c r="A10" s="13">
        <v>42309</v>
      </c>
      <c r="B10" s="52">
        <v>4.4365301781157107E-3</v>
      </c>
      <c r="C10" s="52"/>
      <c r="D10" s="52"/>
      <c r="E10" s="52"/>
      <c r="F10" s="52">
        <v>4.4365301781157107E-3</v>
      </c>
    </row>
    <row r="11" spans="1:12" x14ac:dyDescent="0.2">
      <c r="A11" s="13">
        <v>42339</v>
      </c>
      <c r="B11" s="52">
        <v>3.9518892839820741E-3</v>
      </c>
      <c r="C11" s="52"/>
      <c r="D11" s="52"/>
      <c r="E11" s="52"/>
      <c r="F11" s="52">
        <v>3.9518892839820741E-3</v>
      </c>
    </row>
    <row r="12" spans="1:12" x14ac:dyDescent="0.2">
      <c r="A12" s="13">
        <v>42370</v>
      </c>
      <c r="B12" s="52">
        <v>1.0234315883087415E-2</v>
      </c>
      <c r="C12" s="52"/>
      <c r="D12" s="52"/>
      <c r="E12" s="52"/>
      <c r="F12" s="52">
        <v>1.0234315883087415E-2</v>
      </c>
      <c r="G12" s="52"/>
    </row>
    <row r="13" spans="1:12" x14ac:dyDescent="0.2">
      <c r="A13" s="13">
        <v>42401</v>
      </c>
      <c r="B13" s="52">
        <v>1.4638426887884359E-2</v>
      </c>
      <c r="C13" s="52"/>
      <c r="D13" s="52"/>
      <c r="E13" s="52"/>
      <c r="F13" s="52">
        <v>1.4638426887884359E-2</v>
      </c>
      <c r="G13" s="52"/>
    </row>
    <row r="14" spans="1:12" x14ac:dyDescent="0.2">
      <c r="A14" s="13">
        <v>42430</v>
      </c>
      <c r="B14" s="52">
        <v>1.1069457986285914E-2</v>
      </c>
      <c r="C14" s="52"/>
      <c r="D14" s="52"/>
      <c r="E14" s="52"/>
      <c r="F14" s="52">
        <v>1.1069457986285914E-2</v>
      </c>
      <c r="G14" s="52"/>
    </row>
    <row r="15" spans="1:12" x14ac:dyDescent="0.2">
      <c r="A15" s="13">
        <v>42461</v>
      </c>
      <c r="B15" s="52">
        <v>1.4972787148629705E-2</v>
      </c>
      <c r="C15" s="52"/>
      <c r="D15" s="52"/>
      <c r="E15" s="52"/>
      <c r="F15" s="52">
        <v>1.4972787148629705E-2</v>
      </c>
      <c r="G15" s="52"/>
    </row>
    <row r="16" spans="1:12" x14ac:dyDescent="0.2">
      <c r="A16" s="13">
        <v>42491</v>
      </c>
      <c r="B16" s="52">
        <v>1.8325662149332681E-2</v>
      </c>
      <c r="C16" s="52"/>
      <c r="D16" s="52"/>
      <c r="E16" s="52"/>
      <c r="F16" s="52">
        <v>1.8325662149332681E-2</v>
      </c>
      <c r="G16" s="52"/>
    </row>
    <row r="17" spans="1:6" x14ac:dyDescent="0.2">
      <c r="A17" s="13">
        <v>42522</v>
      </c>
      <c r="B17" s="52">
        <v>2.0096515290261532E-2</v>
      </c>
      <c r="C17" s="52"/>
      <c r="D17" s="52"/>
      <c r="E17" s="52"/>
      <c r="F17" s="52">
        <v>2.0096515290261532E-2</v>
      </c>
    </row>
    <row r="18" spans="1:6" x14ac:dyDescent="0.2">
      <c r="A18" s="13">
        <v>42552</v>
      </c>
      <c r="B18" s="52">
        <v>2.3562756292085211E-2</v>
      </c>
      <c r="C18" s="52"/>
      <c r="D18" s="52"/>
      <c r="E18" s="52"/>
      <c r="F18" s="52">
        <v>2.3562756292085211E-2</v>
      </c>
    </row>
    <row r="19" spans="1:6" x14ac:dyDescent="0.2">
      <c r="A19" s="13">
        <v>42583</v>
      </c>
      <c r="B19" s="52">
        <v>2.5270139871616654E-2</v>
      </c>
      <c r="C19" s="52"/>
      <c r="D19" s="52"/>
      <c r="E19" s="52"/>
      <c r="F19" s="52">
        <v>2.5270139871616654E-2</v>
      </c>
    </row>
    <row r="20" spans="1:6" x14ac:dyDescent="0.2">
      <c r="A20" s="13">
        <v>42614</v>
      </c>
      <c r="B20" s="52">
        <v>2.3642863638292062E-2</v>
      </c>
      <c r="C20" s="52"/>
      <c r="D20" s="52"/>
      <c r="E20" s="52"/>
      <c r="F20" s="52">
        <v>2.3642863638292062E-2</v>
      </c>
    </row>
    <row r="21" spans="1:6" x14ac:dyDescent="0.2">
      <c r="A21" s="13">
        <v>42644</v>
      </c>
      <c r="B21" s="52">
        <v>2.7005347832219116E-2</v>
      </c>
      <c r="C21" s="52"/>
      <c r="D21" s="52"/>
      <c r="E21" s="52"/>
      <c r="F21" s="52">
        <v>2.7005347832219116E-2</v>
      </c>
    </row>
    <row r="22" spans="1:6" x14ac:dyDescent="0.2">
      <c r="A22" s="13">
        <v>42675</v>
      </c>
      <c r="B22" s="52">
        <v>4.0047847651918982E-2</v>
      </c>
      <c r="C22" s="52"/>
      <c r="D22" s="52"/>
      <c r="E22" s="52"/>
      <c r="F22" s="52">
        <v>4.0047847651918982E-2</v>
      </c>
    </row>
    <row r="23" spans="1:6" x14ac:dyDescent="0.2">
      <c r="A23" s="13">
        <v>42705</v>
      </c>
      <c r="B23" s="52">
        <v>3.5150165482303077E-2</v>
      </c>
      <c r="C23" s="52"/>
      <c r="D23" s="52"/>
      <c r="E23" s="52"/>
      <c r="F23" s="52">
        <v>3.5150165482303077E-2</v>
      </c>
    </row>
    <row r="24" spans="1:6" x14ac:dyDescent="0.2">
      <c r="A24" s="13">
        <v>42736</v>
      </c>
      <c r="B24" s="52">
        <v>4.3420237438334633E-2</v>
      </c>
      <c r="C24" s="52"/>
      <c r="D24" s="52"/>
      <c r="E24" s="52"/>
      <c r="F24" s="52">
        <v>4.3420237438334633E-2</v>
      </c>
    </row>
    <row r="25" spans="1:6" x14ac:dyDescent="0.2">
      <c r="A25" s="13">
        <v>42767</v>
      </c>
      <c r="B25" s="52">
        <v>3.760426983139048E-2</v>
      </c>
      <c r="C25" s="52"/>
      <c r="D25" s="52"/>
      <c r="E25" s="52"/>
      <c r="F25" s="52">
        <v>3.760426983139048E-2</v>
      </c>
    </row>
    <row r="26" spans="1:6" x14ac:dyDescent="0.2">
      <c r="A26" s="13">
        <v>42795</v>
      </c>
      <c r="B26" s="52">
        <v>4.5082915105741063E-2</v>
      </c>
      <c r="C26" s="52"/>
      <c r="D26" s="52"/>
      <c r="E26" s="52"/>
      <c r="F26" s="52">
        <v>4.5082915105741063E-2</v>
      </c>
    </row>
    <row r="27" spans="1:6" x14ac:dyDescent="0.2">
      <c r="A27" s="13">
        <v>42826</v>
      </c>
      <c r="B27" s="52">
        <v>4.8492926767383288E-2</v>
      </c>
      <c r="C27" s="52"/>
      <c r="D27" s="52"/>
      <c r="E27" s="52"/>
      <c r="F27" s="52">
        <v>4.8492926767383288E-2</v>
      </c>
    </row>
    <row r="28" spans="1:6" x14ac:dyDescent="0.2">
      <c r="A28" s="13">
        <v>42856</v>
      </c>
      <c r="B28" s="52">
        <v>5.8656516087407712E-2</v>
      </c>
      <c r="C28" s="52"/>
      <c r="D28" s="52"/>
      <c r="E28" s="52"/>
      <c r="F28" s="52">
        <v>5.8656516087407712E-2</v>
      </c>
    </row>
    <row r="29" spans="1:6" x14ac:dyDescent="0.2">
      <c r="A29" s="13">
        <v>42887</v>
      </c>
      <c r="B29" s="52">
        <v>6.643185478691567E-2</v>
      </c>
      <c r="C29" s="52">
        <v>1.1702110753247067E-5</v>
      </c>
      <c r="D29" s="52"/>
      <c r="E29" s="52"/>
      <c r="F29" s="52">
        <v>4.4664646756933605E-3</v>
      </c>
    </row>
    <row r="30" spans="1:6" x14ac:dyDescent="0.2">
      <c r="A30" s="13">
        <v>42917</v>
      </c>
      <c r="B30" s="52">
        <v>7.3088344118690418E-2</v>
      </c>
      <c r="C30" s="52">
        <v>1.2835355325784031E-4</v>
      </c>
      <c r="D30" s="52"/>
      <c r="E30" s="52"/>
      <c r="F30" s="52">
        <v>4.7164273367684521E-3</v>
      </c>
    </row>
    <row r="31" spans="1:6" x14ac:dyDescent="0.2">
      <c r="A31" s="13">
        <v>42948</v>
      </c>
      <c r="B31" s="52">
        <v>8.1233062275449006E-2</v>
      </c>
      <c r="C31" s="52">
        <v>3.2767364235529505E-4</v>
      </c>
      <c r="D31" s="52"/>
      <c r="E31" s="52"/>
      <c r="F31" s="52">
        <v>5.2082256429517096E-3</v>
      </c>
    </row>
    <row r="32" spans="1:6" x14ac:dyDescent="0.2">
      <c r="A32" s="13">
        <v>42979</v>
      </c>
      <c r="B32" s="52">
        <v>0.10157190767759761</v>
      </c>
      <c r="C32" s="52">
        <v>1.0451437088733128E-3</v>
      </c>
      <c r="D32" s="52"/>
      <c r="E32" s="52"/>
      <c r="F32" s="52">
        <v>6.8129974512946478E-3</v>
      </c>
    </row>
    <row r="33" spans="1:6" x14ac:dyDescent="0.2">
      <c r="A33" s="13">
        <v>43009</v>
      </c>
      <c r="B33" s="52">
        <v>9.4526056311520973E-2</v>
      </c>
      <c r="C33" s="52">
        <v>1.5550098204314647E-3</v>
      </c>
      <c r="D33" s="52"/>
      <c r="E33" s="52"/>
      <c r="F33" s="52">
        <v>6.5569564988806469E-3</v>
      </c>
    </row>
    <row r="34" spans="1:6" x14ac:dyDescent="0.2">
      <c r="A34" s="13">
        <v>43040</v>
      </c>
      <c r="B34" s="52">
        <v>9.7787204975570072E-2</v>
      </c>
      <c r="C34" s="52">
        <v>2.1572334531318287E-3</v>
      </c>
      <c r="D34" s="52"/>
      <c r="E34" s="52"/>
      <c r="F34" s="52">
        <v>7.0032571661174372E-3</v>
      </c>
    </row>
    <row r="35" spans="1:6" x14ac:dyDescent="0.2">
      <c r="A35" s="13">
        <v>43070</v>
      </c>
      <c r="B35" s="52">
        <v>0.10223536011906319</v>
      </c>
      <c r="C35" s="52">
        <v>3.0544072311450531E-3</v>
      </c>
      <c r="D35" s="52"/>
      <c r="E35" s="52"/>
      <c r="F35" s="52">
        <v>7.8681532500143366E-3</v>
      </c>
    </row>
    <row r="36" spans="1:6" x14ac:dyDescent="0.2">
      <c r="A36" s="13">
        <v>43101</v>
      </c>
      <c r="B36" s="52">
        <v>0.11482717102559492</v>
      </c>
      <c r="C36" s="52">
        <v>4.2602424749045263E-3</v>
      </c>
      <c r="D36" s="52"/>
      <c r="E36" s="52"/>
      <c r="F36" s="52">
        <v>9.3226122826505654E-3</v>
      </c>
    </row>
    <row r="37" spans="1:6" x14ac:dyDescent="0.2">
      <c r="A37" s="13">
        <v>43132</v>
      </c>
      <c r="B37" s="52">
        <v>0.11916023330938412</v>
      </c>
      <c r="C37" s="52">
        <v>6.8161747809101893E-3</v>
      </c>
      <c r="D37" s="52"/>
      <c r="E37" s="52"/>
      <c r="F37" s="52">
        <v>1.167344550115997E-2</v>
      </c>
    </row>
    <row r="38" spans="1:6" x14ac:dyDescent="0.2">
      <c r="A38" s="13">
        <v>43160</v>
      </c>
      <c r="B38" s="52">
        <v>0.12601149982609883</v>
      </c>
      <c r="C38" s="52">
        <v>7.5769292536375698E-3</v>
      </c>
      <c r="D38" s="52"/>
      <c r="E38" s="52"/>
      <c r="F38" s="52">
        <v>1.2431755927983432E-2</v>
      </c>
    </row>
    <row r="39" spans="1:6" x14ac:dyDescent="0.2">
      <c r="A39" s="13">
        <v>43191</v>
      </c>
      <c r="B39" s="52">
        <v>0.15047469475198591</v>
      </c>
      <c r="C39" s="52">
        <v>6.6157469661832086E-3</v>
      </c>
      <c r="D39" s="52"/>
      <c r="E39" s="52"/>
      <c r="F39" s="52">
        <v>1.220052709307807E-2</v>
      </c>
    </row>
    <row r="40" spans="1:6" x14ac:dyDescent="0.2">
      <c r="A40" s="13">
        <v>43221</v>
      </c>
      <c r="B40" s="52">
        <v>0.14694466546231594</v>
      </c>
      <c r="C40" s="52">
        <v>7.1890584085676119E-3</v>
      </c>
      <c r="D40" s="52"/>
      <c r="E40" s="52"/>
      <c r="F40" s="52">
        <v>1.2391426805772293E-2</v>
      </c>
    </row>
    <row r="41" spans="1:6" x14ac:dyDescent="0.2">
      <c r="A41" s="13">
        <v>43252</v>
      </c>
      <c r="B41" s="52">
        <v>0.15408538823145132</v>
      </c>
      <c r="C41" s="52">
        <v>6.5784013740001011E-3</v>
      </c>
      <c r="D41" s="52"/>
      <c r="E41" s="52"/>
      <c r="F41" s="52">
        <v>1.1698940971186749E-2</v>
      </c>
    </row>
    <row r="42" spans="1:6" x14ac:dyDescent="0.2">
      <c r="A42" s="13">
        <v>43282</v>
      </c>
      <c r="B42" s="52">
        <v>0.16638436278859631</v>
      </c>
      <c r="C42" s="52">
        <v>7.8140493085578251E-3</v>
      </c>
      <c r="D42" s="52"/>
      <c r="E42" s="52"/>
      <c r="F42" s="52">
        <v>1.2905170304463167E-2</v>
      </c>
    </row>
    <row r="43" spans="1:6" x14ac:dyDescent="0.2">
      <c r="A43" s="13">
        <v>43313</v>
      </c>
      <c r="B43" s="52">
        <v>0.1886393035555346</v>
      </c>
      <c r="C43" s="52">
        <v>9.7400785872151854E-3</v>
      </c>
      <c r="D43" s="52">
        <v>0</v>
      </c>
      <c r="E43" s="52"/>
      <c r="F43" s="52">
        <v>7.9341939747160015E-3</v>
      </c>
    </row>
    <row r="44" spans="1:6" x14ac:dyDescent="0.2">
      <c r="A44" s="13">
        <v>43344</v>
      </c>
      <c r="B44" s="52">
        <v>0.21273127701752273</v>
      </c>
      <c r="C44" s="52">
        <v>1.2248009751424722E-2</v>
      </c>
      <c r="D44" s="52">
        <v>0</v>
      </c>
      <c r="E44" s="52"/>
      <c r="F44" s="52">
        <v>9.5473137117704551E-3</v>
      </c>
    </row>
    <row r="45" spans="1:6" x14ac:dyDescent="0.2">
      <c r="A45" s="13">
        <v>43374</v>
      </c>
      <c r="B45" s="52">
        <v>0.22624864854514451</v>
      </c>
      <c r="C45" s="52">
        <v>1.2886472320471418E-2</v>
      </c>
      <c r="D45" s="52">
        <v>7.6890190185846595E-4</v>
      </c>
      <c r="E45" s="52"/>
      <c r="F45" s="52">
        <v>1.0234788651628005E-2</v>
      </c>
    </row>
    <row r="46" spans="1:6" x14ac:dyDescent="0.2">
      <c r="A46" s="13">
        <v>43405</v>
      </c>
      <c r="B46" s="20">
        <v>0.24612141345678396</v>
      </c>
      <c r="C46" s="20">
        <v>1.5290355982593184E-2</v>
      </c>
      <c r="D46" s="20">
        <v>4.9085630582702735E-4</v>
      </c>
      <c r="E46" s="20"/>
      <c r="F46" s="20">
        <v>1.1482628537492748E-2</v>
      </c>
    </row>
    <row r="47" spans="1:6" x14ac:dyDescent="0.2">
      <c r="A47" s="13">
        <v>43435</v>
      </c>
      <c r="B47" s="20">
        <v>0.24358979832124489</v>
      </c>
      <c r="C47" s="20">
        <v>1.6398284932133644E-2</v>
      </c>
      <c r="D47" s="20">
        <v>8.6994951847172558E-4</v>
      </c>
      <c r="E47" s="20"/>
      <c r="F47" s="20">
        <v>1.2000953755300917E-2</v>
      </c>
    </row>
    <row r="48" spans="1:6" x14ac:dyDescent="0.2">
      <c r="A48" s="13">
        <v>43466</v>
      </c>
      <c r="B48" s="20">
        <v>0.26210733895526034</v>
      </c>
      <c r="C48" s="20">
        <v>2.0646852663833898E-2</v>
      </c>
      <c r="D48" s="20">
        <v>3.6141226278427452E-3</v>
      </c>
      <c r="E48" s="20"/>
      <c r="F48" s="20">
        <v>1.5564525018760879E-2</v>
      </c>
    </row>
    <row r="49" spans="1:6" x14ac:dyDescent="0.2">
      <c r="A49" s="13">
        <v>43497</v>
      </c>
      <c r="B49" s="20">
        <v>0.27454958452741013</v>
      </c>
      <c r="C49" s="20">
        <v>2.2316800909621112E-2</v>
      </c>
      <c r="D49" s="20">
        <v>3.3227849611498781E-3</v>
      </c>
      <c r="E49" s="20"/>
      <c r="F49" s="20">
        <v>1.618305804485437E-2</v>
      </c>
    </row>
    <row r="50" spans="1:6" x14ac:dyDescent="0.2">
      <c r="A50" s="13">
        <v>43525</v>
      </c>
      <c r="B50" s="20">
        <v>0.30370763823076269</v>
      </c>
      <c r="C50" s="20">
        <v>2.196454917680845E-2</v>
      </c>
      <c r="D50" s="20">
        <v>3.9032257228149101E-3</v>
      </c>
      <c r="E50" s="20"/>
      <c r="F50" s="20">
        <v>1.6347929438955695E-2</v>
      </c>
    </row>
    <row r="51" spans="1:6" x14ac:dyDescent="0.2">
      <c r="A51" s="13">
        <v>43556</v>
      </c>
      <c r="B51" s="20">
        <v>0.34014454893962731</v>
      </c>
      <c r="C51" s="20">
        <v>2.3046721516410698E-2</v>
      </c>
      <c r="D51" s="20">
        <v>4.4056531149703551E-3</v>
      </c>
      <c r="E51" s="20"/>
      <c r="F51" s="20">
        <v>1.7300226333742834E-2</v>
      </c>
    </row>
    <row r="52" spans="1:6" x14ac:dyDescent="0.2">
      <c r="A52" s="13">
        <v>43586</v>
      </c>
      <c r="B52" s="20">
        <v>0.36594956813449586</v>
      </c>
      <c r="C52" s="20">
        <v>2.414988566878512E-2</v>
      </c>
      <c r="D52" s="20">
        <v>5.012484317537134E-3</v>
      </c>
      <c r="E52" s="20"/>
      <c r="F52" s="20">
        <v>1.8239187964377127E-2</v>
      </c>
    </row>
    <row r="53" spans="1:6" x14ac:dyDescent="0.2">
      <c r="A53" s="13">
        <v>43617</v>
      </c>
      <c r="B53" s="20">
        <v>0.40701201391140812</v>
      </c>
      <c r="C53" s="20">
        <v>2.3882037414442701E-2</v>
      </c>
      <c r="D53" s="20">
        <v>6.725092439358241E-3</v>
      </c>
      <c r="E53" s="20"/>
      <c r="F53" s="20">
        <v>1.9082946279247604E-2</v>
      </c>
    </row>
    <row r="54" spans="1:6" x14ac:dyDescent="0.2">
      <c r="A54" s="13">
        <v>43647</v>
      </c>
      <c r="B54" s="20">
        <v>0.44814320955640558</v>
      </c>
      <c r="C54" s="20">
        <v>2.795370796487023E-2</v>
      </c>
      <c r="D54" s="20">
        <v>7.7591577569363105E-3</v>
      </c>
      <c r="E54" s="20"/>
      <c r="F54" s="20">
        <v>2.1285131334906199E-2</v>
      </c>
    </row>
    <row r="55" spans="1:6" x14ac:dyDescent="0.2">
      <c r="A55" s="13">
        <v>43678</v>
      </c>
      <c r="B55" s="20">
        <v>0.44421010439789882</v>
      </c>
      <c r="C55" s="20">
        <v>3.2098623439471619E-2</v>
      </c>
      <c r="D55" s="20">
        <v>8.927591597539624E-3</v>
      </c>
      <c r="E55" s="20"/>
      <c r="F55" s="20">
        <v>2.3857492981367731E-2</v>
      </c>
    </row>
    <row r="56" spans="1:6" x14ac:dyDescent="0.2">
      <c r="A56" s="13">
        <v>43709</v>
      </c>
      <c r="B56" s="20">
        <v>0.46358053101522845</v>
      </c>
      <c r="C56" s="20">
        <v>3.614697292213731E-2</v>
      </c>
      <c r="D56" s="20">
        <v>1.0687760502806438E-2</v>
      </c>
      <c r="E56" s="20"/>
      <c r="F56" s="20">
        <v>2.6397372556934036E-2</v>
      </c>
    </row>
    <row r="57" spans="1:6" x14ac:dyDescent="0.2">
      <c r="A57" s="13">
        <v>43739</v>
      </c>
      <c r="B57" s="20">
        <v>0.50663404243618981</v>
      </c>
      <c r="C57" s="20">
        <v>4.0656144899573532E-2</v>
      </c>
      <c r="D57" s="20">
        <v>1.2223705618399203E-2</v>
      </c>
      <c r="E57" s="20"/>
      <c r="F57" s="20">
        <v>2.9113775265686374E-2</v>
      </c>
    </row>
    <row r="58" spans="1:6" x14ac:dyDescent="0.2">
      <c r="A58" s="13">
        <v>43770</v>
      </c>
      <c r="B58" s="20">
        <v>0.54115604800158223</v>
      </c>
      <c r="C58" s="20">
        <v>4.5616857963376417E-2</v>
      </c>
      <c r="D58" s="20">
        <v>1.2423744259932909E-2</v>
      </c>
      <c r="E58" s="20"/>
      <c r="F58" s="20">
        <v>3.1059480648031382E-2</v>
      </c>
    </row>
    <row r="59" spans="1:6" x14ac:dyDescent="0.2">
      <c r="A59" s="13">
        <v>43800</v>
      </c>
      <c r="B59" s="20">
        <v>0.56376095585873798</v>
      </c>
      <c r="C59" s="20">
        <v>5.0600561070079195E-2</v>
      </c>
      <c r="D59" s="20">
        <v>1.2641741627280196E-2</v>
      </c>
      <c r="E59" s="20"/>
      <c r="F59" s="20">
        <v>3.2777987552204089E-2</v>
      </c>
    </row>
    <row r="60" spans="1:6" x14ac:dyDescent="0.2">
      <c r="A60" s="13">
        <v>43831</v>
      </c>
      <c r="B60" s="20">
        <v>0.58682254145804691</v>
      </c>
      <c r="C60" s="20">
        <v>5.5246059562291373E-2</v>
      </c>
      <c r="D60" s="20">
        <v>1.3331455017888261E-2</v>
      </c>
      <c r="E60" s="20">
        <v>0</v>
      </c>
      <c r="F60" s="20">
        <v>2.1863525499191201E-2</v>
      </c>
    </row>
    <row r="61" spans="1:6" x14ac:dyDescent="0.2">
      <c r="A61" s="13">
        <v>43862</v>
      </c>
      <c r="B61" s="20">
        <v>0.62040757859459639</v>
      </c>
      <c r="C61" s="20">
        <v>5.9087897297334407E-2</v>
      </c>
      <c r="D61" s="20">
        <v>1.547320041452005E-2</v>
      </c>
      <c r="E61" s="20">
        <v>0</v>
      </c>
      <c r="F61" s="20">
        <v>2.3533989001342005E-2</v>
      </c>
    </row>
    <row r="62" spans="1:6" x14ac:dyDescent="0.2">
      <c r="A62" s="13">
        <v>43891</v>
      </c>
      <c r="B62" s="20">
        <v>0.65691883789861505</v>
      </c>
      <c r="C62" s="20">
        <v>6.8920114043448374E-2</v>
      </c>
      <c r="D62" s="20">
        <v>1.9854458406984812E-2</v>
      </c>
      <c r="E62" s="20">
        <v>0</v>
      </c>
      <c r="F62" s="20">
        <v>2.7218756877391812E-2</v>
      </c>
    </row>
    <row r="63" spans="1:6" x14ac:dyDescent="0.2">
      <c r="A63" s="13">
        <v>43922</v>
      </c>
      <c r="B63" s="20">
        <v>0.68050543228756977</v>
      </c>
      <c r="C63" s="20">
        <v>6.7017263856568129E-2</v>
      </c>
      <c r="D63" s="20">
        <v>1.8651246800161426E-2</v>
      </c>
      <c r="E63" s="20">
        <v>0</v>
      </c>
      <c r="F63" s="20">
        <v>2.5774812674395336E-2</v>
      </c>
    </row>
    <row r="64" spans="1:6" x14ac:dyDescent="0.2">
      <c r="A64" s="13">
        <v>43952</v>
      </c>
      <c r="B64" s="20">
        <v>0.75392652756279321</v>
      </c>
      <c r="C64" s="20">
        <v>6.8869122728764082E-2</v>
      </c>
      <c r="D64" s="20">
        <v>1.9459636925681405E-2</v>
      </c>
      <c r="E64" s="20">
        <v>0</v>
      </c>
      <c r="F64" s="20">
        <v>2.7056636197475996E-2</v>
      </c>
    </row>
    <row r="65" spans="1:6" x14ac:dyDescent="0.2">
      <c r="A65" s="13">
        <v>43983</v>
      </c>
      <c r="B65" s="20">
        <v>0.77752114674610961</v>
      </c>
      <c r="C65" s="20">
        <v>7.3623198443060645E-2</v>
      </c>
      <c r="D65" s="20">
        <v>2.2364708325762265E-2</v>
      </c>
      <c r="E65" s="20">
        <v>2.1232898028424787E-3</v>
      </c>
      <c r="F65" s="20">
        <v>2.9302506083091599E-2</v>
      </c>
    </row>
    <row r="66" spans="1:6" x14ac:dyDescent="0.2">
      <c r="A66" s="13">
        <v>44013</v>
      </c>
      <c r="B66" s="20">
        <v>0</v>
      </c>
      <c r="C66" s="20">
        <v>8.4914445068445657E-2</v>
      </c>
      <c r="D66" s="20">
        <v>3.0519685877506142E-2</v>
      </c>
      <c r="E66" s="20">
        <v>2.8663172089510511E-3</v>
      </c>
      <c r="F66" s="20">
        <v>3.2354504422259428E-2</v>
      </c>
    </row>
    <row r="67" spans="1:6" x14ac:dyDescent="0.2">
      <c r="A67" s="13">
        <v>44044</v>
      </c>
      <c r="B67" s="20">
        <v>0</v>
      </c>
      <c r="C67" s="20">
        <v>9.7150211020472652E-2</v>
      </c>
      <c r="D67" s="20">
        <v>3.8795928501178682E-2</v>
      </c>
      <c r="E67" s="20">
        <v>5.7800391587037817E-3</v>
      </c>
      <c r="F67" s="20">
        <v>3.9301256709811924E-2</v>
      </c>
    </row>
    <row r="68" spans="1:6" x14ac:dyDescent="0.2">
      <c r="A68" s="13">
        <v>44075</v>
      </c>
      <c r="B68" s="20">
        <v>0</v>
      </c>
      <c r="C68" s="20">
        <v>0.10687433514973725</v>
      </c>
      <c r="D68" s="20">
        <v>4.3155522953194282E-2</v>
      </c>
      <c r="E68" s="20">
        <v>9.9362918489978181E-3</v>
      </c>
      <c r="F68" s="20">
        <v>4.4529221162426226E-2</v>
      </c>
    </row>
    <row r="69" spans="1:6" x14ac:dyDescent="0.2">
      <c r="A69" s="13">
        <v>44105</v>
      </c>
      <c r="B69" s="20">
        <v>0</v>
      </c>
      <c r="C69" s="20">
        <v>0.12204824390202521</v>
      </c>
      <c r="D69" s="20">
        <v>5.2951173774597911E-2</v>
      </c>
      <c r="E69" s="20">
        <v>1.3344052651631341E-2</v>
      </c>
      <c r="F69" s="20">
        <v>5.2827483146495692E-2</v>
      </c>
    </row>
    <row r="70" spans="1:6" x14ac:dyDescent="0.2">
      <c r="A70" s="13">
        <v>44136</v>
      </c>
      <c r="B70" s="20">
        <v>0</v>
      </c>
      <c r="C70" s="20">
        <v>0.13536173476099567</v>
      </c>
      <c r="D70" s="20">
        <v>5.8921119133407029E-2</v>
      </c>
      <c r="E70" s="20">
        <v>1.5913348992746951E-2</v>
      </c>
      <c r="F70" s="20">
        <v>5.8757482462878437E-2</v>
      </c>
    </row>
    <row r="71" spans="1:6" x14ac:dyDescent="0.2">
      <c r="A71" s="13">
        <v>44166</v>
      </c>
      <c r="B71" s="20">
        <v>0</v>
      </c>
      <c r="C71" s="20">
        <v>0.14136237673497798</v>
      </c>
      <c r="D71" s="20">
        <v>6.3139878370230745E-2</v>
      </c>
      <c r="E71" s="20">
        <v>1.7369357749294028E-2</v>
      </c>
      <c r="F71" s="20">
        <v>6.1943278437473312E-2</v>
      </c>
    </row>
    <row r="72" spans="1:6" x14ac:dyDescent="0.2">
      <c r="A72" s="13">
        <v>44197</v>
      </c>
      <c r="B72" s="20">
        <v>0</v>
      </c>
      <c r="C72" s="20">
        <v>0.14751222533323474</v>
      </c>
      <c r="D72" s="20">
        <v>6.5252119983723753E-2</v>
      </c>
      <c r="E72" s="20">
        <v>1.8795034021949181E-2</v>
      </c>
      <c r="F72" s="20">
        <v>6.4470590247743778E-2</v>
      </c>
    </row>
    <row r="73" spans="1:6" x14ac:dyDescent="0.2">
      <c r="A73" s="13">
        <v>44228</v>
      </c>
      <c r="B73" s="20">
        <v>0</v>
      </c>
      <c r="C73" s="20">
        <v>0.15135072828270682</v>
      </c>
      <c r="D73" s="20">
        <v>6.5799099702677749E-2</v>
      </c>
      <c r="E73" s="20">
        <v>1.8507458952472189E-2</v>
      </c>
      <c r="F73" s="20">
        <v>6.5003561338790802E-2</v>
      </c>
    </row>
    <row r="74" spans="1:6" x14ac:dyDescent="0.2">
      <c r="A74" s="13">
        <v>44256</v>
      </c>
      <c r="B74" s="20">
        <v>0</v>
      </c>
      <c r="C74" s="20">
        <v>0.14809209213902463</v>
      </c>
      <c r="D74" s="20">
        <v>6.3894383855212261E-2</v>
      </c>
      <c r="E74" s="20">
        <v>1.7066642358793158E-2</v>
      </c>
      <c r="F74" s="20">
        <v>6.2742791951133414E-2</v>
      </c>
    </row>
    <row r="75" spans="1:6" x14ac:dyDescent="0.2">
      <c r="A75" s="13">
        <v>44287</v>
      </c>
      <c r="B75" s="20">
        <v>0</v>
      </c>
      <c r="C75" s="20">
        <v>0.14650631988034168</v>
      </c>
      <c r="D75" s="20">
        <v>6.2467609063589433E-2</v>
      </c>
      <c r="E75" s="20">
        <v>1.6132959287325561E-2</v>
      </c>
      <c r="F75" s="20">
        <v>5.999805085513242E-2</v>
      </c>
    </row>
    <row r="76" spans="1:6" x14ac:dyDescent="0.2">
      <c r="A76" s="13">
        <v>44317</v>
      </c>
      <c r="B76" s="20">
        <v>0</v>
      </c>
      <c r="C76" s="20">
        <v>0.15375764671133421</v>
      </c>
      <c r="D76" s="20">
        <v>6.4860364918093563E-2</v>
      </c>
      <c r="E76" s="20">
        <v>1.6265861056840334E-2</v>
      </c>
      <c r="F76" s="20">
        <v>6.1546755033038421E-2</v>
      </c>
    </row>
    <row r="77" spans="1:6" x14ac:dyDescent="0.2">
      <c r="A77" s="13">
        <v>44348</v>
      </c>
      <c r="B77" s="20">
        <v>0</v>
      </c>
      <c r="C77" s="20">
        <v>0.16200906916365374</v>
      </c>
      <c r="D77" s="20">
        <v>6.6785088918963384E-2</v>
      </c>
      <c r="E77" s="20">
        <v>1.550457319732731E-2</v>
      </c>
      <c r="F77" s="20">
        <v>6.1603452275204938E-2</v>
      </c>
    </row>
    <row r="78" spans="1:6" x14ac:dyDescent="0.2">
      <c r="A78" s="13">
        <v>44378</v>
      </c>
      <c r="B78" s="20">
        <v>0</v>
      </c>
      <c r="C78" s="20">
        <v>0.17611118347180976</v>
      </c>
      <c r="D78" s="20">
        <v>7.5811213419608281E-2</v>
      </c>
      <c r="E78" s="20">
        <v>1.602797377955922E-2</v>
      </c>
      <c r="F78" s="20">
        <v>6.6009029419333093E-2</v>
      </c>
    </row>
    <row r="79" spans="1:6" x14ac:dyDescent="0.2">
      <c r="A79" s="13">
        <v>44409</v>
      </c>
      <c r="B79" s="20">
        <v>0</v>
      </c>
      <c r="C79" s="20">
        <v>0.1856543623846332</v>
      </c>
      <c r="D79" s="20">
        <v>7.8635518729432696E-2</v>
      </c>
      <c r="E79" s="20">
        <v>1.4778899322253672E-2</v>
      </c>
      <c r="F79" s="20">
        <v>6.5985792543582583E-2</v>
      </c>
    </row>
    <row r="80" spans="1:6" x14ac:dyDescent="0.2">
      <c r="A80" s="13">
        <v>44440</v>
      </c>
      <c r="B80" s="20">
        <v>0</v>
      </c>
      <c r="C80" s="20">
        <v>0.19226109096988928</v>
      </c>
      <c r="D80" s="20">
        <v>8.1979918604550214E-2</v>
      </c>
      <c r="E80" s="20">
        <v>1.4127614420157079E-2</v>
      </c>
      <c r="F80" s="20">
        <v>6.6029019422183061E-2</v>
      </c>
    </row>
    <row r="81" spans="1:6" x14ac:dyDescent="0.2">
      <c r="A81" s="13">
        <v>44470</v>
      </c>
      <c r="B81" s="20">
        <v>0</v>
      </c>
      <c r="C81" s="20">
        <v>0.199350767874416</v>
      </c>
      <c r="D81" s="20">
        <v>8.7252344689950467E-2</v>
      </c>
      <c r="E81" s="20">
        <v>1.6452683608669975E-2</v>
      </c>
      <c r="F81" s="20">
        <v>6.8117801946759773E-2</v>
      </c>
    </row>
    <row r="82" spans="1:6" x14ac:dyDescent="0.2">
      <c r="A82" s="13">
        <v>44501</v>
      </c>
      <c r="B82" s="20">
        <v>0</v>
      </c>
      <c r="C82" s="20">
        <v>0.21214553072014261</v>
      </c>
      <c r="D82" s="20">
        <v>9.3026968306766766E-2</v>
      </c>
      <c r="E82" s="20">
        <v>1.7454024775948478E-2</v>
      </c>
      <c r="F82" s="20">
        <v>6.9998203706143278E-2</v>
      </c>
    </row>
    <row r="83" spans="1:6" x14ac:dyDescent="0.2">
      <c r="A83" s="13">
        <v>44531</v>
      </c>
      <c r="B83" s="20">
        <v>0</v>
      </c>
      <c r="C83" s="20">
        <v>0.2170891127031121</v>
      </c>
      <c r="D83" s="20">
        <v>9.1786755405424456E-2</v>
      </c>
      <c r="E83" s="20">
        <v>1.0775397256852479E-2</v>
      </c>
      <c r="F83" s="20">
        <v>6.9998203706143278E-2</v>
      </c>
    </row>
    <row r="84" spans="1:6" x14ac:dyDescent="0.2">
      <c r="A84" s="13">
        <v>44562</v>
      </c>
      <c r="B84" s="20">
        <v>0</v>
      </c>
      <c r="C84" s="20">
        <v>0.23163314429636503</v>
      </c>
      <c r="D84" s="20">
        <v>9.4597227826481667E-2</v>
      </c>
      <c r="E84" s="20">
        <v>1.0976177309783623E-2</v>
      </c>
      <c r="F84" s="20">
        <v>7.231182595542382E-2</v>
      </c>
    </row>
    <row r="85" spans="1:6" x14ac:dyDescent="0.2">
      <c r="A85" s="13">
        <v>44593</v>
      </c>
      <c r="B85" s="20">
        <v>0</v>
      </c>
      <c r="C85" s="20">
        <v>0.24523493034017704</v>
      </c>
      <c r="D85" s="20">
        <v>0.10152984033357289</v>
      </c>
      <c r="E85" s="20">
        <v>1.1825804793963505E-2</v>
      </c>
      <c r="F85" s="20">
        <v>7.454304997072278E-2</v>
      </c>
    </row>
    <row r="86" spans="1:6" x14ac:dyDescent="0.2">
      <c r="A86" s="13">
        <v>44621</v>
      </c>
      <c r="B86" s="20">
        <v>0</v>
      </c>
      <c r="C86" s="20">
        <v>0.25927388274893698</v>
      </c>
      <c r="D86" s="20">
        <v>0.10799374412887779</v>
      </c>
      <c r="E86" s="20">
        <v>1.2961887615116968E-2</v>
      </c>
      <c r="F86" s="20">
        <v>7.6921196786781915E-2</v>
      </c>
    </row>
    <row r="87" spans="1:6" x14ac:dyDescent="0.2">
      <c r="A87" s="13">
        <v>44652</v>
      </c>
      <c r="B87" s="20">
        <v>0</v>
      </c>
      <c r="C87" s="20">
        <v>0.27765474714811345</v>
      </c>
      <c r="D87" s="20">
        <v>0.11469536744653372</v>
      </c>
      <c r="E87" s="20">
        <v>1.409899962209508E-2</v>
      </c>
      <c r="F87" s="20">
        <v>8.4689963358919332E-2</v>
      </c>
    </row>
    <row r="88" spans="1:6" x14ac:dyDescent="0.2">
      <c r="A88" s="13">
        <v>44682</v>
      </c>
      <c r="B88" s="20">
        <v>0</v>
      </c>
      <c r="C88" s="20">
        <v>0.29480264000411316</v>
      </c>
      <c r="D88" s="20">
        <v>0.11973957396054653</v>
      </c>
      <c r="E88" s="20">
        <v>1.5490509415183012E-2</v>
      </c>
      <c r="F88" s="20">
        <v>9.0479078182073513E-2</v>
      </c>
    </row>
    <row r="89" spans="1:6" x14ac:dyDescent="0.2">
      <c r="A89" s="13">
        <v>44713</v>
      </c>
      <c r="B89" s="20">
        <v>0</v>
      </c>
      <c r="C89" s="20">
        <v>0</v>
      </c>
      <c r="D89" s="20">
        <v>0.1285117452872703</v>
      </c>
      <c r="E89" s="20">
        <v>1.8362860018710604E-2</v>
      </c>
      <c r="F89" s="20">
        <v>6.1207531925263847E-2</v>
      </c>
    </row>
    <row r="90" spans="1:6" x14ac:dyDescent="0.2">
      <c r="A90" s="13">
        <v>44743</v>
      </c>
      <c r="B90" s="20">
        <v>0</v>
      </c>
      <c r="C90" s="20">
        <v>0</v>
      </c>
      <c r="D90" s="20">
        <v>0.13519607537386052</v>
      </c>
      <c r="E90" s="20">
        <v>2.2630599705446845E-2</v>
      </c>
      <c r="F90" s="20">
        <v>6.4478849284152442E-2</v>
      </c>
    </row>
    <row r="91" spans="1:6" x14ac:dyDescent="0.2">
      <c r="A91" s="13">
        <v>44774</v>
      </c>
      <c r="B91" s="20">
        <v>0</v>
      </c>
      <c r="C91" s="20">
        <v>0</v>
      </c>
      <c r="D91" s="20">
        <v>0.14477867835069907</v>
      </c>
      <c r="E91" s="20">
        <v>2.3720388833309122E-2</v>
      </c>
      <c r="F91" s="20">
        <v>6.9576163321415155E-2</v>
      </c>
    </row>
    <row r="92" spans="1:6" x14ac:dyDescent="0.2">
      <c r="A92" s="13">
        <v>44805</v>
      </c>
      <c r="B92" s="20">
        <v>0</v>
      </c>
      <c r="C92" s="20">
        <v>0</v>
      </c>
      <c r="D92" s="20">
        <v>0.15485903444027277</v>
      </c>
      <c r="E92" s="20">
        <v>2.6431733495841922E-2</v>
      </c>
      <c r="F92" s="20">
        <v>7.4539443146067086E-2</v>
      </c>
    </row>
    <row r="93" spans="1:6" x14ac:dyDescent="0.2">
      <c r="A93" s="13">
        <v>44835</v>
      </c>
      <c r="B93" s="20">
        <v>0</v>
      </c>
      <c r="C93" s="20">
        <v>0</v>
      </c>
      <c r="D93" s="20">
        <v>0.16360513785570741</v>
      </c>
      <c r="E93" s="20">
        <v>2.842932727365069E-2</v>
      </c>
      <c r="F93" s="20">
        <v>7.9399457275588545E-2</v>
      </c>
    </row>
    <row r="94" spans="1:6" x14ac:dyDescent="0.2">
      <c r="A94" s="13">
        <v>44866</v>
      </c>
      <c r="B94" s="20">
        <v>0</v>
      </c>
      <c r="C94" s="20">
        <v>0</v>
      </c>
      <c r="D94" s="20">
        <v>0.17968114308231853</v>
      </c>
      <c r="E94" s="20">
        <v>3.0565179929858209E-2</v>
      </c>
      <c r="F94" s="20">
        <v>8.6515332989368782E-2</v>
      </c>
    </row>
    <row r="95" spans="1:6" x14ac:dyDescent="0.2">
      <c r="A95" s="13">
        <v>44896</v>
      </c>
      <c r="B95" s="20">
        <v>0</v>
      </c>
      <c r="C95" s="20">
        <v>0</v>
      </c>
      <c r="D95" s="20">
        <v>0.19516420466519754</v>
      </c>
      <c r="E95" s="20">
        <v>3.491642178047643E-2</v>
      </c>
      <c r="F95" s="20">
        <v>9.1081817190699785E-2</v>
      </c>
    </row>
    <row r="96" spans="1:6" x14ac:dyDescent="0.2">
      <c r="A96" s="13">
        <v>44927</v>
      </c>
      <c r="B96" s="20">
        <v>0</v>
      </c>
      <c r="C96" s="20">
        <v>0</v>
      </c>
      <c r="D96" s="20">
        <v>0.20958102637381004</v>
      </c>
      <c r="E96" s="20">
        <v>3.9040086758295019E-2</v>
      </c>
      <c r="F96" s="20">
        <v>0.10281229438627736</v>
      </c>
    </row>
    <row r="97" spans="1:6" x14ac:dyDescent="0.2">
      <c r="A97" s="13">
        <v>44958</v>
      </c>
      <c r="B97" s="20">
        <v>0</v>
      </c>
      <c r="C97" s="20">
        <v>0</v>
      </c>
      <c r="D97" s="20">
        <v>0.22519704058889545</v>
      </c>
      <c r="E97" s="20">
        <v>4.2690726902618666E-2</v>
      </c>
      <c r="F97" s="20">
        <v>0.10962020303437797</v>
      </c>
    </row>
    <row r="98" spans="1:6" x14ac:dyDescent="0.2">
      <c r="A98" s="13">
        <v>44986</v>
      </c>
      <c r="B98" s="20">
        <v>0</v>
      </c>
      <c r="C98" s="20">
        <v>0</v>
      </c>
      <c r="D98" s="20">
        <v>0.26250000000000001</v>
      </c>
      <c r="E98" s="20">
        <v>5.96E-2</v>
      </c>
      <c r="F98" s="20">
        <v>0.1154</v>
      </c>
    </row>
    <row r="99" spans="1:6" x14ac:dyDescent="0.2">
      <c r="A99" s="13">
        <v>45017</v>
      </c>
      <c r="B99" s="20">
        <v>0</v>
      </c>
      <c r="C99" s="20">
        <v>0</v>
      </c>
      <c r="D99" s="52">
        <v>0.29193848772522274</v>
      </c>
      <c r="E99" s="52">
        <v>6.5695452791510164E-2</v>
      </c>
      <c r="F99" s="20">
        <v>0.12757192808713153</v>
      </c>
    </row>
    <row r="100" spans="1:6" x14ac:dyDescent="0.2">
      <c r="A100" s="13">
        <v>45047</v>
      </c>
      <c r="B100" s="20">
        <v>0</v>
      </c>
      <c r="C100" s="20">
        <v>0</v>
      </c>
      <c r="D100" s="52">
        <v>0.30767055860821224</v>
      </c>
      <c r="E100" s="52">
        <v>7.3115471728855158E-2</v>
      </c>
      <c r="F100" s="20">
        <v>0.13702794828071316</v>
      </c>
    </row>
    <row r="101" spans="1:6" x14ac:dyDescent="0.2">
      <c r="A101" s="13">
        <v>45078</v>
      </c>
      <c r="B101" s="20">
        <v>0</v>
      </c>
      <c r="C101" s="20">
        <v>0</v>
      </c>
      <c r="D101" s="52">
        <v>0.32794468446862374</v>
      </c>
      <c r="E101" s="52">
        <v>7.8712538460200154E-2</v>
      </c>
      <c r="F101" s="20">
        <v>0.14678984857581417</v>
      </c>
    </row>
    <row r="102" spans="1:6" x14ac:dyDescent="0.2">
      <c r="A102" s="13">
        <v>45108</v>
      </c>
      <c r="B102" s="20">
        <v>0</v>
      </c>
      <c r="C102" s="20">
        <v>0</v>
      </c>
      <c r="D102" s="20">
        <v>0</v>
      </c>
      <c r="E102" s="52">
        <v>8.4868991407292899E-2</v>
      </c>
      <c r="F102" s="20">
        <v>8.4868991407292899E-2</v>
      </c>
    </row>
    <row r="103" spans="1:6" x14ac:dyDescent="0.2">
      <c r="A103" s="13">
        <v>45139</v>
      </c>
      <c r="B103" s="52">
        <v>0</v>
      </c>
      <c r="C103" s="52">
        <v>0</v>
      </c>
      <c r="D103" s="52">
        <v>0</v>
      </c>
      <c r="E103" s="52">
        <v>9.5625871804672288E-2</v>
      </c>
      <c r="F103" s="52">
        <v>9.5625871804672288E-2</v>
      </c>
    </row>
    <row r="104" spans="1:6" x14ac:dyDescent="0.2">
      <c r="A104" s="13">
        <v>45170</v>
      </c>
      <c r="B104" s="52">
        <v>0</v>
      </c>
      <c r="C104" s="52">
        <v>0</v>
      </c>
      <c r="D104" s="52">
        <v>0</v>
      </c>
      <c r="E104" s="52">
        <v>0.10480645415319761</v>
      </c>
      <c r="F104" s="52">
        <v>0.10480645415319761</v>
      </c>
    </row>
    <row r="105" spans="1:6" x14ac:dyDescent="0.2">
      <c r="A105" s="13">
        <v>45200</v>
      </c>
      <c r="B105" s="52">
        <v>0</v>
      </c>
      <c r="C105" s="52">
        <v>0</v>
      </c>
      <c r="D105" s="52">
        <v>0</v>
      </c>
      <c r="E105" s="52">
        <v>0.11118972796889552</v>
      </c>
      <c r="F105" s="52">
        <v>0.11118972796889552</v>
      </c>
    </row>
    <row r="106" spans="1:6" x14ac:dyDescent="0.2">
      <c r="A106" s="13">
        <v>45231</v>
      </c>
      <c r="B106" s="52">
        <v>0</v>
      </c>
      <c r="C106" s="52">
        <v>0</v>
      </c>
      <c r="D106" s="52">
        <v>0</v>
      </c>
      <c r="E106" s="52">
        <v>0.11622318019557161</v>
      </c>
      <c r="F106" s="52">
        <v>0.11622318019557161</v>
      </c>
    </row>
    <row r="107" spans="1:6" x14ac:dyDescent="0.2">
      <c r="A107" s="13">
        <v>45261</v>
      </c>
      <c r="B107" s="52">
        <v>0</v>
      </c>
      <c r="C107" s="52">
        <v>0</v>
      </c>
      <c r="D107" s="52">
        <v>0</v>
      </c>
      <c r="E107" s="52">
        <v>0.12714161604508711</v>
      </c>
      <c r="F107" s="52">
        <v>0.12714161604508711</v>
      </c>
    </row>
    <row r="108" spans="1:6" x14ac:dyDescent="0.2">
      <c r="A108" s="13">
        <v>45292</v>
      </c>
      <c r="B108" s="52">
        <v>0</v>
      </c>
      <c r="C108" s="52">
        <v>0</v>
      </c>
      <c r="D108" s="52">
        <v>0</v>
      </c>
      <c r="E108" s="52">
        <v>0.1344759038795067</v>
      </c>
      <c r="F108" s="52">
        <v>0.1344759038795067</v>
      </c>
    </row>
    <row r="109" spans="1:6" x14ac:dyDescent="0.2">
      <c r="A109" s="13">
        <v>45323</v>
      </c>
      <c r="B109" s="52">
        <v>0</v>
      </c>
      <c r="C109" s="52">
        <v>0</v>
      </c>
      <c r="D109" s="52">
        <v>0</v>
      </c>
      <c r="E109" s="52">
        <v>0.14743027779166074</v>
      </c>
      <c r="F109" s="52">
        <v>0.14743027779166074</v>
      </c>
    </row>
    <row r="110" spans="1:6" x14ac:dyDescent="0.2">
      <c r="A110" s="13">
        <v>45352</v>
      </c>
      <c r="B110" s="52">
        <v>0</v>
      </c>
      <c r="C110" s="52">
        <v>0</v>
      </c>
      <c r="D110" s="52">
        <v>0</v>
      </c>
      <c r="E110" s="52">
        <v>0.15571669524572121</v>
      </c>
      <c r="F110" s="52">
        <v>0.15571669524572121</v>
      </c>
    </row>
    <row r="111" spans="1:6" x14ac:dyDescent="0.2">
      <c r="A111" s="13">
        <v>45383</v>
      </c>
      <c r="B111" s="52">
        <v>0</v>
      </c>
      <c r="C111" s="52">
        <v>0</v>
      </c>
      <c r="D111" s="52">
        <v>0</v>
      </c>
      <c r="E111" s="52">
        <v>0.16938822085954705</v>
      </c>
      <c r="F111" s="52">
        <v>0.16938822085954705</v>
      </c>
    </row>
    <row r="112" spans="1:6" x14ac:dyDescent="0.2">
      <c r="A112" s="13">
        <v>45413</v>
      </c>
      <c r="B112" s="52">
        <v>0</v>
      </c>
      <c r="C112" s="52">
        <v>0</v>
      </c>
      <c r="D112" s="52">
        <v>0</v>
      </c>
      <c r="E112" s="52">
        <v>0.18172973579527871</v>
      </c>
      <c r="F112" s="52">
        <v>0.18172973579527871</v>
      </c>
    </row>
    <row r="113" spans="1:6" x14ac:dyDescent="0.2">
      <c r="A113" s="13">
        <v>45444</v>
      </c>
      <c r="B113" s="52">
        <v>0</v>
      </c>
      <c r="C113" s="52">
        <v>0</v>
      </c>
      <c r="D113" s="52">
        <v>0</v>
      </c>
      <c r="E113" s="52">
        <v>0.19159742316092995</v>
      </c>
      <c r="F113" s="52">
        <v>0.19159742316092995</v>
      </c>
    </row>
    <row r="114" spans="1:6" x14ac:dyDescent="0.2">
      <c r="A114" s="13">
        <v>45474</v>
      </c>
      <c r="B114" s="52">
        <v>0</v>
      </c>
      <c r="C114" s="52">
        <v>0</v>
      </c>
      <c r="D114" s="52">
        <v>0</v>
      </c>
      <c r="E114" s="52">
        <v>0.20567162241352557</v>
      </c>
      <c r="F114" s="52">
        <v>0.20567162241352557</v>
      </c>
    </row>
    <row r="115" spans="1:6" x14ac:dyDescent="0.2">
      <c r="A115" s="13">
        <v>45505</v>
      </c>
      <c r="B115" s="52">
        <v>0</v>
      </c>
      <c r="C115" s="52">
        <v>0</v>
      </c>
      <c r="D115" s="52">
        <v>0</v>
      </c>
      <c r="E115" s="52">
        <v>0.23119865852335114</v>
      </c>
      <c r="F115" s="52">
        <v>0.23119865852335114</v>
      </c>
    </row>
    <row r="116" spans="1:6" x14ac:dyDescent="0.2">
      <c r="A116" s="13">
        <v>45536</v>
      </c>
      <c r="B116" s="52">
        <v>0</v>
      </c>
      <c r="C116" s="52">
        <v>0</v>
      </c>
      <c r="D116" s="52">
        <v>0</v>
      </c>
      <c r="E116" s="52">
        <v>0.25525196965687419</v>
      </c>
      <c r="F116" s="52">
        <v>0.25525196965687419</v>
      </c>
    </row>
    <row r="117" spans="1:6" x14ac:dyDescent="0.2">
      <c r="A117" s="13">
        <v>45566</v>
      </c>
      <c r="B117" s="52">
        <v>0</v>
      </c>
      <c r="C117" s="52">
        <v>0</v>
      </c>
      <c r="D117" s="52">
        <v>0</v>
      </c>
      <c r="E117" s="52">
        <v>0.28045669616816654</v>
      </c>
      <c r="F117" s="52">
        <v>0.28045669616816654</v>
      </c>
    </row>
    <row r="118" spans="1:6" x14ac:dyDescent="0.2">
      <c r="A118" s="13">
        <v>45597</v>
      </c>
      <c r="B118" s="52">
        <v>0</v>
      </c>
      <c r="C118" s="52">
        <v>0</v>
      </c>
      <c r="D118" s="52">
        <v>0</v>
      </c>
      <c r="E118" s="52">
        <v>0.31302243478044656</v>
      </c>
      <c r="F118" s="52">
        <v>0.31302243478044656</v>
      </c>
    </row>
    <row r="119" spans="1:6" x14ac:dyDescent="0.2">
      <c r="A119" s="13">
        <v>45627</v>
      </c>
      <c r="B119" s="52">
        <v>0</v>
      </c>
      <c r="C119" s="52">
        <v>0</v>
      </c>
      <c r="D119" s="52">
        <v>0</v>
      </c>
      <c r="E119" s="52">
        <v>0.35127215215141766</v>
      </c>
      <c r="F119" s="52">
        <v>0.35127215215141766</v>
      </c>
    </row>
    <row r="120" spans="1:6" x14ac:dyDescent="0.2">
      <c r="A120" s="13">
        <v>45658</v>
      </c>
      <c r="B120" s="52">
        <v>0</v>
      </c>
      <c r="C120" s="52">
        <v>0</v>
      </c>
      <c r="D120" s="52">
        <v>0</v>
      </c>
      <c r="E120" s="52">
        <v>0.37132206334082707</v>
      </c>
      <c r="F120" s="52">
        <v>0.37132206334082707</v>
      </c>
    </row>
    <row r="121" spans="1:6" x14ac:dyDescent="0.2">
      <c r="A121" s="13">
        <v>45689</v>
      </c>
      <c r="B121" s="52">
        <v>0</v>
      </c>
      <c r="C121" s="52">
        <v>0</v>
      </c>
      <c r="D121" s="52">
        <v>0</v>
      </c>
      <c r="E121" s="52">
        <v>0.39567046088091135</v>
      </c>
      <c r="F121" s="52">
        <v>0.39567046088091135</v>
      </c>
    </row>
    <row r="122" spans="1:6" x14ac:dyDescent="0.2">
      <c r="A122" s="13">
        <v>45717</v>
      </c>
      <c r="B122" s="52">
        <v>0</v>
      </c>
      <c r="C122" s="52">
        <v>0</v>
      </c>
      <c r="D122" s="52">
        <v>0</v>
      </c>
      <c r="E122" s="52">
        <v>0.41206964428051163</v>
      </c>
      <c r="F122" s="52">
        <v>0.41206964428051163</v>
      </c>
    </row>
    <row r="123" spans="1:6" x14ac:dyDescent="0.2">
      <c r="A123" s="13">
        <v>45748</v>
      </c>
      <c r="B123" s="52">
        <v>0</v>
      </c>
      <c r="C123" s="52">
        <v>0</v>
      </c>
      <c r="D123" s="52">
        <v>0</v>
      </c>
      <c r="E123" s="52">
        <v>0.43384743670423304</v>
      </c>
      <c r="F123" s="52">
        <v>0.43384743670423304</v>
      </c>
    </row>
    <row r="124" spans="1:6" x14ac:dyDescent="0.2">
      <c r="A124" s="13">
        <v>45778</v>
      </c>
      <c r="B124" s="52">
        <v>0</v>
      </c>
      <c r="C124" s="52">
        <v>0</v>
      </c>
      <c r="D124" s="52">
        <v>0</v>
      </c>
      <c r="E124" s="52">
        <v>0.45233236458077319</v>
      </c>
      <c r="F124" s="52">
        <v>0.45233236458077319</v>
      </c>
    </row>
    <row r="125" spans="1:6" x14ac:dyDescent="0.2">
      <c r="A125" s="13">
        <v>45809</v>
      </c>
      <c r="B125" s="52">
        <v>0</v>
      </c>
      <c r="C125" s="52">
        <v>0</v>
      </c>
      <c r="D125" s="52">
        <v>0</v>
      </c>
      <c r="E125" s="52">
        <v>0</v>
      </c>
      <c r="F125" s="52">
        <v>0</v>
      </c>
    </row>
    <row r="126" spans="1:6" x14ac:dyDescent="0.2">
      <c r="A126" s="13">
        <v>45839</v>
      </c>
      <c r="B126" s="52">
        <v>0</v>
      </c>
      <c r="C126" s="52">
        <v>0</v>
      </c>
      <c r="D126" s="52">
        <v>0</v>
      </c>
      <c r="E126" s="52">
        <v>0</v>
      </c>
      <c r="F126" s="52">
        <v>0</v>
      </c>
    </row>
    <row r="127" spans="1:6" x14ac:dyDescent="0.2">
      <c r="A127" s="13">
        <v>45870</v>
      </c>
      <c r="B127" s="52">
        <v>0</v>
      </c>
      <c r="C127" s="52">
        <v>0</v>
      </c>
      <c r="D127" s="52">
        <v>0</v>
      </c>
      <c r="E127" s="52">
        <v>0</v>
      </c>
      <c r="F127" s="52">
        <v>0</v>
      </c>
    </row>
    <row r="128" spans="1:6" x14ac:dyDescent="0.2">
      <c r="A128" s="13">
        <v>45901</v>
      </c>
      <c r="B128" s="52">
        <v>0</v>
      </c>
      <c r="C128" s="52">
        <v>0</v>
      </c>
      <c r="D128" s="52">
        <v>0</v>
      </c>
      <c r="E128" s="52">
        <v>0</v>
      </c>
      <c r="F128" s="52">
        <v>0</v>
      </c>
    </row>
    <row r="129" spans="1:6" x14ac:dyDescent="0.2">
      <c r="A129" s="13">
        <v>45931</v>
      </c>
      <c r="B129" s="52">
        <v>0</v>
      </c>
      <c r="C129" s="52">
        <v>0</v>
      </c>
      <c r="D129" s="52">
        <v>0</v>
      </c>
      <c r="E129" s="52">
        <v>0</v>
      </c>
      <c r="F129" s="52">
        <v>0</v>
      </c>
    </row>
    <row r="130" spans="1:6" x14ac:dyDescent="0.2">
      <c r="A130" s="115" t="s">
        <v>118</v>
      </c>
      <c r="B130" s="52"/>
      <c r="C130" s="52"/>
      <c r="D130" s="52"/>
      <c r="E130" s="52"/>
      <c r="F130" s="52"/>
    </row>
  </sheetData>
  <mergeCells count="10">
    <mergeCell ref="A5:F5"/>
    <mergeCell ref="K3:L3"/>
    <mergeCell ref="K5:L5"/>
    <mergeCell ref="A6:A7"/>
    <mergeCell ref="B6:B7"/>
    <mergeCell ref="F6:F7"/>
    <mergeCell ref="K6:L6"/>
    <mergeCell ref="C6:C7"/>
    <mergeCell ref="D6:D7"/>
    <mergeCell ref="E6:E7"/>
  </mergeCells>
  <hyperlinks>
    <hyperlink ref="K3" location="Índice!A1" display="VOLVER" xr:uid="{00000000-0004-0000-0900-000000000000}"/>
    <hyperlink ref="K5:L6" location="G_CalidadTECH!A1" display="VER GRÁFICO" xr:uid="{00000000-0004-0000-0900-000001000000}"/>
    <hyperlink ref="K3:L3" location="'Índice 1'!B16" display="VER ÍNDICE" xr:uid="{00000000-0004-0000-0900-000002000000}"/>
    <hyperlink ref="B6" location="'G_SaldoT-1'!A1" display="TECH E-1" xr:uid="{00000000-0004-0000-0900-000003000000}"/>
    <hyperlink ref="A6" location="'G_SaldoT-2'!A1" display="TECH E-2" xr:uid="{00000000-0004-0000-0900-000004000000}"/>
    <hyperlink ref="C6" location="'G_SaldoT-1'!A1" display="TECH E-1" xr:uid="{00000000-0004-0000-0900-000005000000}"/>
    <hyperlink ref="D6" location="'G_SaldoT-1'!A1" display="TECH E-1" xr:uid="{00000000-0004-0000-0900-000006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H15:J16"/>
  <sheetViews>
    <sheetView topLeftCell="A4" workbookViewId="0">
      <selection activeCell="A17" sqref="A17:XFD17"/>
    </sheetView>
  </sheetViews>
  <sheetFormatPr baseColWidth="10" defaultColWidth="11.42578125" defaultRowHeight="12.75" x14ac:dyDescent="0.2"/>
  <cols>
    <col min="1" max="16384" width="11.42578125" style="1"/>
  </cols>
  <sheetData>
    <row r="15" spans="8:10" x14ac:dyDescent="0.2">
      <c r="H15" s="203" t="s">
        <v>113</v>
      </c>
      <c r="I15" s="203"/>
      <c r="J15" s="203"/>
    </row>
    <row r="16" spans="8:10" x14ac:dyDescent="0.2">
      <c r="H16" s="203"/>
      <c r="I16" s="203"/>
      <c r="J16" s="203"/>
    </row>
  </sheetData>
  <mergeCells count="1">
    <mergeCell ref="H15:J16"/>
  </mergeCells>
  <hyperlinks>
    <hyperlink ref="H15:J16" location="CalidadTER!A1" display="VER INFORMACIÓN" xr:uid="{00000000-0004-0000-0A00-000000000000}"/>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2"/>
  <sheetViews>
    <sheetView showGridLines="0" workbookViewId="0">
      <pane ySplit="7" topLeftCell="A104" activePane="bottomLeft" state="frozen"/>
      <selection pane="bottomLeft" activeCell="B120" sqref="B120:C121"/>
    </sheetView>
  </sheetViews>
  <sheetFormatPr baseColWidth="10" defaultColWidth="11.42578125" defaultRowHeight="12.75" x14ac:dyDescent="0.2"/>
  <cols>
    <col min="1" max="1" width="11.42578125" style="4"/>
    <col min="2" max="2" width="16.140625" style="4" customWidth="1"/>
    <col min="3" max="3" width="15.7109375" style="4" customWidth="1"/>
    <col min="4" max="4" width="15" style="4" customWidth="1"/>
    <col min="5" max="16384" width="11.42578125" style="4"/>
  </cols>
  <sheetData>
    <row r="1" spans="1:9" ht="18.75" x14ac:dyDescent="0.3">
      <c r="A1" s="40" t="s">
        <v>14</v>
      </c>
    </row>
    <row r="2" spans="1:9" ht="15" x14ac:dyDescent="0.25">
      <c r="A2" s="8" t="s">
        <v>114</v>
      </c>
    </row>
    <row r="3" spans="1:9" ht="16.5" customHeight="1" x14ac:dyDescent="0.2">
      <c r="A3" s="10" t="s">
        <v>125</v>
      </c>
      <c r="H3" s="183" t="s">
        <v>17</v>
      </c>
      <c r="I3" s="183"/>
    </row>
    <row r="5" spans="1:9" ht="17.25" customHeight="1" x14ac:dyDescent="0.2">
      <c r="A5" s="206" t="s">
        <v>126</v>
      </c>
      <c r="B5" s="206"/>
      <c r="C5" s="206"/>
      <c r="H5" s="183" t="s">
        <v>18</v>
      </c>
      <c r="I5" s="183"/>
    </row>
    <row r="6" spans="1:9" x14ac:dyDescent="0.2">
      <c r="A6" s="206"/>
      <c r="B6" s="207" t="s">
        <v>96</v>
      </c>
      <c r="C6" s="205" t="s">
        <v>127</v>
      </c>
      <c r="H6" s="202"/>
      <c r="I6" s="202"/>
    </row>
    <row r="7" spans="1:9" x14ac:dyDescent="0.2">
      <c r="A7" s="206"/>
      <c r="B7" s="207"/>
      <c r="C7" s="205"/>
    </row>
    <row r="8" spans="1:9" x14ac:dyDescent="0.2">
      <c r="A8" s="13">
        <v>42491</v>
      </c>
      <c r="B8" s="52">
        <v>0</v>
      </c>
      <c r="C8" s="52">
        <v>0</v>
      </c>
      <c r="D8" s="52"/>
    </row>
    <row r="9" spans="1:9" x14ac:dyDescent="0.2">
      <c r="A9" s="13">
        <v>42522</v>
      </c>
      <c r="B9" s="52">
        <v>0</v>
      </c>
      <c r="C9" s="52">
        <v>0</v>
      </c>
      <c r="D9" s="52"/>
    </row>
    <row r="10" spans="1:9" x14ac:dyDescent="0.2">
      <c r="A10" s="13">
        <v>42552</v>
      </c>
      <c r="B10" s="52">
        <v>0</v>
      </c>
      <c r="C10" s="52">
        <v>0</v>
      </c>
      <c r="D10" s="52"/>
    </row>
    <row r="11" spans="1:9" x14ac:dyDescent="0.2">
      <c r="A11" s="13">
        <v>42583</v>
      </c>
      <c r="B11" s="52">
        <v>0</v>
      </c>
      <c r="C11" s="52">
        <v>0</v>
      </c>
      <c r="D11" s="52"/>
    </row>
    <row r="12" spans="1:9" x14ac:dyDescent="0.2">
      <c r="A12" s="13">
        <v>42614</v>
      </c>
      <c r="B12" s="52">
        <v>0</v>
      </c>
      <c r="C12" s="52">
        <v>0</v>
      </c>
      <c r="D12" s="52"/>
    </row>
    <row r="13" spans="1:9" x14ac:dyDescent="0.2">
      <c r="A13" s="13">
        <v>42644</v>
      </c>
      <c r="B13" s="52">
        <v>0</v>
      </c>
      <c r="C13" s="52">
        <v>0</v>
      </c>
      <c r="D13" s="52"/>
    </row>
    <row r="14" spans="1:9" x14ac:dyDescent="0.2">
      <c r="A14" s="13">
        <v>42675</v>
      </c>
      <c r="B14" s="52">
        <v>0</v>
      </c>
      <c r="C14" s="52">
        <v>0</v>
      </c>
      <c r="D14" s="52"/>
    </row>
    <row r="15" spans="1:9" x14ac:dyDescent="0.2">
      <c r="A15" s="13">
        <v>42705</v>
      </c>
      <c r="B15" s="52">
        <v>0</v>
      </c>
      <c r="C15" s="52">
        <v>0</v>
      </c>
      <c r="D15" s="52"/>
    </row>
    <row r="16" spans="1:9" x14ac:dyDescent="0.2">
      <c r="A16" s="13">
        <v>42736</v>
      </c>
      <c r="B16" s="52">
        <v>0</v>
      </c>
      <c r="C16" s="52">
        <v>0</v>
      </c>
      <c r="D16" s="52"/>
    </row>
    <row r="17" spans="1:3" x14ac:dyDescent="0.2">
      <c r="A17" s="13">
        <v>42767</v>
      </c>
      <c r="B17" s="52">
        <v>0</v>
      </c>
      <c r="C17" s="52">
        <v>0</v>
      </c>
    </row>
    <row r="18" spans="1:3" x14ac:dyDescent="0.2">
      <c r="A18" s="13">
        <v>42795</v>
      </c>
      <c r="B18" s="52">
        <v>0</v>
      </c>
      <c r="C18" s="52">
        <v>0</v>
      </c>
    </row>
    <row r="19" spans="1:3" x14ac:dyDescent="0.2">
      <c r="A19" s="13">
        <v>42826</v>
      </c>
      <c r="B19" s="52">
        <v>0</v>
      </c>
      <c r="C19" s="52">
        <v>0</v>
      </c>
    </row>
    <row r="20" spans="1:3" x14ac:dyDescent="0.2">
      <c r="A20" s="13">
        <v>42856</v>
      </c>
      <c r="B20" s="52">
        <v>0</v>
      </c>
      <c r="C20" s="52">
        <v>0</v>
      </c>
    </row>
    <row r="21" spans="1:3" x14ac:dyDescent="0.2">
      <c r="A21" s="13">
        <v>42887</v>
      </c>
      <c r="B21" s="52">
        <v>0</v>
      </c>
      <c r="C21" s="52">
        <v>0</v>
      </c>
    </row>
    <row r="22" spans="1:3" x14ac:dyDescent="0.2">
      <c r="A22" s="13">
        <v>42917</v>
      </c>
      <c r="B22" s="52">
        <v>0</v>
      </c>
      <c r="C22" s="52">
        <v>0</v>
      </c>
    </row>
    <row r="23" spans="1:3" x14ac:dyDescent="0.2">
      <c r="A23" s="13">
        <v>42948</v>
      </c>
      <c r="B23" s="52">
        <v>0</v>
      </c>
      <c r="C23" s="52">
        <v>0</v>
      </c>
    </row>
    <row r="24" spans="1:3" x14ac:dyDescent="0.2">
      <c r="A24" s="13">
        <v>42979</v>
      </c>
      <c r="B24" s="52">
        <v>0</v>
      </c>
      <c r="C24" s="52">
        <v>0</v>
      </c>
    </row>
    <row r="25" spans="1:3" x14ac:dyDescent="0.2">
      <c r="A25" s="13">
        <v>43009</v>
      </c>
      <c r="B25" s="52">
        <v>0</v>
      </c>
      <c r="C25" s="52">
        <v>0</v>
      </c>
    </row>
    <row r="26" spans="1:3" x14ac:dyDescent="0.2">
      <c r="A26" s="13">
        <v>43040</v>
      </c>
      <c r="B26" s="52">
        <v>0</v>
      </c>
      <c r="C26" s="52">
        <v>0</v>
      </c>
    </row>
    <row r="27" spans="1:3" x14ac:dyDescent="0.2">
      <c r="A27" s="13">
        <v>43070</v>
      </c>
      <c r="B27" s="52">
        <v>0</v>
      </c>
      <c r="C27" s="52">
        <v>0</v>
      </c>
    </row>
    <row r="28" spans="1:3" x14ac:dyDescent="0.2">
      <c r="A28" s="13">
        <v>43101</v>
      </c>
      <c r="B28" s="52">
        <v>0</v>
      </c>
      <c r="C28" s="52">
        <v>0</v>
      </c>
    </row>
    <row r="29" spans="1:3" x14ac:dyDescent="0.2">
      <c r="A29" s="13">
        <v>43132</v>
      </c>
      <c r="B29" s="52">
        <v>0</v>
      </c>
      <c r="C29" s="52">
        <v>0</v>
      </c>
    </row>
    <row r="30" spans="1:3" x14ac:dyDescent="0.2">
      <c r="A30" s="13">
        <v>43160</v>
      </c>
      <c r="B30" s="52">
        <v>0</v>
      </c>
      <c r="C30" s="52">
        <v>0</v>
      </c>
    </row>
    <row r="31" spans="1:3" x14ac:dyDescent="0.2">
      <c r="A31" s="13">
        <v>43191</v>
      </c>
      <c r="B31" s="52">
        <v>0</v>
      </c>
      <c r="C31" s="52">
        <v>0</v>
      </c>
    </row>
    <row r="32" spans="1:3" x14ac:dyDescent="0.2">
      <c r="A32" s="13">
        <v>43221</v>
      </c>
      <c r="B32" s="52">
        <v>0</v>
      </c>
      <c r="C32" s="52">
        <v>0</v>
      </c>
    </row>
    <row r="33" spans="1:3" x14ac:dyDescent="0.2">
      <c r="A33" s="13">
        <v>43252</v>
      </c>
      <c r="B33" s="52">
        <v>0</v>
      </c>
      <c r="C33" s="52">
        <v>0</v>
      </c>
    </row>
    <row r="34" spans="1:3" x14ac:dyDescent="0.2">
      <c r="A34" s="13">
        <v>43282</v>
      </c>
      <c r="B34" s="52">
        <v>0</v>
      </c>
      <c r="C34" s="52">
        <v>0</v>
      </c>
    </row>
    <row r="35" spans="1:3" x14ac:dyDescent="0.2">
      <c r="A35" s="13">
        <v>43313</v>
      </c>
      <c r="B35" s="52">
        <v>0</v>
      </c>
      <c r="C35" s="52">
        <v>0</v>
      </c>
    </row>
    <row r="36" spans="1:3" x14ac:dyDescent="0.2">
      <c r="A36" s="13">
        <v>43344</v>
      </c>
      <c r="B36" s="52">
        <v>0</v>
      </c>
      <c r="C36" s="52">
        <v>0</v>
      </c>
    </row>
    <row r="37" spans="1:3" x14ac:dyDescent="0.2">
      <c r="A37" s="13">
        <v>43374</v>
      </c>
      <c r="B37" s="52">
        <v>0</v>
      </c>
      <c r="C37" s="52">
        <v>0</v>
      </c>
    </row>
    <row r="38" spans="1:3" x14ac:dyDescent="0.2">
      <c r="A38" s="13">
        <v>43405</v>
      </c>
      <c r="B38" s="20">
        <v>0</v>
      </c>
      <c r="C38" s="20">
        <v>0</v>
      </c>
    </row>
    <row r="39" spans="1:3" x14ac:dyDescent="0.2">
      <c r="A39" s="13">
        <v>43435</v>
      </c>
      <c r="B39" s="20">
        <v>0</v>
      </c>
      <c r="C39" s="20">
        <v>0</v>
      </c>
    </row>
    <row r="40" spans="1:3" x14ac:dyDescent="0.2">
      <c r="A40" s="13">
        <v>43466</v>
      </c>
      <c r="B40" s="20">
        <v>0</v>
      </c>
      <c r="C40" s="20">
        <v>0</v>
      </c>
    </row>
    <row r="41" spans="1:3" x14ac:dyDescent="0.2">
      <c r="A41" s="13">
        <v>43497</v>
      </c>
      <c r="B41" s="20">
        <v>0</v>
      </c>
      <c r="C41" s="20">
        <v>0</v>
      </c>
    </row>
    <row r="42" spans="1:3" x14ac:dyDescent="0.2">
      <c r="A42" s="13">
        <v>43525</v>
      </c>
      <c r="B42" s="20">
        <v>0</v>
      </c>
      <c r="C42" s="20">
        <v>0</v>
      </c>
    </row>
    <row r="43" spans="1:3" x14ac:dyDescent="0.2">
      <c r="A43" s="13">
        <v>43556</v>
      </c>
      <c r="B43" s="20">
        <v>0</v>
      </c>
      <c r="C43" s="20">
        <v>0</v>
      </c>
    </row>
    <row r="44" spans="1:3" x14ac:dyDescent="0.2">
      <c r="A44" s="13">
        <v>43586</v>
      </c>
      <c r="B44" s="20">
        <v>0</v>
      </c>
      <c r="C44" s="20">
        <v>0</v>
      </c>
    </row>
    <row r="45" spans="1:3" x14ac:dyDescent="0.2">
      <c r="A45" s="13">
        <v>43617</v>
      </c>
      <c r="B45" s="20">
        <v>0</v>
      </c>
      <c r="C45" s="20">
        <v>0</v>
      </c>
    </row>
    <row r="46" spans="1:3" x14ac:dyDescent="0.2">
      <c r="A46" s="13">
        <v>43647</v>
      </c>
      <c r="B46" s="20">
        <v>0</v>
      </c>
      <c r="C46" s="20">
        <v>0</v>
      </c>
    </row>
    <row r="47" spans="1:3" x14ac:dyDescent="0.2">
      <c r="A47" s="13">
        <v>43678</v>
      </c>
      <c r="B47" s="20">
        <v>0</v>
      </c>
      <c r="C47" s="20">
        <v>0</v>
      </c>
    </row>
    <row r="48" spans="1:3" x14ac:dyDescent="0.2">
      <c r="A48" s="13">
        <v>43709</v>
      </c>
      <c r="B48" s="20">
        <v>0</v>
      </c>
      <c r="C48" s="20">
        <v>0</v>
      </c>
    </row>
    <row r="49" spans="1:3" x14ac:dyDescent="0.2">
      <c r="A49" s="13">
        <v>43739</v>
      </c>
      <c r="B49" s="20">
        <v>0</v>
      </c>
      <c r="C49" s="20">
        <v>0</v>
      </c>
    </row>
    <row r="50" spans="1:3" x14ac:dyDescent="0.2">
      <c r="A50" s="13">
        <v>43770</v>
      </c>
      <c r="B50" s="20">
        <v>0</v>
      </c>
      <c r="C50" s="20">
        <v>0</v>
      </c>
    </row>
    <row r="51" spans="1:3" x14ac:dyDescent="0.2">
      <c r="A51" s="13">
        <v>43800</v>
      </c>
      <c r="B51" s="20">
        <v>0</v>
      </c>
      <c r="C51" s="20">
        <v>0</v>
      </c>
    </row>
    <row r="52" spans="1:3" x14ac:dyDescent="0.2">
      <c r="A52" s="13">
        <v>43831</v>
      </c>
      <c r="B52" s="20">
        <v>0</v>
      </c>
      <c r="C52" s="20">
        <v>0</v>
      </c>
    </row>
    <row r="53" spans="1:3" x14ac:dyDescent="0.2">
      <c r="A53" s="13">
        <v>43862</v>
      </c>
      <c r="B53" s="20">
        <v>0</v>
      </c>
      <c r="C53" s="20">
        <v>0</v>
      </c>
    </row>
    <row r="54" spans="1:3" x14ac:dyDescent="0.2">
      <c r="A54" s="13">
        <v>43891</v>
      </c>
      <c r="B54" s="20">
        <v>0</v>
      </c>
      <c r="C54" s="20">
        <v>0</v>
      </c>
    </row>
    <row r="55" spans="1:3" x14ac:dyDescent="0.2">
      <c r="A55" s="13">
        <v>43922</v>
      </c>
      <c r="B55" s="20">
        <v>0</v>
      </c>
      <c r="C55" s="20">
        <v>0</v>
      </c>
    </row>
    <row r="56" spans="1:3" x14ac:dyDescent="0.2">
      <c r="A56" s="13">
        <v>43952</v>
      </c>
      <c r="B56" s="20">
        <v>0</v>
      </c>
      <c r="C56" s="20">
        <v>0</v>
      </c>
    </row>
    <row r="57" spans="1:3" x14ac:dyDescent="0.2">
      <c r="A57" s="13">
        <v>43983</v>
      </c>
      <c r="B57" s="20">
        <v>0</v>
      </c>
      <c r="C57" s="20">
        <v>0</v>
      </c>
    </row>
    <row r="58" spans="1:3" x14ac:dyDescent="0.2">
      <c r="A58" s="13">
        <v>44013</v>
      </c>
      <c r="B58" s="20">
        <v>0</v>
      </c>
      <c r="C58" s="20">
        <v>0</v>
      </c>
    </row>
    <row r="59" spans="1:3" x14ac:dyDescent="0.2">
      <c r="A59" s="13">
        <v>44044</v>
      </c>
      <c r="B59" s="20">
        <v>0</v>
      </c>
      <c r="C59" s="20">
        <v>0</v>
      </c>
    </row>
    <row r="60" spans="1:3" x14ac:dyDescent="0.2">
      <c r="A60" s="13">
        <v>44075</v>
      </c>
      <c r="B60" s="20">
        <v>0</v>
      </c>
      <c r="C60" s="20">
        <v>0</v>
      </c>
    </row>
    <row r="61" spans="1:3" x14ac:dyDescent="0.2">
      <c r="A61" s="13">
        <v>44105</v>
      </c>
      <c r="B61" s="20">
        <v>0</v>
      </c>
      <c r="C61" s="20">
        <v>0</v>
      </c>
    </row>
    <row r="62" spans="1:3" x14ac:dyDescent="0.2">
      <c r="A62" s="13">
        <v>44136</v>
      </c>
      <c r="B62" s="20">
        <v>0</v>
      </c>
      <c r="C62" s="20">
        <v>0</v>
      </c>
    </row>
    <row r="63" spans="1:3" x14ac:dyDescent="0.2">
      <c r="A63" s="13">
        <v>44166</v>
      </c>
      <c r="B63" s="20">
        <v>0</v>
      </c>
      <c r="C63" s="20">
        <v>0</v>
      </c>
    </row>
    <row r="64" spans="1:3" x14ac:dyDescent="0.2">
      <c r="A64" s="13">
        <v>44197</v>
      </c>
      <c r="B64" s="20">
        <v>0</v>
      </c>
      <c r="C64" s="20">
        <v>0</v>
      </c>
    </row>
    <row r="65" spans="1:3" x14ac:dyDescent="0.2">
      <c r="A65" s="13">
        <v>44228</v>
      </c>
      <c r="B65" s="20">
        <v>0</v>
      </c>
      <c r="C65" s="20">
        <v>0</v>
      </c>
    </row>
    <row r="66" spans="1:3" x14ac:dyDescent="0.2">
      <c r="A66" s="13">
        <v>44256</v>
      </c>
      <c r="B66" s="20">
        <v>0</v>
      </c>
      <c r="C66" s="20">
        <v>0</v>
      </c>
    </row>
    <row r="67" spans="1:3" x14ac:dyDescent="0.2">
      <c r="A67" s="13">
        <v>44287</v>
      </c>
      <c r="B67" s="20">
        <v>0</v>
      </c>
      <c r="C67" s="20">
        <v>0</v>
      </c>
    </row>
    <row r="68" spans="1:3" x14ac:dyDescent="0.2">
      <c r="A68" s="13">
        <v>44317</v>
      </c>
      <c r="B68" s="20">
        <v>0</v>
      </c>
      <c r="C68" s="20">
        <v>0</v>
      </c>
    </row>
    <row r="69" spans="1:3" x14ac:dyDescent="0.2">
      <c r="A69" s="13">
        <v>44348</v>
      </c>
      <c r="B69" s="20">
        <v>0</v>
      </c>
      <c r="C69" s="20">
        <v>0</v>
      </c>
    </row>
    <row r="70" spans="1:3" x14ac:dyDescent="0.2">
      <c r="A70" s="13">
        <v>44378</v>
      </c>
      <c r="B70" s="20">
        <v>0</v>
      </c>
      <c r="C70" s="20">
        <v>0</v>
      </c>
    </row>
    <row r="71" spans="1:3" x14ac:dyDescent="0.2">
      <c r="A71" s="13">
        <v>44409</v>
      </c>
      <c r="B71" s="20">
        <v>0</v>
      </c>
      <c r="C71" s="20">
        <v>0</v>
      </c>
    </row>
    <row r="72" spans="1:3" x14ac:dyDescent="0.2">
      <c r="A72" s="13">
        <v>44440</v>
      </c>
      <c r="B72" s="20">
        <v>0</v>
      </c>
      <c r="C72" s="20">
        <v>0</v>
      </c>
    </row>
    <row r="73" spans="1:3" x14ac:dyDescent="0.2">
      <c r="A73" s="13">
        <v>44470</v>
      </c>
      <c r="B73" s="20">
        <v>0</v>
      </c>
      <c r="C73" s="20">
        <v>0</v>
      </c>
    </row>
    <row r="74" spans="1:3" x14ac:dyDescent="0.2">
      <c r="A74" s="13">
        <v>44501</v>
      </c>
      <c r="B74" s="20">
        <v>0</v>
      </c>
      <c r="C74" s="20">
        <v>0</v>
      </c>
    </row>
    <row r="75" spans="1:3" x14ac:dyDescent="0.2">
      <c r="A75" s="13">
        <v>44531</v>
      </c>
      <c r="B75" s="20">
        <v>0</v>
      </c>
      <c r="C75" s="20">
        <v>0</v>
      </c>
    </row>
    <row r="76" spans="1:3" x14ac:dyDescent="0.2">
      <c r="A76" s="13">
        <v>44562</v>
      </c>
      <c r="B76" s="20">
        <v>0</v>
      </c>
      <c r="C76" s="20">
        <v>0</v>
      </c>
    </row>
    <row r="77" spans="1:3" x14ac:dyDescent="0.2">
      <c r="A77" s="13">
        <v>44593</v>
      </c>
      <c r="B77" s="20">
        <v>0</v>
      </c>
      <c r="C77" s="20">
        <v>0</v>
      </c>
    </row>
    <row r="78" spans="1:3" x14ac:dyDescent="0.2">
      <c r="A78" s="13">
        <v>44621</v>
      </c>
      <c r="B78" s="20">
        <v>0</v>
      </c>
      <c r="C78" s="20">
        <v>0</v>
      </c>
    </row>
    <row r="79" spans="1:3" x14ac:dyDescent="0.2">
      <c r="A79" s="13">
        <v>44652</v>
      </c>
      <c r="B79" s="20">
        <v>0</v>
      </c>
      <c r="C79" s="20">
        <v>0</v>
      </c>
    </row>
    <row r="80" spans="1:3" x14ac:dyDescent="0.2">
      <c r="A80" s="13">
        <v>44682</v>
      </c>
      <c r="B80" s="20">
        <v>0</v>
      </c>
      <c r="C80" s="20">
        <v>0</v>
      </c>
    </row>
    <row r="81" spans="1:3" x14ac:dyDescent="0.2">
      <c r="A81" s="13">
        <v>44713</v>
      </c>
      <c r="B81" s="20">
        <v>0</v>
      </c>
      <c r="C81" s="20">
        <v>0</v>
      </c>
    </row>
    <row r="82" spans="1:3" x14ac:dyDescent="0.2">
      <c r="A82" s="13">
        <v>44743</v>
      </c>
      <c r="B82" s="20">
        <v>0</v>
      </c>
      <c r="C82" s="20">
        <v>0</v>
      </c>
    </row>
    <row r="83" spans="1:3" x14ac:dyDescent="0.2">
      <c r="A83" s="13">
        <v>44774</v>
      </c>
      <c r="B83" s="20">
        <v>0</v>
      </c>
      <c r="C83" s="20">
        <v>0</v>
      </c>
    </row>
    <row r="84" spans="1:3" x14ac:dyDescent="0.2">
      <c r="A84" s="13">
        <v>44805</v>
      </c>
      <c r="B84" s="20">
        <v>0</v>
      </c>
      <c r="C84" s="20">
        <v>0</v>
      </c>
    </row>
    <row r="85" spans="1:3" x14ac:dyDescent="0.2">
      <c r="A85" s="13">
        <v>44835</v>
      </c>
      <c r="B85" s="20">
        <v>0</v>
      </c>
      <c r="C85" s="20">
        <v>0</v>
      </c>
    </row>
    <row r="86" spans="1:3" x14ac:dyDescent="0.2">
      <c r="A86" s="13">
        <v>44866</v>
      </c>
      <c r="B86" s="20">
        <v>0</v>
      </c>
      <c r="C86" s="20">
        <v>0</v>
      </c>
    </row>
    <row r="87" spans="1:3" x14ac:dyDescent="0.2">
      <c r="A87" s="13">
        <v>44896</v>
      </c>
      <c r="B87" s="20">
        <v>0</v>
      </c>
      <c r="C87" s="20">
        <v>0</v>
      </c>
    </row>
    <row r="88" spans="1:3" x14ac:dyDescent="0.2">
      <c r="A88" s="13">
        <v>44927</v>
      </c>
      <c r="B88" s="20">
        <v>0</v>
      </c>
      <c r="C88" s="20">
        <v>0</v>
      </c>
    </row>
    <row r="89" spans="1:3" x14ac:dyDescent="0.2">
      <c r="A89" s="13">
        <v>44958</v>
      </c>
      <c r="B89" s="20">
        <v>0</v>
      </c>
      <c r="C89" s="20">
        <v>0</v>
      </c>
    </row>
    <row r="90" spans="1:3" x14ac:dyDescent="0.2">
      <c r="A90" s="13">
        <v>44986</v>
      </c>
      <c r="B90" s="20">
        <v>0</v>
      </c>
      <c r="C90" s="20">
        <v>0</v>
      </c>
    </row>
    <row r="91" spans="1:3" x14ac:dyDescent="0.2">
      <c r="A91" s="13">
        <v>45017</v>
      </c>
      <c r="B91" s="20">
        <v>0</v>
      </c>
      <c r="C91" s="20">
        <v>0</v>
      </c>
    </row>
    <row r="92" spans="1:3" x14ac:dyDescent="0.2">
      <c r="A92" s="13">
        <v>45047</v>
      </c>
      <c r="B92" s="20">
        <v>0</v>
      </c>
      <c r="C92" s="20">
        <v>0</v>
      </c>
    </row>
    <row r="93" spans="1:3" x14ac:dyDescent="0.2">
      <c r="A93" s="13">
        <v>45078</v>
      </c>
      <c r="B93" s="20">
        <v>0</v>
      </c>
      <c r="C93" s="20">
        <v>0</v>
      </c>
    </row>
    <row r="94" spans="1:3" x14ac:dyDescent="0.2">
      <c r="A94" s="13">
        <v>45108</v>
      </c>
      <c r="B94" s="20">
        <v>0</v>
      </c>
      <c r="C94" s="20">
        <v>0</v>
      </c>
    </row>
    <row r="95" spans="1:3" x14ac:dyDescent="0.2">
      <c r="A95" s="13">
        <v>45139</v>
      </c>
      <c r="B95" s="52">
        <v>0</v>
      </c>
      <c r="C95" s="52">
        <v>0</v>
      </c>
    </row>
    <row r="96" spans="1:3" x14ac:dyDescent="0.2">
      <c r="A96" s="13">
        <v>45170</v>
      </c>
      <c r="B96" s="52">
        <v>0</v>
      </c>
      <c r="C96" s="52">
        <v>0</v>
      </c>
    </row>
    <row r="97" spans="1:3" x14ac:dyDescent="0.2">
      <c r="A97" s="13">
        <v>45200</v>
      </c>
      <c r="B97" s="52">
        <v>0</v>
      </c>
      <c r="C97" s="52">
        <v>0</v>
      </c>
    </row>
    <row r="98" spans="1:3" x14ac:dyDescent="0.2">
      <c r="A98" s="13">
        <v>45231</v>
      </c>
      <c r="B98" s="52">
        <v>0</v>
      </c>
      <c r="C98" s="52">
        <v>0</v>
      </c>
    </row>
    <row r="99" spans="1:3" x14ac:dyDescent="0.2">
      <c r="A99" s="13">
        <v>45261</v>
      </c>
      <c r="B99" s="52">
        <v>0</v>
      </c>
      <c r="C99" s="52">
        <v>0</v>
      </c>
    </row>
    <row r="100" spans="1:3" x14ac:dyDescent="0.2">
      <c r="A100" s="13">
        <v>45292</v>
      </c>
      <c r="B100" s="52">
        <v>0</v>
      </c>
      <c r="C100" s="52">
        <v>0</v>
      </c>
    </row>
    <row r="101" spans="1:3" x14ac:dyDescent="0.2">
      <c r="A101" s="13">
        <v>45323</v>
      </c>
      <c r="B101" s="52">
        <v>0</v>
      </c>
      <c r="C101" s="52">
        <v>0</v>
      </c>
    </row>
    <row r="102" spans="1:3" x14ac:dyDescent="0.2">
      <c r="A102" s="13">
        <v>45352</v>
      </c>
      <c r="B102" s="52">
        <v>0</v>
      </c>
      <c r="C102" s="52">
        <v>0</v>
      </c>
    </row>
    <row r="103" spans="1:3" x14ac:dyDescent="0.2">
      <c r="A103" s="13">
        <v>45383</v>
      </c>
      <c r="B103" s="52">
        <v>0</v>
      </c>
      <c r="C103" s="52">
        <v>0</v>
      </c>
    </row>
    <row r="104" spans="1:3" x14ac:dyDescent="0.2">
      <c r="A104" s="13">
        <v>45413</v>
      </c>
      <c r="B104" s="52">
        <v>0</v>
      </c>
      <c r="C104" s="52">
        <v>0</v>
      </c>
    </row>
    <row r="105" spans="1:3" x14ac:dyDescent="0.2">
      <c r="A105" s="13">
        <v>45444</v>
      </c>
      <c r="B105" s="52">
        <v>0</v>
      </c>
      <c r="C105" s="52">
        <v>0</v>
      </c>
    </row>
    <row r="106" spans="1:3" x14ac:dyDescent="0.2">
      <c r="A106" s="13">
        <v>45474</v>
      </c>
      <c r="B106" s="52">
        <v>0</v>
      </c>
      <c r="C106" s="52">
        <v>0</v>
      </c>
    </row>
    <row r="107" spans="1:3" x14ac:dyDescent="0.2">
      <c r="A107" s="13">
        <v>45505</v>
      </c>
      <c r="B107" s="52">
        <v>0</v>
      </c>
      <c r="C107" s="52">
        <v>0</v>
      </c>
    </row>
    <row r="108" spans="1:3" x14ac:dyDescent="0.2">
      <c r="A108" s="13">
        <v>45536</v>
      </c>
      <c r="B108" s="52">
        <v>0</v>
      </c>
      <c r="C108" s="52">
        <v>0</v>
      </c>
    </row>
    <row r="109" spans="1:3" x14ac:dyDescent="0.2">
      <c r="A109" s="13">
        <v>45566</v>
      </c>
      <c r="B109" s="52">
        <v>0</v>
      </c>
      <c r="C109" s="52">
        <v>0</v>
      </c>
    </row>
    <row r="110" spans="1:3" x14ac:dyDescent="0.2">
      <c r="A110" s="13">
        <v>45597</v>
      </c>
      <c r="B110" s="52">
        <v>0</v>
      </c>
      <c r="C110" s="52">
        <v>0</v>
      </c>
    </row>
    <row r="111" spans="1:3" x14ac:dyDescent="0.2">
      <c r="A111" s="13">
        <v>45627</v>
      </c>
      <c r="B111" s="52">
        <v>0</v>
      </c>
      <c r="C111" s="52">
        <v>0</v>
      </c>
    </row>
    <row r="112" spans="1:3" x14ac:dyDescent="0.2">
      <c r="A112" s="13">
        <v>45658</v>
      </c>
      <c r="B112" s="52">
        <v>0</v>
      </c>
      <c r="C112" s="52">
        <v>0</v>
      </c>
    </row>
    <row r="113" spans="1:3" x14ac:dyDescent="0.2">
      <c r="A113" s="13">
        <v>45689</v>
      </c>
      <c r="B113" s="52">
        <v>0</v>
      </c>
      <c r="C113" s="52">
        <v>0</v>
      </c>
    </row>
    <row r="114" spans="1:3" x14ac:dyDescent="0.2">
      <c r="A114" s="13">
        <v>45717</v>
      </c>
      <c r="B114" s="52">
        <v>0</v>
      </c>
      <c r="C114" s="52">
        <v>0</v>
      </c>
    </row>
    <row r="115" spans="1:3" x14ac:dyDescent="0.2">
      <c r="A115" s="13">
        <v>45748</v>
      </c>
      <c r="B115" s="52">
        <v>0</v>
      </c>
      <c r="C115" s="52">
        <v>0</v>
      </c>
    </row>
    <row r="116" spans="1:3" x14ac:dyDescent="0.2">
      <c r="A116" s="13">
        <v>45778</v>
      </c>
      <c r="B116" s="52">
        <v>0</v>
      </c>
      <c r="C116" s="52">
        <v>0</v>
      </c>
    </row>
    <row r="117" spans="1:3" x14ac:dyDescent="0.2">
      <c r="A117" s="13">
        <v>45809</v>
      </c>
      <c r="B117" s="52">
        <v>0</v>
      </c>
      <c r="C117" s="52">
        <v>0</v>
      </c>
    </row>
    <row r="118" spans="1:3" x14ac:dyDescent="0.2">
      <c r="A118" s="13">
        <v>45839</v>
      </c>
      <c r="B118" s="52">
        <v>0</v>
      </c>
      <c r="C118" s="52">
        <v>0</v>
      </c>
    </row>
    <row r="119" spans="1:3" x14ac:dyDescent="0.2">
      <c r="A119" s="13">
        <v>45870</v>
      </c>
      <c r="B119" s="52">
        <v>0</v>
      </c>
      <c r="C119" s="52">
        <v>0</v>
      </c>
    </row>
    <row r="120" spans="1:3" x14ac:dyDescent="0.2">
      <c r="A120" s="13">
        <v>45901</v>
      </c>
      <c r="B120" s="52">
        <v>0</v>
      </c>
      <c r="C120" s="52">
        <v>0</v>
      </c>
    </row>
    <row r="121" spans="1:3" x14ac:dyDescent="0.2">
      <c r="A121" s="13">
        <v>45931</v>
      </c>
      <c r="B121" s="52">
        <v>0</v>
      </c>
      <c r="C121" s="52">
        <v>0</v>
      </c>
    </row>
    <row r="122" spans="1:3" x14ac:dyDescent="0.2">
      <c r="A122" s="115" t="s">
        <v>118</v>
      </c>
      <c r="B122" s="52"/>
      <c r="C122" s="52"/>
    </row>
  </sheetData>
  <mergeCells count="7">
    <mergeCell ref="H3:I3"/>
    <mergeCell ref="A5:C5"/>
    <mergeCell ref="H5:I5"/>
    <mergeCell ref="A6:A7"/>
    <mergeCell ref="B6:B7"/>
    <mergeCell ref="C6:C7"/>
    <mergeCell ref="H6:I6"/>
  </mergeCells>
  <hyperlinks>
    <hyperlink ref="H3" location="Índice!A1" display="VOLVER" xr:uid="{00000000-0004-0000-0B00-000000000000}"/>
    <hyperlink ref="H5:I6" location="G_CalidadTECH!A1" display="VER GRÁFICO" xr:uid="{00000000-0004-0000-0B00-000001000000}"/>
    <hyperlink ref="H3:I3" location="'Índice 1'!B16" display="VER ÍNDICE" xr:uid="{00000000-0004-0000-0B00-000002000000}"/>
    <hyperlink ref="B6" location="'G_SaldoT-1'!A1" display="TECH E-1" xr:uid="{00000000-0004-0000-0B00-000003000000}"/>
    <hyperlink ref="A6" location="'G_SaldoT-2'!A1" display="TECH E-2" xr:uid="{00000000-0004-0000-0B00-000004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H15:J16"/>
  <sheetViews>
    <sheetView topLeftCell="A4" workbookViewId="0">
      <selection activeCell="V14" sqref="V14"/>
    </sheetView>
  </sheetViews>
  <sheetFormatPr baseColWidth="10" defaultColWidth="11.42578125" defaultRowHeight="12.75" x14ac:dyDescent="0.2"/>
  <cols>
    <col min="1" max="16384" width="11.42578125" style="1"/>
  </cols>
  <sheetData>
    <row r="15" spans="8:10" x14ac:dyDescent="0.2">
      <c r="H15" s="203" t="s">
        <v>113</v>
      </c>
      <c r="I15" s="203"/>
      <c r="J15" s="203"/>
    </row>
    <row r="16" spans="8:10" x14ac:dyDescent="0.2">
      <c r="H16" s="203"/>
      <c r="I16" s="203"/>
      <c r="J16" s="203"/>
    </row>
  </sheetData>
  <mergeCells count="1">
    <mergeCell ref="H15:J16"/>
  </mergeCells>
  <hyperlinks>
    <hyperlink ref="H15:J16" location="CalidadTIV!A1" display="VER INFORMACIÓN" xr:uid="{00000000-0004-0000-0C00-000000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82"/>
  <sheetViews>
    <sheetView topLeftCell="G1" workbookViewId="0">
      <pane ySplit="7" topLeftCell="A63" activePane="bottomLeft" state="frozen"/>
      <selection pane="bottomLeft" activeCell="N81" sqref="N81"/>
    </sheetView>
  </sheetViews>
  <sheetFormatPr baseColWidth="10" defaultColWidth="11.42578125" defaultRowHeight="12.75" x14ac:dyDescent="0.2"/>
  <cols>
    <col min="1" max="16384" width="11.42578125" style="112"/>
  </cols>
  <sheetData>
    <row r="1" spans="1:17" ht="18.75" x14ac:dyDescent="0.3">
      <c r="A1" s="107" t="s">
        <v>14</v>
      </c>
      <c r="B1" s="106"/>
      <c r="C1" s="106"/>
      <c r="D1" s="106"/>
      <c r="E1" s="106"/>
      <c r="F1" s="106"/>
      <c r="G1" s="106"/>
      <c r="H1" s="106"/>
      <c r="I1" s="106"/>
      <c r="J1" s="106"/>
      <c r="K1" s="106"/>
      <c r="L1" s="106"/>
      <c r="M1" s="106"/>
      <c r="N1" s="106"/>
      <c r="O1" s="106"/>
    </row>
    <row r="2" spans="1:17" ht="15" x14ac:dyDescent="0.25">
      <c r="A2" s="108" t="s">
        <v>114</v>
      </c>
      <c r="B2" s="106"/>
      <c r="C2" s="106"/>
      <c r="D2" s="106"/>
      <c r="E2" s="106"/>
      <c r="F2" s="106"/>
      <c r="G2" s="106"/>
      <c r="H2" s="106"/>
      <c r="I2" s="106"/>
      <c r="J2" s="106"/>
      <c r="K2" s="106"/>
      <c r="L2" s="106"/>
      <c r="M2" s="106"/>
      <c r="N2" s="106"/>
      <c r="P2" s="106"/>
      <c r="Q2" s="106"/>
    </row>
    <row r="3" spans="1:17" x14ac:dyDescent="0.2">
      <c r="A3" s="109" t="s">
        <v>128</v>
      </c>
      <c r="B3" s="106"/>
      <c r="C3" s="106"/>
      <c r="D3" s="106"/>
      <c r="E3" s="106"/>
      <c r="F3" s="106"/>
      <c r="G3" s="106"/>
      <c r="H3" s="106"/>
      <c r="I3" s="106"/>
      <c r="J3" s="106"/>
      <c r="K3" s="106"/>
      <c r="L3" s="106"/>
      <c r="M3" s="106"/>
      <c r="N3" s="106"/>
      <c r="P3" s="183" t="s">
        <v>17</v>
      </c>
      <c r="Q3" s="183"/>
    </row>
    <row r="4" spans="1:17" x14ac:dyDescent="0.2">
      <c r="A4" s="106"/>
      <c r="B4" s="106"/>
      <c r="C4" s="106"/>
      <c r="D4" s="106"/>
      <c r="E4" s="106"/>
      <c r="F4" s="106"/>
      <c r="G4" s="106"/>
      <c r="H4" s="106"/>
      <c r="I4" s="106"/>
      <c r="J4" s="106"/>
      <c r="K4" s="106"/>
      <c r="L4" s="106"/>
      <c r="M4" s="106"/>
      <c r="N4" s="106"/>
      <c r="P4" s="106"/>
      <c r="Q4" s="106"/>
    </row>
    <row r="5" spans="1:17" ht="12.75" customHeight="1" x14ac:dyDescent="0.2">
      <c r="A5" s="159" t="s">
        <v>129</v>
      </c>
      <c r="B5" s="159"/>
      <c r="C5" s="159"/>
      <c r="D5" s="159"/>
      <c r="E5" s="159"/>
      <c r="F5" s="159"/>
      <c r="G5" s="159"/>
      <c r="H5" s="159"/>
      <c r="I5" s="159"/>
      <c r="J5" s="159"/>
      <c r="K5" s="159"/>
      <c r="L5" s="159"/>
      <c r="M5" s="159"/>
      <c r="N5" s="159"/>
      <c r="P5" s="183" t="s">
        <v>18</v>
      </c>
      <c r="Q5" s="183"/>
    </row>
    <row r="6" spans="1:17" x14ac:dyDescent="0.2">
      <c r="A6" s="206"/>
      <c r="B6" s="157" t="s">
        <v>130</v>
      </c>
      <c r="C6" s="157" t="s">
        <v>131</v>
      </c>
      <c r="D6" s="157" t="s">
        <v>132</v>
      </c>
      <c r="E6" s="157" t="s">
        <v>133</v>
      </c>
      <c r="F6" s="157" t="s">
        <v>134</v>
      </c>
      <c r="G6" s="157" t="s">
        <v>135</v>
      </c>
      <c r="H6" s="157" t="s">
        <v>136</v>
      </c>
      <c r="I6" s="157" t="s">
        <v>137</v>
      </c>
      <c r="J6" s="157" t="s">
        <v>268</v>
      </c>
      <c r="K6" s="157" t="s">
        <v>271</v>
      </c>
      <c r="L6" s="157" t="s">
        <v>276</v>
      </c>
      <c r="M6" s="157" t="s">
        <v>281</v>
      </c>
      <c r="N6" s="157" t="s">
        <v>138</v>
      </c>
      <c r="O6" s="124"/>
    </row>
    <row r="7" spans="1:17" x14ac:dyDescent="0.2">
      <c r="A7" s="206"/>
      <c r="B7" s="157"/>
      <c r="C7" s="157"/>
      <c r="D7" s="157"/>
      <c r="E7" s="157"/>
      <c r="F7" s="157"/>
      <c r="G7" s="157"/>
      <c r="H7" s="157"/>
      <c r="I7" s="157"/>
      <c r="J7" s="157"/>
      <c r="K7" s="157"/>
      <c r="L7" s="157"/>
      <c r="M7" s="157"/>
      <c r="N7" s="157"/>
      <c r="O7" s="106"/>
    </row>
    <row r="8" spans="1:17" x14ac:dyDescent="0.2">
      <c r="A8" s="110">
        <v>43709</v>
      </c>
      <c r="B8" s="128">
        <v>1.3292931464461548E-2</v>
      </c>
      <c r="C8" s="128"/>
      <c r="D8" s="128"/>
      <c r="E8" s="137"/>
      <c r="F8" s="137"/>
      <c r="G8" s="137"/>
      <c r="H8" s="137"/>
      <c r="I8" s="137"/>
      <c r="J8" s="137"/>
      <c r="K8" s="137"/>
      <c r="L8" s="137"/>
      <c r="M8" s="137"/>
      <c r="N8" s="128">
        <v>1.3292931464461548E-2</v>
      </c>
      <c r="O8" s="106"/>
      <c r="P8" s="106"/>
    </row>
    <row r="9" spans="1:17" x14ac:dyDescent="0.2">
      <c r="A9" s="110">
        <v>43739</v>
      </c>
      <c r="B9" s="128">
        <v>2.6400261307222915E-2</v>
      </c>
      <c r="C9" s="128"/>
      <c r="D9" s="128"/>
      <c r="E9" s="137"/>
      <c r="F9" s="137"/>
      <c r="G9" s="137"/>
      <c r="H9" s="137"/>
      <c r="I9" s="137"/>
      <c r="J9" s="137"/>
      <c r="K9" s="137"/>
      <c r="L9" s="137"/>
      <c r="M9" s="137"/>
      <c r="N9" s="128">
        <v>2.6400261307222915E-2</v>
      </c>
      <c r="O9" s="106"/>
      <c r="P9" s="106"/>
    </row>
    <row r="10" spans="1:17" x14ac:dyDescent="0.2">
      <c r="A10" s="110">
        <v>43770</v>
      </c>
      <c r="B10" s="128">
        <v>2.0362712362430809E-2</v>
      </c>
      <c r="C10" s="128"/>
      <c r="D10" s="137"/>
      <c r="E10" s="137"/>
      <c r="F10" s="137"/>
      <c r="G10" s="137"/>
      <c r="H10" s="137"/>
      <c r="I10" s="137"/>
      <c r="J10" s="137"/>
      <c r="K10" s="137"/>
      <c r="L10" s="137"/>
      <c r="M10" s="137"/>
      <c r="N10" s="128">
        <v>2.0362712362430809E-2</v>
      </c>
      <c r="O10" s="106"/>
      <c r="P10" s="106"/>
    </row>
    <row r="11" spans="1:17" x14ac:dyDescent="0.2">
      <c r="A11" s="110">
        <v>43800</v>
      </c>
      <c r="B11" s="128">
        <v>1.9818314464667593E-2</v>
      </c>
      <c r="C11" s="128"/>
      <c r="D11" s="137"/>
      <c r="E11" s="137"/>
      <c r="F11" s="137"/>
      <c r="G11" s="137"/>
      <c r="H11" s="137"/>
      <c r="I11" s="137"/>
      <c r="J11" s="137"/>
      <c r="K11" s="137"/>
      <c r="L11" s="137"/>
      <c r="M11" s="137"/>
      <c r="N11" s="128">
        <v>1.9818314464667593E-2</v>
      </c>
      <c r="O11" s="106"/>
      <c r="P11" s="106"/>
    </row>
    <row r="12" spans="1:17" x14ac:dyDescent="0.2">
      <c r="A12" s="110">
        <v>43831</v>
      </c>
      <c r="B12" s="128">
        <v>2.9955163562616228E-2</v>
      </c>
      <c r="C12" s="128"/>
      <c r="D12" s="137"/>
      <c r="E12" s="137"/>
      <c r="F12" s="137"/>
      <c r="G12" s="137"/>
      <c r="H12" s="137"/>
      <c r="I12" s="137"/>
      <c r="J12" s="137"/>
      <c r="K12" s="137"/>
      <c r="L12" s="137"/>
      <c r="M12" s="137"/>
      <c r="N12" s="128">
        <v>2.9955163562616228E-2</v>
      </c>
      <c r="O12" s="106"/>
      <c r="P12" s="106"/>
    </row>
    <row r="13" spans="1:17" x14ac:dyDescent="0.2">
      <c r="A13" s="110">
        <v>43862</v>
      </c>
      <c r="B13" s="128">
        <v>3.8603428316304179E-2</v>
      </c>
      <c r="C13" s="128"/>
      <c r="D13" s="137"/>
      <c r="E13" s="137"/>
      <c r="F13" s="137"/>
      <c r="G13" s="137"/>
      <c r="H13" s="137"/>
      <c r="I13" s="137"/>
      <c r="J13" s="137"/>
      <c r="K13" s="137"/>
      <c r="L13" s="137"/>
      <c r="M13" s="137"/>
      <c r="N13" s="128">
        <v>3.8603428316304179E-2</v>
      </c>
      <c r="O13" s="106"/>
      <c r="P13" s="106"/>
    </row>
    <row r="14" spans="1:17" x14ac:dyDescent="0.2">
      <c r="A14" s="110">
        <v>43891</v>
      </c>
      <c r="B14" s="128">
        <v>8.3463761170331885E-2</v>
      </c>
      <c r="C14" s="128"/>
      <c r="D14" s="137"/>
      <c r="E14" s="137"/>
      <c r="F14" s="137"/>
      <c r="G14" s="137"/>
      <c r="H14" s="137"/>
      <c r="I14" s="137"/>
      <c r="J14" s="137"/>
      <c r="K14" s="137"/>
      <c r="L14" s="137"/>
      <c r="M14" s="137"/>
      <c r="N14" s="128">
        <v>8.3463761170331885E-2</v>
      </c>
      <c r="O14" s="106"/>
      <c r="P14" s="106"/>
    </row>
    <row r="15" spans="1:17" x14ac:dyDescent="0.2">
      <c r="A15" s="110">
        <v>43922</v>
      </c>
      <c r="B15" s="128">
        <v>4.4241611237854417E-2</v>
      </c>
      <c r="C15" s="128"/>
      <c r="D15" s="137"/>
      <c r="E15" s="137"/>
      <c r="F15" s="137"/>
      <c r="G15" s="137"/>
      <c r="H15" s="137"/>
      <c r="I15" s="137"/>
      <c r="J15" s="137"/>
      <c r="K15" s="137"/>
      <c r="L15" s="137"/>
      <c r="M15" s="137"/>
      <c r="N15" s="128">
        <v>4.4241611237854417E-2</v>
      </c>
      <c r="O15" s="106"/>
      <c r="P15" s="106"/>
    </row>
    <row r="16" spans="1:17" x14ac:dyDescent="0.2">
      <c r="A16" s="110">
        <v>43952</v>
      </c>
      <c r="B16" s="128">
        <v>6.0293755701465036E-2</v>
      </c>
      <c r="C16" s="128"/>
      <c r="D16" s="137"/>
      <c r="E16" s="137"/>
      <c r="F16" s="137"/>
      <c r="G16" s="137"/>
      <c r="H16" s="137"/>
      <c r="I16" s="137"/>
      <c r="J16" s="137"/>
      <c r="K16" s="137"/>
      <c r="L16" s="137"/>
      <c r="M16" s="137"/>
      <c r="N16" s="128">
        <v>6.0293755701465036E-2</v>
      </c>
      <c r="O16" s="106"/>
      <c r="P16" s="106"/>
    </row>
    <row r="17" spans="1:19" x14ac:dyDescent="0.2">
      <c r="A17" s="110">
        <v>43983</v>
      </c>
      <c r="B17" s="128">
        <v>5.4828976158642878E-2</v>
      </c>
      <c r="C17" s="128"/>
      <c r="D17" s="137"/>
      <c r="E17" s="137"/>
      <c r="F17" s="137"/>
      <c r="G17" s="137"/>
      <c r="H17" s="137"/>
      <c r="I17" s="137"/>
      <c r="J17" s="137"/>
      <c r="K17" s="137"/>
      <c r="L17" s="137"/>
      <c r="M17" s="137"/>
      <c r="N17" s="128">
        <v>5.4828976158642878E-2</v>
      </c>
      <c r="O17" s="106"/>
      <c r="P17" s="106"/>
    </row>
    <row r="18" spans="1:19" x14ac:dyDescent="0.2">
      <c r="A18" s="110">
        <v>44013</v>
      </c>
      <c r="B18" s="128">
        <v>3.958167953005183E-2</v>
      </c>
      <c r="C18" s="128"/>
      <c r="D18" s="137"/>
      <c r="E18" s="137"/>
      <c r="F18" s="137"/>
      <c r="G18" s="137"/>
      <c r="H18" s="137"/>
      <c r="I18" s="137"/>
      <c r="J18" s="137"/>
      <c r="K18" s="137"/>
      <c r="L18" s="137"/>
      <c r="M18" s="137"/>
      <c r="N18" s="128">
        <v>3.958167953005183E-2</v>
      </c>
      <c r="O18" s="106"/>
      <c r="P18" s="106"/>
    </row>
    <row r="19" spans="1:19" x14ac:dyDescent="0.2">
      <c r="A19" s="110">
        <v>44044</v>
      </c>
      <c r="B19" s="128">
        <v>3.507917436552186E-2</v>
      </c>
      <c r="C19" s="128"/>
      <c r="D19" s="137"/>
      <c r="E19" s="137"/>
      <c r="F19" s="137"/>
      <c r="G19" s="137"/>
      <c r="H19" s="137"/>
      <c r="I19" s="137"/>
      <c r="J19" s="137"/>
      <c r="K19" s="137"/>
      <c r="L19" s="137"/>
      <c r="M19" s="137"/>
      <c r="N19" s="128">
        <v>3.507917436552186E-2</v>
      </c>
      <c r="O19" s="106"/>
      <c r="P19" s="106"/>
    </row>
    <row r="20" spans="1:19" x14ac:dyDescent="0.2">
      <c r="A20" s="110">
        <v>44075</v>
      </c>
      <c r="B20" s="128">
        <v>4.3518258803877684E-2</v>
      </c>
      <c r="C20" s="128"/>
      <c r="D20" s="137"/>
      <c r="E20" s="137"/>
      <c r="F20" s="137"/>
      <c r="G20" s="137"/>
      <c r="H20" s="137"/>
      <c r="I20" s="137"/>
      <c r="J20" s="137"/>
      <c r="K20" s="137"/>
      <c r="L20" s="137"/>
      <c r="M20" s="137"/>
      <c r="N20" s="128">
        <v>4.3518258803877684E-2</v>
      </c>
      <c r="O20" s="106"/>
      <c r="P20" s="106"/>
    </row>
    <row r="21" spans="1:19" x14ac:dyDescent="0.2">
      <c r="A21" s="110">
        <v>44105</v>
      </c>
      <c r="B21" s="128">
        <v>4.4298779663745944E-2</v>
      </c>
      <c r="C21" s="128"/>
      <c r="D21" s="137"/>
      <c r="E21" s="137"/>
      <c r="F21" s="137"/>
      <c r="G21" s="137"/>
      <c r="H21" s="137"/>
      <c r="I21" s="137"/>
      <c r="J21" s="137"/>
      <c r="K21" s="137"/>
      <c r="L21" s="137"/>
      <c r="M21" s="137"/>
      <c r="N21" s="128">
        <v>4.4298779663745944E-2</v>
      </c>
      <c r="O21" s="106"/>
      <c r="P21" s="106"/>
    </row>
    <row r="22" spans="1:19" x14ac:dyDescent="0.2">
      <c r="A22" s="110">
        <v>44136</v>
      </c>
      <c r="B22" s="128">
        <v>4.4530314005409917E-2</v>
      </c>
      <c r="C22" s="128"/>
      <c r="D22" s="137"/>
      <c r="E22" s="137"/>
      <c r="F22" s="137"/>
      <c r="G22" s="137"/>
      <c r="H22" s="137"/>
      <c r="I22" s="137"/>
      <c r="J22" s="137"/>
      <c r="K22" s="137"/>
      <c r="L22" s="137"/>
      <c r="M22" s="137"/>
      <c r="N22" s="128">
        <v>4.4530314005409917E-2</v>
      </c>
      <c r="O22" s="106"/>
      <c r="P22" s="106"/>
    </row>
    <row r="23" spans="1:19" x14ac:dyDescent="0.2">
      <c r="A23" s="110">
        <v>44166</v>
      </c>
      <c r="B23" s="128">
        <v>4.0604772537042283E-2</v>
      </c>
      <c r="C23" s="128"/>
      <c r="D23" s="137"/>
      <c r="E23" s="137"/>
      <c r="F23" s="137"/>
      <c r="G23" s="137"/>
      <c r="H23" s="137"/>
      <c r="I23" s="137"/>
      <c r="J23" s="137"/>
      <c r="K23" s="137"/>
      <c r="L23" s="137"/>
      <c r="M23" s="137"/>
      <c r="N23" s="128">
        <v>4.0604772537042283E-2</v>
      </c>
      <c r="O23" s="106"/>
      <c r="P23" s="106"/>
    </row>
    <row r="24" spans="1:19" x14ac:dyDescent="0.2">
      <c r="A24" s="110">
        <v>44197</v>
      </c>
      <c r="B24" s="128">
        <v>5.0523109894002209E-2</v>
      </c>
      <c r="C24" s="128"/>
      <c r="D24" s="137"/>
      <c r="E24" s="137"/>
      <c r="F24" s="137"/>
      <c r="G24" s="137"/>
      <c r="H24" s="137"/>
      <c r="I24" s="137"/>
      <c r="J24" s="137"/>
      <c r="K24" s="137"/>
      <c r="L24" s="137"/>
      <c r="M24" s="137"/>
      <c r="N24" s="128">
        <v>5.0523109894002209E-2</v>
      </c>
      <c r="O24" s="106"/>
      <c r="P24" s="106"/>
    </row>
    <row r="25" spans="1:19" x14ac:dyDescent="0.2">
      <c r="A25" s="110">
        <v>44228</v>
      </c>
      <c r="B25" s="128">
        <v>5.5608691859221751E-2</v>
      </c>
      <c r="C25" s="128">
        <v>4.8815263512308827E-3</v>
      </c>
      <c r="D25" s="137"/>
      <c r="E25" s="137"/>
      <c r="F25" s="137"/>
      <c r="G25" s="137"/>
      <c r="H25" s="137"/>
      <c r="I25" s="137"/>
      <c r="J25" s="137"/>
      <c r="K25" s="137"/>
      <c r="L25" s="137"/>
      <c r="M25" s="137"/>
      <c r="N25" s="128">
        <v>3.2891251802750515E-2</v>
      </c>
      <c r="O25" s="106"/>
      <c r="P25" s="106"/>
      <c r="R25" s="209"/>
      <c r="S25" s="209"/>
    </row>
    <row r="26" spans="1:19" x14ac:dyDescent="0.2">
      <c r="A26" s="110">
        <v>44256</v>
      </c>
      <c r="B26" s="128">
        <v>6.623142881357505E-2</v>
      </c>
      <c r="C26" s="128">
        <v>1.6495215376246569E-2</v>
      </c>
      <c r="D26" s="137"/>
      <c r="E26" s="137"/>
      <c r="F26" s="137"/>
      <c r="G26" s="137"/>
      <c r="H26" s="137"/>
      <c r="I26" s="137"/>
      <c r="J26" s="137"/>
      <c r="K26" s="137"/>
      <c r="L26" s="137"/>
      <c r="M26" s="137"/>
      <c r="N26" s="128">
        <v>4.4442990837568697E-2</v>
      </c>
      <c r="O26" s="106"/>
      <c r="P26" s="106"/>
      <c r="R26" s="209"/>
      <c r="S26" s="209"/>
    </row>
    <row r="27" spans="1:19" x14ac:dyDescent="0.2">
      <c r="A27" s="110">
        <v>44287</v>
      </c>
      <c r="B27" s="128">
        <v>7.0237357425627145E-2</v>
      </c>
      <c r="C27" s="128">
        <v>1.7999738999188004E-2</v>
      </c>
      <c r="D27" s="137"/>
      <c r="E27" s="137"/>
      <c r="F27" s="137"/>
      <c r="G27" s="137"/>
      <c r="H27" s="137"/>
      <c r="I27" s="137"/>
      <c r="J27" s="137"/>
      <c r="K27" s="137"/>
      <c r="L27" s="137"/>
      <c r="M27" s="137"/>
      <c r="N27" s="128">
        <v>4.7695633701156544E-2</v>
      </c>
      <c r="O27" s="106"/>
      <c r="P27" s="106"/>
    </row>
    <row r="28" spans="1:19" x14ac:dyDescent="0.2">
      <c r="A28" s="110">
        <v>44317</v>
      </c>
      <c r="B28" s="128">
        <v>8.6057329920705694E-2</v>
      </c>
      <c r="C28" s="128">
        <v>2.0122760688454418E-2</v>
      </c>
      <c r="D28" s="137"/>
      <c r="E28" s="137"/>
      <c r="F28" s="137"/>
      <c r="G28" s="137"/>
      <c r="H28" s="137"/>
      <c r="I28" s="137"/>
      <c r="J28" s="137"/>
      <c r="K28" s="137"/>
      <c r="L28" s="137"/>
      <c r="M28" s="137"/>
      <c r="N28" s="128">
        <v>5.7952481639745118E-2</v>
      </c>
      <c r="O28" s="106"/>
      <c r="P28" s="106"/>
    </row>
    <row r="29" spans="1:19" x14ac:dyDescent="0.2">
      <c r="A29" s="110">
        <v>44348</v>
      </c>
      <c r="B29" s="128">
        <v>6.965699586416492E-2</v>
      </c>
      <c r="C29" s="128">
        <v>9.5378760605382504E-3</v>
      </c>
      <c r="D29" s="137"/>
      <c r="E29" s="137"/>
      <c r="F29" s="137"/>
      <c r="G29" s="137"/>
      <c r="H29" s="137"/>
      <c r="I29" s="137"/>
      <c r="J29" s="137"/>
      <c r="K29" s="137"/>
      <c r="L29" s="137"/>
      <c r="M29" s="137"/>
      <c r="N29" s="128">
        <v>4.3974857338150167E-2</v>
      </c>
      <c r="O29" s="106"/>
      <c r="P29" s="106"/>
      <c r="R29" s="209"/>
      <c r="S29" s="209"/>
    </row>
    <row r="30" spans="1:19" x14ac:dyDescent="0.2">
      <c r="A30" s="110">
        <v>44378</v>
      </c>
      <c r="B30" s="128">
        <v>6.8198724016461806E-2</v>
      </c>
      <c r="C30" s="128">
        <v>1.5185463465916199E-2</v>
      </c>
      <c r="D30" s="137"/>
      <c r="E30" s="137"/>
      <c r="F30" s="137"/>
      <c r="G30" s="137"/>
      <c r="H30" s="137"/>
      <c r="I30" s="137"/>
      <c r="J30" s="137"/>
      <c r="K30" s="137"/>
      <c r="L30" s="137"/>
      <c r="M30" s="137"/>
      <c r="N30" s="128">
        <v>4.6082616825717675E-2</v>
      </c>
      <c r="O30" s="106"/>
      <c r="P30" s="106"/>
    </row>
    <row r="31" spans="1:19" x14ac:dyDescent="0.2">
      <c r="A31" s="110">
        <v>44409</v>
      </c>
      <c r="B31" s="128">
        <v>7.299977944845519E-2</v>
      </c>
      <c r="C31" s="128">
        <v>2.1678866490510446E-2</v>
      </c>
      <c r="D31" s="137"/>
      <c r="E31" s="137"/>
      <c r="F31" s="137"/>
      <c r="G31" s="137"/>
      <c r="H31" s="137"/>
      <c r="I31" s="137"/>
      <c r="J31" s="137"/>
      <c r="K31" s="137"/>
      <c r="L31" s="137"/>
      <c r="M31" s="137"/>
      <c r="N31" s="128">
        <v>5.1855578536386095E-2</v>
      </c>
      <c r="O31" s="106"/>
      <c r="P31" s="106"/>
    </row>
    <row r="32" spans="1:19" x14ac:dyDescent="0.2">
      <c r="A32" s="110">
        <v>44440</v>
      </c>
      <c r="B32" s="128">
        <v>7.2554069943412028E-2</v>
      </c>
      <c r="C32" s="128">
        <v>1.8139968501182793E-2</v>
      </c>
      <c r="D32" s="128"/>
      <c r="E32" s="137"/>
      <c r="F32" s="137"/>
      <c r="G32" s="137"/>
      <c r="H32" s="137"/>
      <c r="I32" s="137"/>
      <c r="J32" s="137"/>
      <c r="K32" s="137"/>
      <c r="L32" s="137"/>
      <c r="M32" s="137"/>
      <c r="N32" s="128">
        <v>4.9944234820245098E-2</v>
      </c>
      <c r="O32" s="106"/>
      <c r="P32" s="106"/>
    </row>
    <row r="33" spans="1:14" x14ac:dyDescent="0.2">
      <c r="A33" s="110">
        <v>44470</v>
      </c>
      <c r="B33" s="128">
        <v>9.077012979600399E-2</v>
      </c>
      <c r="C33" s="128">
        <v>3.4426561886397367E-2</v>
      </c>
      <c r="D33" s="128"/>
      <c r="E33" s="137"/>
      <c r="F33" s="137"/>
      <c r="G33" s="137"/>
      <c r="H33" s="137"/>
      <c r="I33" s="137"/>
      <c r="J33" s="137"/>
      <c r="K33" s="137"/>
      <c r="L33" s="137"/>
      <c r="M33" s="137"/>
      <c r="N33" s="128">
        <v>6.7408270834124928E-2</v>
      </c>
    </row>
    <row r="34" spans="1:14" x14ac:dyDescent="0.2">
      <c r="A34" s="110">
        <v>44501</v>
      </c>
      <c r="B34" s="128">
        <v>8.1884439545616611E-2</v>
      </c>
      <c r="C34" s="128">
        <v>3.174877922971877E-2</v>
      </c>
      <c r="D34" s="128"/>
      <c r="E34" s="137"/>
      <c r="F34" s="137"/>
      <c r="G34" s="137"/>
      <c r="H34" s="137"/>
      <c r="I34" s="137"/>
      <c r="J34" s="137"/>
      <c r="K34" s="137"/>
      <c r="L34" s="137"/>
      <c r="M34" s="137"/>
      <c r="N34" s="128">
        <v>6.0866201405289137E-2</v>
      </c>
    </row>
    <row r="35" spans="1:14" x14ac:dyDescent="0.2">
      <c r="A35" s="110">
        <v>44531</v>
      </c>
      <c r="B35" s="128">
        <v>0.10095562624201371</v>
      </c>
      <c r="C35" s="128">
        <v>4.0333780499948943E-2</v>
      </c>
      <c r="D35" s="128"/>
      <c r="E35" s="137"/>
      <c r="F35" s="137"/>
      <c r="G35" s="137"/>
      <c r="H35" s="137"/>
      <c r="I35" s="137"/>
      <c r="J35" s="137"/>
      <c r="K35" s="137"/>
      <c r="L35" s="137"/>
      <c r="M35" s="137"/>
      <c r="N35" s="128">
        <v>7.5523361462595848E-2</v>
      </c>
    </row>
    <row r="36" spans="1:14" x14ac:dyDescent="0.2">
      <c r="A36" s="110">
        <v>44562</v>
      </c>
      <c r="B36" s="128">
        <v>0.104</v>
      </c>
      <c r="C36" s="128">
        <v>5.2499999999999998E-2</v>
      </c>
      <c r="D36" s="128"/>
      <c r="E36" s="137"/>
      <c r="F36" s="137"/>
      <c r="G36" s="137"/>
      <c r="H36" s="137"/>
      <c r="I36" s="137"/>
      <c r="J36" s="137"/>
      <c r="K36" s="137"/>
      <c r="L36" s="137"/>
      <c r="M36" s="137"/>
      <c r="N36" s="128">
        <v>8.2299999999999998E-2</v>
      </c>
    </row>
    <row r="37" spans="1:14" x14ac:dyDescent="0.2">
      <c r="A37" s="110">
        <v>44593</v>
      </c>
      <c r="B37" s="128">
        <v>0.10041433759249334</v>
      </c>
      <c r="C37" s="128">
        <v>5.0073070139560694E-2</v>
      </c>
      <c r="D37" s="128"/>
      <c r="E37" s="137"/>
      <c r="F37" s="137"/>
      <c r="G37" s="137"/>
      <c r="H37" s="137"/>
      <c r="I37" s="137"/>
      <c r="J37" s="137"/>
      <c r="K37" s="137"/>
      <c r="L37" s="137"/>
      <c r="M37" s="137"/>
      <c r="N37" s="128">
        <v>7.9175112786988786E-2</v>
      </c>
    </row>
    <row r="38" spans="1:14" x14ac:dyDescent="0.2">
      <c r="A38" s="110">
        <v>44621</v>
      </c>
      <c r="B38" s="128">
        <v>9.2153265453384203E-2</v>
      </c>
      <c r="C38" s="128">
        <v>3.2861955770869582E-2</v>
      </c>
      <c r="D38" s="128">
        <v>4.3548658188695202E-2</v>
      </c>
      <c r="E38" s="137"/>
      <c r="F38" s="137"/>
      <c r="G38" s="137"/>
      <c r="H38" s="137"/>
      <c r="I38" s="137"/>
      <c r="J38" s="137"/>
      <c r="K38" s="137"/>
      <c r="L38" s="137"/>
      <c r="M38" s="137"/>
      <c r="N38" s="128">
        <v>5.7761058770436836E-2</v>
      </c>
    </row>
    <row r="39" spans="1:14" x14ac:dyDescent="0.2">
      <c r="A39" s="110">
        <v>44652</v>
      </c>
      <c r="B39" s="128">
        <v>8.9189372865483368E-2</v>
      </c>
      <c r="C39" s="128">
        <v>3.8985966618428798E-2</v>
      </c>
      <c r="D39" s="128">
        <v>3.6312591358710442E-2</v>
      </c>
      <c r="E39" s="137"/>
      <c r="F39" s="137"/>
      <c r="G39" s="137"/>
      <c r="H39" s="137"/>
      <c r="I39" s="137"/>
      <c r="J39" s="137"/>
      <c r="K39" s="137"/>
      <c r="L39" s="137"/>
      <c r="M39" s="137"/>
      <c r="N39" s="128">
        <v>5.5500000000000001E-2</v>
      </c>
    </row>
    <row r="40" spans="1:14" x14ac:dyDescent="0.2">
      <c r="A40" s="110">
        <v>44682</v>
      </c>
      <c r="B40" s="128">
        <v>9.4451021197779705E-2</v>
      </c>
      <c r="C40" s="128">
        <v>4.724585144208765E-2</v>
      </c>
      <c r="D40" s="128">
        <v>3.746966212835643E-2</v>
      </c>
      <c r="E40" s="137"/>
      <c r="F40" s="137"/>
      <c r="G40" s="137"/>
      <c r="H40" s="137"/>
      <c r="I40" s="137"/>
      <c r="J40" s="137"/>
      <c r="K40" s="137"/>
      <c r="L40" s="137"/>
      <c r="M40" s="137"/>
      <c r="N40" s="128">
        <v>5.9587494434932491E-2</v>
      </c>
    </row>
    <row r="41" spans="1:14" x14ac:dyDescent="0.2">
      <c r="A41" s="110">
        <v>44713</v>
      </c>
      <c r="B41" s="128">
        <v>8.3914880443795969E-2</v>
      </c>
      <c r="C41" s="128">
        <v>4.6967170460014737E-2</v>
      </c>
      <c r="D41" s="128">
        <v>4.2866526473976915E-2</v>
      </c>
      <c r="E41" s="137"/>
      <c r="F41" s="137"/>
      <c r="G41" s="137"/>
      <c r="H41" s="137"/>
      <c r="I41" s="137"/>
      <c r="J41" s="137"/>
      <c r="K41" s="137"/>
      <c r="L41" s="137"/>
      <c r="M41" s="137"/>
      <c r="N41" s="128">
        <v>5.7988001569085484E-2</v>
      </c>
    </row>
    <row r="42" spans="1:14" x14ac:dyDescent="0.2">
      <c r="A42" s="110">
        <v>44743</v>
      </c>
      <c r="B42" s="128">
        <v>9.3130238714046298E-2</v>
      </c>
      <c r="C42" s="128">
        <v>5.2059708078763298E-2</v>
      </c>
      <c r="D42" s="128">
        <v>4.5045960894023601E-2</v>
      </c>
      <c r="E42" s="137"/>
      <c r="F42" s="137"/>
      <c r="G42" s="137"/>
      <c r="H42" s="137"/>
      <c r="I42" s="137"/>
      <c r="J42" s="137"/>
      <c r="K42" s="137"/>
      <c r="L42" s="137"/>
      <c r="M42" s="137"/>
      <c r="N42" s="128">
        <v>6.3169359825112903E-2</v>
      </c>
    </row>
    <row r="43" spans="1:14" x14ac:dyDescent="0.2">
      <c r="A43" s="110">
        <v>44774</v>
      </c>
      <c r="B43" s="128">
        <v>9.1662780475581407E-2</v>
      </c>
      <c r="C43" s="128">
        <v>4.3231010566979297E-2</v>
      </c>
      <c r="D43" s="128">
        <v>3.6616985101968702E-2</v>
      </c>
      <c r="E43" s="137"/>
      <c r="F43" s="137"/>
      <c r="G43" s="137"/>
      <c r="H43" s="137"/>
      <c r="I43" s="137"/>
      <c r="J43" s="137"/>
      <c r="K43" s="137"/>
      <c r="L43" s="137"/>
      <c r="M43" s="137"/>
      <c r="N43" s="128">
        <v>5.6809917091924601E-2</v>
      </c>
    </row>
    <row r="44" spans="1:14" x14ac:dyDescent="0.2">
      <c r="A44" s="110">
        <v>44805</v>
      </c>
      <c r="B44" s="128">
        <v>9.3165266948303502E-2</v>
      </c>
      <c r="C44" s="128">
        <v>5.96401018604647E-2</v>
      </c>
      <c r="D44" s="128">
        <v>4.7139845285087398E-2</v>
      </c>
      <c r="E44" s="137"/>
      <c r="F44" s="137"/>
      <c r="G44" s="137"/>
      <c r="H44" s="137"/>
      <c r="I44" s="137"/>
      <c r="J44" s="137"/>
      <c r="K44" s="137"/>
      <c r="L44" s="137"/>
      <c r="M44" s="137"/>
      <c r="N44" s="128">
        <v>6.5660762174364007E-2</v>
      </c>
    </row>
    <row r="45" spans="1:14" x14ac:dyDescent="0.2">
      <c r="A45" s="110">
        <v>44835</v>
      </c>
      <c r="B45" s="128">
        <v>9.5278352453253681E-2</v>
      </c>
      <c r="C45" s="128">
        <v>6.5210475065680451E-2</v>
      </c>
      <c r="D45" s="128">
        <v>5.0019569275838331E-2</v>
      </c>
      <c r="E45" s="128"/>
      <c r="F45" s="128"/>
      <c r="G45" s="128"/>
      <c r="H45" s="128"/>
      <c r="I45" s="128"/>
      <c r="J45" s="128"/>
      <c r="K45" s="128"/>
      <c r="L45" s="128"/>
      <c r="M45" s="128"/>
      <c r="N45" s="128">
        <v>6.852808142235231E-2</v>
      </c>
    </row>
    <row r="46" spans="1:14" x14ac:dyDescent="0.2">
      <c r="A46" s="110">
        <v>44866</v>
      </c>
      <c r="B46" s="128">
        <v>0.103095146488953</v>
      </c>
      <c r="C46" s="128">
        <v>6.3761299719967995E-2</v>
      </c>
      <c r="D46" s="128">
        <v>5.3648015138914602E-2</v>
      </c>
      <c r="E46" s="128">
        <v>0</v>
      </c>
      <c r="F46" s="128"/>
      <c r="G46" s="128"/>
      <c r="H46" s="128"/>
      <c r="I46" s="128"/>
      <c r="J46" s="128"/>
      <c r="K46" s="128"/>
      <c r="L46" s="128"/>
      <c r="M46" s="128"/>
      <c r="N46" s="128">
        <v>6.852808142235231E-2</v>
      </c>
    </row>
    <row r="47" spans="1:14" x14ac:dyDescent="0.2">
      <c r="A47" s="110">
        <v>44896</v>
      </c>
      <c r="B47" s="128">
        <v>0.10936434737613901</v>
      </c>
      <c r="C47" s="128">
        <v>5.8976923854974696E-2</v>
      </c>
      <c r="D47" s="128">
        <v>5.6753407726119656E-2</v>
      </c>
      <c r="E47" s="128">
        <v>8.6445496658231272E-3</v>
      </c>
      <c r="F47" s="128"/>
      <c r="G47" s="128"/>
      <c r="H47" s="128"/>
      <c r="I47" s="128"/>
      <c r="J47" s="128"/>
      <c r="K47" s="128"/>
      <c r="L47" s="128"/>
      <c r="M47" s="128"/>
      <c r="N47" s="128">
        <v>4.9529768185954982E-2</v>
      </c>
    </row>
    <row r="48" spans="1:14" x14ac:dyDescent="0.2">
      <c r="A48" s="110">
        <v>44927</v>
      </c>
      <c r="B48" s="128">
        <v>0.11603038992494501</v>
      </c>
      <c r="C48" s="128">
        <v>7.2681316250443578E-2</v>
      </c>
      <c r="D48" s="128">
        <v>5.6790945525650977E-2</v>
      </c>
      <c r="E48" s="128">
        <v>1.0134395471007371E-2</v>
      </c>
      <c r="F48" s="128"/>
      <c r="G48" s="128"/>
      <c r="H48" s="128"/>
      <c r="I48" s="128"/>
      <c r="J48" s="128"/>
      <c r="K48" s="128"/>
      <c r="L48" s="128"/>
      <c r="M48" s="128"/>
      <c r="N48" s="128">
        <v>5.366932047011095E-2</v>
      </c>
    </row>
    <row r="49" spans="1:14" x14ac:dyDescent="0.2">
      <c r="A49" s="110">
        <v>44958</v>
      </c>
      <c r="B49" s="128">
        <v>0.12362915483450161</v>
      </c>
      <c r="C49" s="128">
        <v>6.7343860312397849E-2</v>
      </c>
      <c r="D49" s="128">
        <v>6.9871970093713362E-2</v>
      </c>
      <c r="E49" s="128">
        <v>2.1828411231889226E-2</v>
      </c>
      <c r="F49" s="128"/>
      <c r="G49" s="128"/>
      <c r="H49" s="128"/>
      <c r="I49" s="128"/>
      <c r="J49" s="128"/>
      <c r="K49" s="128"/>
      <c r="L49" s="128"/>
      <c r="M49" s="128"/>
      <c r="N49" s="128">
        <v>6.1871679756362027E-2</v>
      </c>
    </row>
    <row r="50" spans="1:14" x14ac:dyDescent="0.2">
      <c r="A50" s="110">
        <v>44986</v>
      </c>
      <c r="B50" s="128">
        <v>0.125</v>
      </c>
      <c r="C50" s="128">
        <v>6.3E-2</v>
      </c>
      <c r="D50" s="128">
        <v>6.6699999999999995E-2</v>
      </c>
      <c r="E50" s="128">
        <v>1.4E-2</v>
      </c>
      <c r="F50" s="128"/>
      <c r="G50" s="128"/>
      <c r="H50" s="128"/>
      <c r="I50" s="128"/>
      <c r="J50" s="128"/>
      <c r="K50" s="128"/>
      <c r="L50" s="128"/>
      <c r="M50" s="128"/>
      <c r="N50" s="128">
        <v>5.7421504411673353E-2</v>
      </c>
    </row>
    <row r="51" spans="1:14" x14ac:dyDescent="0.2">
      <c r="A51" s="110">
        <v>45017</v>
      </c>
      <c r="B51" s="128">
        <v>0.15356761415969886</v>
      </c>
      <c r="C51" s="128">
        <v>7.1891724561162176E-2</v>
      </c>
      <c r="D51" s="128">
        <v>8.6843905124395313E-2</v>
      </c>
      <c r="E51" s="128">
        <v>3.3212731533364744E-2</v>
      </c>
      <c r="F51" s="128"/>
      <c r="G51" s="128"/>
      <c r="H51" s="128"/>
      <c r="I51" s="128"/>
      <c r="J51" s="128"/>
      <c r="K51" s="128"/>
      <c r="L51" s="128"/>
      <c r="M51" s="128"/>
      <c r="N51" s="128">
        <v>7.6106345227270653E-2</v>
      </c>
    </row>
    <row r="52" spans="1:14" x14ac:dyDescent="0.2">
      <c r="A52" s="110">
        <v>45047</v>
      </c>
      <c r="B52" s="128">
        <v>0.1450566508868997</v>
      </c>
      <c r="C52" s="128">
        <v>7.669473280817056E-2</v>
      </c>
      <c r="D52" s="128">
        <v>7.2749563864679442E-2</v>
      </c>
      <c r="E52" s="128">
        <v>3.4951361069498081E-2</v>
      </c>
      <c r="F52" s="128"/>
      <c r="G52" s="128"/>
      <c r="H52" s="128"/>
      <c r="I52" s="128"/>
      <c r="J52" s="128"/>
      <c r="K52" s="128"/>
      <c r="L52" s="128"/>
      <c r="M52" s="128"/>
      <c r="N52" s="128">
        <v>7.2099999999999997E-2</v>
      </c>
    </row>
    <row r="53" spans="1:14" x14ac:dyDescent="0.2">
      <c r="A53" s="110">
        <v>45078</v>
      </c>
      <c r="B53" s="128">
        <v>0.14905959006251016</v>
      </c>
      <c r="C53" s="128">
        <v>6.3187901720064554E-2</v>
      </c>
      <c r="D53" s="128">
        <v>8.6210561797162924E-2</v>
      </c>
      <c r="E53" s="128">
        <v>3.100291358726771E-2</v>
      </c>
      <c r="F53" s="128"/>
      <c r="G53" s="128"/>
      <c r="H53" s="128"/>
      <c r="I53" s="128"/>
      <c r="J53" s="128"/>
      <c r="K53" s="128"/>
      <c r="L53" s="128"/>
      <c r="M53" s="128"/>
      <c r="N53" s="128">
        <v>7.2005983921987829E-2</v>
      </c>
    </row>
    <row r="54" spans="1:14" x14ac:dyDescent="0.2">
      <c r="A54" s="110">
        <v>45108</v>
      </c>
      <c r="B54" s="128">
        <v>0.11942756611953891</v>
      </c>
      <c r="C54" s="128">
        <v>5.1259789278394745E-2</v>
      </c>
      <c r="D54" s="128">
        <v>4.7335517067404236E-2</v>
      </c>
      <c r="E54" s="128">
        <v>2.8950249398278928E-2</v>
      </c>
      <c r="F54" s="128"/>
      <c r="G54" s="128"/>
      <c r="H54" s="128"/>
      <c r="I54" s="128"/>
      <c r="J54" s="128"/>
      <c r="K54" s="128"/>
      <c r="L54" s="128"/>
      <c r="M54" s="128"/>
      <c r="N54" s="128">
        <v>5.3029345671393016E-2</v>
      </c>
    </row>
    <row r="55" spans="1:14" x14ac:dyDescent="0.2">
      <c r="A55" s="110">
        <v>45139</v>
      </c>
      <c r="B55" s="128">
        <v>0.12921320437546402</v>
      </c>
      <c r="C55" s="128">
        <v>5.3668758542018753E-2</v>
      </c>
      <c r="D55" s="128">
        <v>5.7760737757852551E-2</v>
      </c>
      <c r="E55" s="128">
        <v>3.0211756031050328E-2</v>
      </c>
      <c r="F55" s="128"/>
      <c r="G55" s="128"/>
      <c r="H55" s="128"/>
      <c r="I55" s="128"/>
      <c r="J55" s="128"/>
      <c r="K55" s="128"/>
      <c r="L55" s="128"/>
      <c r="M55" s="128"/>
      <c r="N55" s="128">
        <v>5.8206959299671332E-2</v>
      </c>
    </row>
    <row r="56" spans="1:14" x14ac:dyDescent="0.2">
      <c r="A56" s="110">
        <v>45170</v>
      </c>
      <c r="B56" s="128">
        <v>8.347548425767963E-2</v>
      </c>
      <c r="C56" s="128">
        <v>2.534070047521652E-2</v>
      </c>
      <c r="D56" s="128">
        <v>2.3290036781022067E-2</v>
      </c>
      <c r="E56" s="128">
        <v>5.8200775472844303E-3</v>
      </c>
      <c r="F56" s="128"/>
      <c r="G56" s="128"/>
      <c r="H56" s="128"/>
      <c r="I56" s="128"/>
      <c r="J56" s="128"/>
      <c r="K56" s="128"/>
      <c r="L56" s="128"/>
      <c r="M56" s="128"/>
      <c r="N56" s="128">
        <v>5.710063657682847E-2</v>
      </c>
    </row>
    <row r="57" spans="1:14" x14ac:dyDescent="0.2">
      <c r="A57" s="110">
        <v>45200</v>
      </c>
      <c r="B57" s="128">
        <v>0.1313150122071596</v>
      </c>
      <c r="C57" s="128">
        <v>5.1448318426998346E-2</v>
      </c>
      <c r="D57" s="128">
        <v>5.9311076012942048E-2</v>
      </c>
      <c r="E57" s="128">
        <v>3.5020713430854819E-2</v>
      </c>
      <c r="F57" s="128"/>
      <c r="G57" s="128"/>
      <c r="H57" s="128"/>
      <c r="I57" s="128"/>
      <c r="J57" s="128"/>
      <c r="K57" s="128"/>
      <c r="L57" s="128"/>
      <c r="M57" s="128"/>
      <c r="N57" s="128">
        <v>5.9554528600327207E-2</v>
      </c>
    </row>
    <row r="58" spans="1:14" x14ac:dyDescent="0.2">
      <c r="A58" s="110">
        <v>45231</v>
      </c>
      <c r="B58" s="128">
        <v>0</v>
      </c>
      <c r="C58" s="128">
        <v>5.9323583305923702E-2</v>
      </c>
      <c r="D58" s="128">
        <v>6.7804538386488866E-2</v>
      </c>
      <c r="E58" s="128">
        <v>4.0789158795009821E-2</v>
      </c>
      <c r="F58" s="128">
        <v>0</v>
      </c>
      <c r="G58" s="128">
        <v>5.1422176967740266E-3</v>
      </c>
      <c r="H58" s="128"/>
      <c r="I58" s="128"/>
      <c r="J58" s="128"/>
      <c r="K58" s="128"/>
      <c r="L58" s="128"/>
      <c r="M58" s="128"/>
      <c r="N58" s="128">
        <v>2.0953576857373687E-2</v>
      </c>
    </row>
    <row r="59" spans="1:14" x14ac:dyDescent="0.2">
      <c r="A59" s="110">
        <v>45261</v>
      </c>
      <c r="B59" s="128">
        <v>0</v>
      </c>
      <c r="C59" s="128">
        <v>4.7538940696732833E-2</v>
      </c>
      <c r="D59" s="128">
        <v>7.8558438247088178E-2</v>
      </c>
      <c r="E59" s="128">
        <v>4.0854622997638881E-2</v>
      </c>
      <c r="F59" s="128">
        <v>1.2443469955694822E-3</v>
      </c>
      <c r="G59" s="128">
        <v>3.6000165552346933E-2</v>
      </c>
      <c r="H59" s="128"/>
      <c r="I59" s="128"/>
      <c r="J59" s="128"/>
      <c r="K59" s="128"/>
      <c r="L59" s="128"/>
      <c r="M59" s="128"/>
      <c r="N59" s="128">
        <v>3.5937643662698526E-2</v>
      </c>
    </row>
    <row r="60" spans="1:14" x14ac:dyDescent="0.2">
      <c r="A60" s="110">
        <v>45292</v>
      </c>
      <c r="B60" s="128">
        <v>0</v>
      </c>
      <c r="C60" s="128">
        <v>5.5487771439562267E-2</v>
      </c>
      <c r="D60" s="128">
        <v>7.1473240995866202E-2</v>
      </c>
      <c r="E60" s="128">
        <v>4.2812059608601377E-2</v>
      </c>
      <c r="F60" s="128">
        <v>4.5468400841344701E-3</v>
      </c>
      <c r="G60" s="128">
        <v>6.1385352403727209E-2</v>
      </c>
      <c r="H60" s="128"/>
      <c r="I60" s="128"/>
      <c r="J60" s="128"/>
      <c r="K60" s="128"/>
      <c r="L60" s="128"/>
      <c r="M60" s="128"/>
      <c r="N60" s="128">
        <v>4.9146138003055041E-2</v>
      </c>
    </row>
    <row r="61" spans="1:14" x14ac:dyDescent="0.2">
      <c r="A61" s="110">
        <v>45323</v>
      </c>
      <c r="B61" s="128">
        <v>0</v>
      </c>
      <c r="C61" s="128">
        <v>6.4433873515121254E-2</v>
      </c>
      <c r="D61" s="128">
        <v>8.3934162149151725E-2</v>
      </c>
      <c r="E61" s="128">
        <v>4.5001136349208139E-2</v>
      </c>
      <c r="F61" s="128">
        <v>1.332962370329E-2</v>
      </c>
      <c r="G61" s="128">
        <v>7.6179324961467301E-2</v>
      </c>
      <c r="H61" s="128"/>
      <c r="I61" s="128"/>
      <c r="J61" s="128"/>
      <c r="K61" s="128"/>
      <c r="L61" s="128"/>
      <c r="M61" s="128"/>
      <c r="N61" s="128">
        <v>6.0273811779852908E-2</v>
      </c>
    </row>
    <row r="62" spans="1:14" x14ac:dyDescent="0.2">
      <c r="A62" s="110">
        <v>45352</v>
      </c>
      <c r="B62" s="128">
        <v>0</v>
      </c>
      <c r="C62" s="128">
        <v>5.3924611369946619E-2</v>
      </c>
      <c r="D62" s="128">
        <v>6.5698175860242153E-2</v>
      </c>
      <c r="E62" s="128">
        <v>3.4278453642812109E-2</v>
      </c>
      <c r="F62" s="128">
        <v>1.6054980394015959E-2</v>
      </c>
      <c r="G62" s="128">
        <v>0.11495132047085758</v>
      </c>
      <c r="H62" s="128"/>
      <c r="I62" s="128"/>
      <c r="J62" s="128"/>
      <c r="K62" s="128"/>
      <c r="L62" s="128"/>
      <c r="M62" s="128"/>
      <c r="N62" s="128">
        <v>7.5367111770478321E-2</v>
      </c>
    </row>
    <row r="63" spans="1:14" x14ac:dyDescent="0.2">
      <c r="A63" s="110">
        <v>45383</v>
      </c>
      <c r="B63" s="128">
        <v>0</v>
      </c>
      <c r="C63" s="128">
        <v>6.8240783130562296E-2</v>
      </c>
      <c r="D63" s="128">
        <v>8.0159248944270831E-2</v>
      </c>
      <c r="E63" s="128">
        <v>4.6523346676528417E-2</v>
      </c>
      <c r="F63" s="128">
        <v>1.3496768301008514E-2</v>
      </c>
      <c r="G63" s="128">
        <v>0.11387303540252779</v>
      </c>
      <c r="H63" s="128"/>
      <c r="I63" s="128"/>
      <c r="J63" s="128"/>
      <c r="K63" s="128"/>
      <c r="L63" s="128"/>
      <c r="M63" s="128"/>
      <c r="N63" s="128">
        <v>7.9064808627033814E-2</v>
      </c>
    </row>
    <row r="64" spans="1:14" x14ac:dyDescent="0.2">
      <c r="A64" s="110">
        <v>45413</v>
      </c>
      <c r="B64" s="128">
        <v>0</v>
      </c>
      <c r="C64" s="128">
        <v>7.5835395308026535E-2</v>
      </c>
      <c r="D64" s="128">
        <v>8.5058602189991617E-2</v>
      </c>
      <c r="E64" s="128">
        <v>4.6738054593713226E-2</v>
      </c>
      <c r="F64" s="128">
        <v>2.3500152975053468E-2</v>
      </c>
      <c r="G64" s="128">
        <v>0.10849645013468844</v>
      </c>
      <c r="H64" s="128"/>
      <c r="I64" s="128"/>
      <c r="J64" s="128"/>
      <c r="K64" s="128"/>
      <c r="L64" s="128"/>
      <c r="M64" s="128"/>
      <c r="N64" s="128">
        <v>7.9463039517052622E-2</v>
      </c>
    </row>
    <row r="65" spans="1:14" x14ac:dyDescent="0.2">
      <c r="A65" s="110">
        <v>45444</v>
      </c>
      <c r="B65" s="128">
        <v>0</v>
      </c>
      <c r="C65" s="128">
        <v>6.9436984925691086E-2</v>
      </c>
      <c r="D65" s="128">
        <v>8.5003370484706325E-2</v>
      </c>
      <c r="E65" s="128">
        <v>3.9762310368751073E-2</v>
      </c>
      <c r="F65" s="128">
        <v>2.8354718846472751E-2</v>
      </c>
      <c r="G65" s="128">
        <v>8.5807007624015663E-2</v>
      </c>
      <c r="H65" s="128"/>
      <c r="I65" s="128">
        <v>0</v>
      </c>
      <c r="J65" s="128"/>
      <c r="K65" s="128"/>
      <c r="L65" s="128"/>
      <c r="M65" s="128"/>
      <c r="N65" s="128">
        <v>6.7512454816346004E-2</v>
      </c>
    </row>
    <row r="66" spans="1:14" x14ac:dyDescent="0.2">
      <c r="A66" s="110">
        <v>45474</v>
      </c>
      <c r="B66" s="128">
        <v>0</v>
      </c>
      <c r="C66" s="128">
        <v>8.2872663362262899E-2</v>
      </c>
      <c r="D66" s="128">
        <v>9.7316427099772382E-2</v>
      </c>
      <c r="E66" s="128">
        <v>5.0777999261780421E-2</v>
      </c>
      <c r="F66" s="128">
        <v>2.9811463051409384E-2</v>
      </c>
      <c r="G66" s="128">
        <v>7.6088327426219779E-2</v>
      </c>
      <c r="H66" s="128"/>
      <c r="I66" s="128">
        <v>0</v>
      </c>
      <c r="J66" s="128"/>
      <c r="K66" s="128"/>
      <c r="L66" s="128"/>
      <c r="M66" s="128"/>
      <c r="N66" s="128">
        <v>4.884748574994608E-2</v>
      </c>
    </row>
    <row r="67" spans="1:14" x14ac:dyDescent="0.2">
      <c r="A67" s="110">
        <v>45505</v>
      </c>
      <c r="B67" s="128">
        <v>0</v>
      </c>
      <c r="C67" s="128">
        <v>7.0615419059057966E-2</v>
      </c>
      <c r="D67" s="128">
        <v>0.10898849650372743</v>
      </c>
      <c r="E67" s="128">
        <v>5.6672881531170949E-2</v>
      </c>
      <c r="F67" s="128">
        <v>3.1270236178651226E-2</v>
      </c>
      <c r="G67" s="128">
        <v>7.8479971684208394E-2</v>
      </c>
      <c r="H67" s="128"/>
      <c r="I67" s="128">
        <v>1.0789086554802701E-3</v>
      </c>
      <c r="J67" s="128"/>
      <c r="K67" s="128"/>
      <c r="L67" s="128"/>
      <c r="M67" s="128"/>
      <c r="N67" s="128">
        <v>5.0915672867985547E-2</v>
      </c>
    </row>
    <row r="68" spans="1:14" x14ac:dyDescent="0.2">
      <c r="A68" s="110">
        <v>45536</v>
      </c>
      <c r="B68" s="128">
        <v>0</v>
      </c>
      <c r="C68" s="128">
        <v>7.9804140286748912E-2</v>
      </c>
      <c r="D68" s="128">
        <v>0.10903756344902962</v>
      </c>
      <c r="E68" s="128">
        <v>6.0862144758030479E-2</v>
      </c>
      <c r="F68" s="128">
        <v>3.7405868055758178E-2</v>
      </c>
      <c r="G68" s="128">
        <v>8.8398620003398529E-2</v>
      </c>
      <c r="H68" s="128">
        <v>1.0381873440177486E-2</v>
      </c>
      <c r="I68" s="128">
        <v>2.8008824169358008E-3</v>
      </c>
      <c r="J68" s="128"/>
      <c r="K68" s="128"/>
      <c r="L68" s="128"/>
      <c r="M68" s="128"/>
      <c r="N68" s="128">
        <v>4.3903463927568415E-2</v>
      </c>
    </row>
    <row r="69" spans="1:14" x14ac:dyDescent="0.2">
      <c r="A69" s="110">
        <v>45566</v>
      </c>
      <c r="B69" s="128">
        <v>0</v>
      </c>
      <c r="C69" s="128">
        <v>8.6448052417789342E-2</v>
      </c>
      <c r="D69" s="128">
        <v>0.12803670893713631</v>
      </c>
      <c r="E69" s="128">
        <v>6.0156731841577486E-2</v>
      </c>
      <c r="F69" s="128">
        <v>3.5154424762043175E-2</v>
      </c>
      <c r="G69" s="128">
        <v>9.4585761475616648E-2</v>
      </c>
      <c r="H69" s="128">
        <v>2.2172670088453379E-2</v>
      </c>
      <c r="I69" s="128">
        <v>3.6269139038251552E-3</v>
      </c>
      <c r="J69" s="128"/>
      <c r="K69" s="128"/>
      <c r="L69" s="128"/>
      <c r="M69" s="128"/>
      <c r="N69" s="128">
        <v>4.9970364680536478E-2</v>
      </c>
    </row>
    <row r="70" spans="1:14" x14ac:dyDescent="0.2">
      <c r="A70" s="110">
        <v>45597</v>
      </c>
      <c r="B70" s="128">
        <v>0</v>
      </c>
      <c r="C70" s="128">
        <v>7.468390497510112E-2</v>
      </c>
      <c r="D70" s="128">
        <v>0.11876511853926124</v>
      </c>
      <c r="E70" s="128">
        <v>6.2041259878315443E-2</v>
      </c>
      <c r="F70" s="128">
        <v>3.8932474542109269E-2</v>
      </c>
      <c r="G70" s="128">
        <v>0.10945620798887014</v>
      </c>
      <c r="H70" s="128">
        <v>3.4578312215352278E-2</v>
      </c>
      <c r="I70" s="128">
        <v>7.3741783402513257E-3</v>
      </c>
      <c r="J70" s="128">
        <v>0</v>
      </c>
      <c r="K70" s="128"/>
      <c r="L70" s="128"/>
      <c r="M70" s="128"/>
      <c r="N70" s="128">
        <v>4.444881504925921E-2</v>
      </c>
    </row>
    <row r="71" spans="1:14" x14ac:dyDescent="0.2">
      <c r="A71" s="110">
        <v>45627</v>
      </c>
      <c r="B71" s="128">
        <v>0</v>
      </c>
      <c r="C71" s="128">
        <v>8.2412036669042329E-2</v>
      </c>
      <c r="D71" s="128">
        <v>0.14835366884866552</v>
      </c>
      <c r="E71" s="128">
        <v>6.4914200065859184E-2</v>
      </c>
      <c r="F71" s="128">
        <v>4.2381354138433434E-2</v>
      </c>
      <c r="G71" s="128">
        <v>0.10646809988645144</v>
      </c>
      <c r="H71" s="128">
        <v>3.3798078115706412E-2</v>
      </c>
      <c r="I71" s="128">
        <v>1.8044126274195937E-2</v>
      </c>
      <c r="J71" s="128">
        <v>2.9250673283159724E-3</v>
      </c>
      <c r="K71" s="128">
        <v>0</v>
      </c>
      <c r="L71" s="128"/>
      <c r="M71" s="128"/>
      <c r="N71" s="128">
        <v>3.9885393197553777E-2</v>
      </c>
    </row>
    <row r="72" spans="1:14" x14ac:dyDescent="0.2">
      <c r="A72" s="110">
        <v>45658</v>
      </c>
      <c r="B72" s="128">
        <v>0</v>
      </c>
      <c r="C72" s="128">
        <v>9.4258115856489549E-2</v>
      </c>
      <c r="D72" s="128">
        <v>0.13036291579900572</v>
      </c>
      <c r="E72" s="128">
        <v>7.6036040665811794E-2</v>
      </c>
      <c r="F72" s="128">
        <v>4.7833730915476866E-2</v>
      </c>
      <c r="G72" s="128">
        <v>0.10262190007764513</v>
      </c>
      <c r="H72" s="128">
        <v>3.6826598584189615E-2</v>
      </c>
      <c r="I72" s="128">
        <v>1.710402040330665E-2</v>
      </c>
      <c r="J72" s="128">
        <v>5.4011740794565428E-3</v>
      </c>
      <c r="K72" s="128">
        <v>2.8384414815975029E-3</v>
      </c>
      <c r="L72" s="128"/>
      <c r="M72" s="128"/>
      <c r="N72" s="128">
        <v>4.1283646418465388E-2</v>
      </c>
    </row>
    <row r="73" spans="1:14" x14ac:dyDescent="0.2">
      <c r="A73" s="110">
        <v>45689</v>
      </c>
      <c r="B73" s="128">
        <v>0</v>
      </c>
      <c r="C73" s="128">
        <v>9.2419755445387622E-2</v>
      </c>
      <c r="D73" s="128">
        <v>0.14162460018570291</v>
      </c>
      <c r="E73" s="128">
        <v>7.889554232252631E-2</v>
      </c>
      <c r="F73" s="128">
        <v>5.2979705443282496E-2</v>
      </c>
      <c r="G73" s="128">
        <v>0.12309400995275979</v>
      </c>
      <c r="H73" s="128">
        <v>4.042285232643348E-2</v>
      </c>
      <c r="I73" s="128">
        <v>1.8672845610532954E-2</v>
      </c>
      <c r="J73" s="128">
        <v>9.157677922080663E-3</v>
      </c>
      <c r="K73" s="128">
        <v>4.6090374536947103E-4</v>
      </c>
      <c r="L73" s="128"/>
      <c r="M73" s="128"/>
      <c r="N73" s="128">
        <v>4.6755600321400685E-2</v>
      </c>
    </row>
    <row r="74" spans="1:14" x14ac:dyDescent="0.2">
      <c r="A74" s="110">
        <v>45717</v>
      </c>
      <c r="B74" s="128">
        <v>0</v>
      </c>
      <c r="C74" s="128">
        <v>9.5778131573517167E-2</v>
      </c>
      <c r="D74" s="128">
        <v>0.16014761888828793</v>
      </c>
      <c r="E74" s="128">
        <v>8.1959249191796049E-2</v>
      </c>
      <c r="F74" s="128">
        <v>5.3737181637131037E-2</v>
      </c>
      <c r="G74" s="128">
        <v>0.11425976440618807</v>
      </c>
      <c r="H74" s="128">
        <v>4.3419621720847672E-2</v>
      </c>
      <c r="I74" s="128">
        <v>2.1158457967976722E-2</v>
      </c>
      <c r="J74" s="128">
        <v>1.156317094945745E-2</v>
      </c>
      <c r="K74" s="128">
        <v>3.8333014997565351E-3</v>
      </c>
      <c r="L74" s="128"/>
      <c r="M74" s="128"/>
      <c r="N74" s="128">
        <v>4.7855075205921492E-2</v>
      </c>
    </row>
    <row r="75" spans="1:14" x14ac:dyDescent="0.2">
      <c r="A75" s="110">
        <v>45748</v>
      </c>
      <c r="B75" s="128">
        <v>0</v>
      </c>
      <c r="C75" s="128">
        <v>0.10864496133852521</v>
      </c>
      <c r="D75" s="128">
        <v>0.15089927247422713</v>
      </c>
      <c r="E75" s="128">
        <v>8.148035718678262E-2</v>
      </c>
      <c r="F75" s="128">
        <v>5.7291407758869921E-2</v>
      </c>
      <c r="G75" s="128">
        <v>0.12468971451065779</v>
      </c>
      <c r="H75" s="128">
        <v>4.6320233580951553E-2</v>
      </c>
      <c r="I75" s="128">
        <v>2.5066120485016684E-2</v>
      </c>
      <c r="J75" s="128">
        <v>1.8054637974198973E-2</v>
      </c>
      <c r="K75" s="128">
        <v>9.2038848865824106E-3</v>
      </c>
      <c r="L75" s="128"/>
      <c r="M75" s="128"/>
      <c r="N75" s="128">
        <v>5.3216196194744089E-2</v>
      </c>
    </row>
    <row r="76" spans="1:14" x14ac:dyDescent="0.2">
      <c r="A76" s="110">
        <v>45778</v>
      </c>
      <c r="B76" s="128">
        <v>0</v>
      </c>
      <c r="C76" s="128">
        <v>0.13207047789293253</v>
      </c>
      <c r="D76" s="128">
        <v>0.17602978804054212</v>
      </c>
      <c r="E76" s="128">
        <v>9.8167052982865641E-2</v>
      </c>
      <c r="F76" s="128">
        <v>6.9864292711953657E-2</v>
      </c>
      <c r="G76" s="128">
        <v>0.13574975329629957</v>
      </c>
      <c r="H76" s="128">
        <v>5.2859664559096943E-2</v>
      </c>
      <c r="I76" s="128">
        <v>3.5815550367022712E-2</v>
      </c>
      <c r="J76" s="128">
        <v>1.8246098941962351E-2</v>
      </c>
      <c r="K76" s="128">
        <v>1.1575138732806352E-2</v>
      </c>
      <c r="L76" s="128"/>
      <c r="M76" s="128"/>
      <c r="N76" s="128">
        <v>6.1064175245064391E-2</v>
      </c>
    </row>
    <row r="77" spans="1:14" x14ac:dyDescent="0.2">
      <c r="A77" s="110">
        <v>45809</v>
      </c>
      <c r="B77" s="128">
        <v>0</v>
      </c>
      <c r="C77" s="128">
        <v>0.12432593577237777</v>
      </c>
      <c r="D77" s="128">
        <v>0.19007991488137957</v>
      </c>
      <c r="E77" s="128">
        <v>0.11833184308530417</v>
      </c>
      <c r="F77" s="128">
        <v>7.4415136362270803E-2</v>
      </c>
      <c r="G77" s="128">
        <v>0.14958565400975143</v>
      </c>
      <c r="H77" s="128">
        <v>7.1529392007361067E-2</v>
      </c>
      <c r="I77" s="128">
        <v>3.686814281176555E-2</v>
      </c>
      <c r="J77" s="128">
        <v>1.4518875490550162E-2</v>
      </c>
      <c r="K77" s="128">
        <v>1.0786584947373475E-2</v>
      </c>
      <c r="L77" s="128">
        <v>0</v>
      </c>
      <c r="M77" s="128"/>
      <c r="N77" s="128">
        <v>6.7575362351079554E-2</v>
      </c>
    </row>
    <row r="78" spans="1:14" x14ac:dyDescent="0.2">
      <c r="A78" s="110">
        <v>45839</v>
      </c>
      <c r="B78" s="128">
        <v>0</v>
      </c>
      <c r="C78" s="128">
        <v>9.5597668616896503E-2</v>
      </c>
      <c r="D78" s="128">
        <v>0.14463522238887852</v>
      </c>
      <c r="E78" s="128">
        <v>6.8139203985687485E-2</v>
      </c>
      <c r="F78" s="128">
        <v>4.7555407296186569E-2</v>
      </c>
      <c r="G78" s="128">
        <v>9.0556422127785696E-2</v>
      </c>
      <c r="H78" s="128">
        <v>2.2008766778458526E-2</v>
      </c>
      <c r="I78" s="128">
        <v>2.0062531717640806E-2</v>
      </c>
      <c r="J78" s="128">
        <v>6.0515344519051929E-3</v>
      </c>
      <c r="K78" s="128">
        <v>7.4859931699422996E-3</v>
      </c>
      <c r="L78" s="128">
        <v>1.2979415748047047E-4</v>
      </c>
      <c r="M78" s="128"/>
      <c r="N78" s="128">
        <v>5.0471692871867889E-2</v>
      </c>
    </row>
    <row r="79" spans="1:14" x14ac:dyDescent="0.2">
      <c r="A79" s="110">
        <v>45870</v>
      </c>
      <c r="B79" s="128">
        <v>0</v>
      </c>
      <c r="C79" s="128">
        <v>9.8574491993954155E-2</v>
      </c>
      <c r="D79" s="128">
        <v>0.14318344737342131</v>
      </c>
      <c r="E79" s="128">
        <v>7.0059703722473096E-2</v>
      </c>
      <c r="F79" s="128">
        <v>5.3738800074954657E-2</v>
      </c>
      <c r="G79" s="128">
        <v>9.9405479419072462E-2</v>
      </c>
      <c r="H79" s="128">
        <v>2.4994030283150271E-2</v>
      </c>
      <c r="I79" s="128">
        <v>2.2441080112138256E-2</v>
      </c>
      <c r="J79" s="128">
        <v>6.8537226126687036E-3</v>
      </c>
      <c r="K79" s="128">
        <v>8.5049562746122367E-3</v>
      </c>
      <c r="L79" s="128">
        <v>1.3226433249568536E-4</v>
      </c>
      <c r="M79" s="128"/>
      <c r="N79" s="128">
        <v>5.2923262744745632E-2</v>
      </c>
    </row>
    <row r="80" spans="1:14" x14ac:dyDescent="0.2">
      <c r="A80" s="110">
        <v>45901</v>
      </c>
      <c r="B80" s="128">
        <v>0</v>
      </c>
      <c r="C80" s="128">
        <v>0.10351133899098645</v>
      </c>
      <c r="D80" s="128">
        <v>0.14790583999699897</v>
      </c>
      <c r="E80" s="128">
        <v>7.9975123927277653E-2</v>
      </c>
      <c r="F80" s="128">
        <v>6.5621059381914829E-2</v>
      </c>
      <c r="G80" s="128">
        <v>0.10511730308838123</v>
      </c>
      <c r="H80" s="128">
        <v>2.904571575563886E-2</v>
      </c>
      <c r="I80" s="128">
        <v>2.0005176001445062E-2</v>
      </c>
      <c r="J80" s="128">
        <v>7.3797348081467559E-3</v>
      </c>
      <c r="K80" s="128">
        <v>9.8131503697599376E-3</v>
      </c>
      <c r="L80" s="128">
        <v>2.1751964311187788E-4</v>
      </c>
      <c r="M80" s="128">
        <v>0</v>
      </c>
      <c r="N80" s="128">
        <v>4.4010211181426818E-2</v>
      </c>
    </row>
    <row r="81" spans="1:14" x14ac:dyDescent="0.2">
      <c r="A81" s="110">
        <v>45931</v>
      </c>
      <c r="B81" s="128">
        <v>0</v>
      </c>
      <c r="C81" s="128">
        <v>0</v>
      </c>
      <c r="D81" s="128">
        <v>0</v>
      </c>
      <c r="E81" s="128">
        <v>8.3782995633188806E-2</v>
      </c>
      <c r="F81" s="128">
        <v>6.785120392080056E-2</v>
      </c>
      <c r="G81" s="128">
        <v>0.10892384410386648</v>
      </c>
      <c r="H81" s="128">
        <v>3.3662366639682736E-2</v>
      </c>
      <c r="I81" s="128">
        <v>1.9554483386494282E-2</v>
      </c>
      <c r="J81" s="128">
        <v>1.3608051534451477E-2</v>
      </c>
      <c r="K81" s="128">
        <v>9.8229752013405669E-3</v>
      </c>
      <c r="L81" s="128">
        <v>4.1717731941113515E-4</v>
      </c>
      <c r="M81" s="128">
        <v>3.0557096843514362E-4</v>
      </c>
      <c r="N81" s="128">
        <v>4.6513596169015306E-2</v>
      </c>
    </row>
    <row r="82" spans="1:14" x14ac:dyDescent="0.2">
      <c r="A82" s="156" t="s">
        <v>118</v>
      </c>
      <c r="B82" s="155"/>
      <c r="N82" s="106"/>
    </row>
  </sheetData>
  <mergeCells count="6">
    <mergeCell ref="R26:S26"/>
    <mergeCell ref="R29:S29"/>
    <mergeCell ref="P3:Q3"/>
    <mergeCell ref="P5:Q5"/>
    <mergeCell ref="A6:A7"/>
    <mergeCell ref="R25:S25"/>
  </mergeCells>
  <phoneticPr fontId="71" type="noConversion"/>
  <hyperlinks>
    <hyperlink ref="P3" location="Índice!A1" display="VOLVER" xr:uid="{00000000-0004-0000-0D00-000000000000}"/>
    <hyperlink ref="O5:O6" location="G_CalidadTECH!A1" display="VER GRÁFICO" xr:uid="{00000000-0004-0000-0D00-000001000000}"/>
    <hyperlink ref="P3:Q3" location="'Índice 1'!B16" display="VER ÍNDICE" xr:uid="{00000000-0004-0000-0D00-000002000000}"/>
    <hyperlink ref="B6" location="'G_SaldoT-1'!A1" display="TECH E-1" xr:uid="{00000000-0004-0000-0D00-000003000000}"/>
    <hyperlink ref="A6" location="'G_SaldoT-2'!A1" display="TECH E-2" xr:uid="{00000000-0004-0000-0D00-000004000000}"/>
    <hyperlink ref="C6" location="'G_SaldoT-1'!A1" display="TECH E-1" xr:uid="{32A3175D-5004-4AA5-92B3-58B123D97097}"/>
    <hyperlink ref="N6" location="'G_SaldoT-1'!A1" display="TECH E-1" xr:uid="{1E41450A-C039-4ADE-83A6-4BFF3321993F}"/>
    <hyperlink ref="D6" location="'G_SaldoT-1'!A1" display="TECH E-1" xr:uid="{66635DF9-B2B6-480D-90A3-BF4B1FBA304F}"/>
    <hyperlink ref="F6" location="'G_SaldoT-1'!A1" display="TECH E-1" xr:uid="{D7B9AE18-6C8F-4874-81E2-E8DAD23D390C}"/>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H15:J16"/>
  <sheetViews>
    <sheetView workbookViewId="0">
      <selection activeCell="A6" sqref="A6"/>
    </sheetView>
  </sheetViews>
  <sheetFormatPr baseColWidth="10" defaultColWidth="11.42578125" defaultRowHeight="12.75" x14ac:dyDescent="0.2"/>
  <cols>
    <col min="1" max="16384" width="11.42578125" style="1"/>
  </cols>
  <sheetData>
    <row r="15" spans="8:10" x14ac:dyDescent="0.2">
      <c r="H15" s="203" t="s">
        <v>113</v>
      </c>
      <c r="I15" s="203"/>
      <c r="J15" s="203"/>
    </row>
    <row r="16" spans="8:10" x14ac:dyDescent="0.2">
      <c r="H16" s="203"/>
      <c r="I16" s="203"/>
      <c r="J16" s="203"/>
    </row>
  </sheetData>
  <mergeCells count="1">
    <mergeCell ref="H15:J16"/>
  </mergeCells>
  <hyperlinks>
    <hyperlink ref="H15:J16" location="CalidadTIV!A1" display="VER INFORMACIÓN" xr:uid="{00000000-0004-0000-0E00-000000000000}"/>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81"/>
  <sheetViews>
    <sheetView topLeftCell="A60" workbookViewId="0">
      <selection activeCell="C81" sqref="C81"/>
    </sheetView>
  </sheetViews>
  <sheetFormatPr baseColWidth="10" defaultColWidth="11.42578125" defaultRowHeight="12.75" x14ac:dyDescent="0.2"/>
  <cols>
    <col min="1" max="16384" width="11.42578125" style="112"/>
  </cols>
  <sheetData>
    <row r="1" spans="1:8" ht="18.75" x14ac:dyDescent="0.3">
      <c r="A1" s="107" t="s">
        <v>14</v>
      </c>
      <c r="B1" s="106"/>
      <c r="C1" s="106"/>
      <c r="D1" s="106"/>
      <c r="E1" s="106"/>
      <c r="F1" s="106"/>
      <c r="G1" s="106"/>
      <c r="H1" s="106"/>
    </row>
    <row r="2" spans="1:8" x14ac:dyDescent="0.2">
      <c r="A2" s="109" t="s">
        <v>139</v>
      </c>
      <c r="B2" s="106"/>
      <c r="C2" s="106"/>
      <c r="D2" s="106"/>
      <c r="E2" s="106"/>
      <c r="F2" s="106"/>
      <c r="G2" s="106"/>
      <c r="H2" s="106"/>
    </row>
    <row r="3" spans="1:8" x14ac:dyDescent="0.2">
      <c r="B3" s="106"/>
      <c r="C3" s="106"/>
      <c r="D3" s="106"/>
      <c r="E3" s="106"/>
      <c r="F3" s="106"/>
      <c r="G3" s="183" t="s">
        <v>17</v>
      </c>
      <c r="H3" s="183"/>
    </row>
    <row r="4" spans="1:8" x14ac:dyDescent="0.2">
      <c r="A4" s="106"/>
      <c r="B4" s="106"/>
      <c r="C4" s="106"/>
      <c r="D4" s="106"/>
      <c r="E4" s="106"/>
      <c r="F4" s="106"/>
      <c r="G4" s="106"/>
      <c r="H4" s="106"/>
    </row>
    <row r="5" spans="1:8" ht="12.75" customHeight="1" x14ac:dyDescent="0.2">
      <c r="A5" s="211" t="s">
        <v>140</v>
      </c>
      <c r="B5" s="211"/>
      <c r="C5" s="211"/>
      <c r="D5" s="211"/>
      <c r="E5" s="106"/>
      <c r="F5" s="106"/>
      <c r="G5" s="183" t="s">
        <v>18</v>
      </c>
      <c r="H5" s="183"/>
    </row>
    <row r="6" spans="1:8" x14ac:dyDescent="0.2">
      <c r="A6" s="206"/>
      <c r="B6" s="207" t="s">
        <v>105</v>
      </c>
      <c r="C6" s="207"/>
      <c r="D6" s="207"/>
      <c r="E6" s="106"/>
      <c r="F6" s="106"/>
      <c r="G6" s="212"/>
      <c r="H6" s="212"/>
    </row>
    <row r="7" spans="1:8" x14ac:dyDescent="0.2">
      <c r="A7" s="206"/>
      <c r="B7" s="207"/>
      <c r="C7" s="207"/>
      <c r="D7" s="207"/>
      <c r="E7" s="106"/>
      <c r="F7" s="106"/>
      <c r="G7" s="106"/>
      <c r="H7" s="106"/>
    </row>
    <row r="8" spans="1:8" x14ac:dyDescent="0.2">
      <c r="A8" s="110">
        <v>43739</v>
      </c>
      <c r="B8" s="210">
        <v>0</v>
      </c>
      <c r="C8" s="210"/>
      <c r="D8" s="210"/>
      <c r="E8" s="106"/>
      <c r="F8" s="106"/>
      <c r="G8" s="106"/>
      <c r="H8" s="106"/>
    </row>
    <row r="9" spans="1:8" x14ac:dyDescent="0.2">
      <c r="A9" s="110">
        <v>43770</v>
      </c>
      <c r="B9" s="210">
        <v>0</v>
      </c>
      <c r="C9" s="210"/>
      <c r="D9" s="210"/>
      <c r="E9" s="106"/>
      <c r="F9" s="106"/>
      <c r="G9" s="106"/>
      <c r="H9" s="106"/>
    </row>
    <row r="10" spans="1:8" x14ac:dyDescent="0.2">
      <c r="A10" s="110">
        <v>43800</v>
      </c>
      <c r="B10" s="210">
        <v>0</v>
      </c>
      <c r="C10" s="210"/>
      <c r="D10" s="210"/>
      <c r="E10" s="106"/>
      <c r="F10" s="106"/>
      <c r="G10" s="106"/>
      <c r="H10" s="106"/>
    </row>
    <row r="11" spans="1:8" x14ac:dyDescent="0.2">
      <c r="A11" s="110">
        <v>43831</v>
      </c>
      <c r="B11" s="210">
        <v>0</v>
      </c>
      <c r="C11" s="210"/>
      <c r="D11" s="210"/>
      <c r="E11" s="106"/>
      <c r="F11" s="106"/>
      <c r="G11" s="106"/>
      <c r="H11" s="106"/>
    </row>
    <row r="12" spans="1:8" x14ac:dyDescent="0.2">
      <c r="A12" s="110">
        <v>43862</v>
      </c>
      <c r="B12" s="210">
        <v>0</v>
      </c>
      <c r="C12" s="210"/>
      <c r="D12" s="210"/>
      <c r="E12" s="106"/>
      <c r="F12" s="106"/>
      <c r="G12" s="106"/>
      <c r="H12" s="106"/>
    </row>
    <row r="13" spans="1:8" x14ac:dyDescent="0.2">
      <c r="A13" s="110">
        <v>43891</v>
      </c>
      <c r="B13" s="210">
        <v>0</v>
      </c>
      <c r="C13" s="210"/>
      <c r="D13" s="210"/>
      <c r="E13" s="106"/>
      <c r="F13" s="106"/>
      <c r="G13" s="106"/>
      <c r="H13" s="106"/>
    </row>
    <row r="14" spans="1:8" x14ac:dyDescent="0.2">
      <c r="A14" s="110">
        <v>43922</v>
      </c>
      <c r="B14" s="210">
        <v>0</v>
      </c>
      <c r="C14" s="210"/>
      <c r="D14" s="210"/>
      <c r="E14" s="106"/>
      <c r="F14" s="106"/>
      <c r="G14" s="106"/>
      <c r="H14" s="106"/>
    </row>
    <row r="15" spans="1:8" x14ac:dyDescent="0.2">
      <c r="A15" s="110">
        <v>43952</v>
      </c>
      <c r="B15" s="210">
        <v>0</v>
      </c>
      <c r="C15" s="210"/>
      <c r="D15" s="210"/>
      <c r="E15" s="106"/>
      <c r="F15" s="106"/>
      <c r="G15" s="106"/>
      <c r="H15" s="106"/>
    </row>
    <row r="16" spans="1:8" x14ac:dyDescent="0.2">
      <c r="A16" s="110">
        <v>43983</v>
      </c>
      <c r="B16" s="210">
        <v>0</v>
      </c>
      <c r="C16" s="210"/>
      <c r="D16" s="210"/>
      <c r="E16" s="106"/>
      <c r="F16" s="106"/>
      <c r="G16" s="106"/>
      <c r="H16" s="106"/>
    </row>
    <row r="17" spans="1:4" x14ac:dyDescent="0.2">
      <c r="A17" s="110">
        <v>44013</v>
      </c>
      <c r="B17" s="210">
        <v>0</v>
      </c>
      <c r="C17" s="210"/>
      <c r="D17" s="210"/>
    </row>
    <row r="18" spans="1:4" x14ac:dyDescent="0.2">
      <c r="A18" s="110">
        <v>44044</v>
      </c>
      <c r="B18" s="210">
        <v>0</v>
      </c>
      <c r="C18" s="210"/>
      <c r="D18" s="210"/>
    </row>
    <row r="19" spans="1:4" x14ac:dyDescent="0.2">
      <c r="A19" s="110">
        <v>44075</v>
      </c>
      <c r="B19" s="210">
        <v>0</v>
      </c>
      <c r="C19" s="210"/>
      <c r="D19" s="210"/>
    </row>
    <row r="20" spans="1:4" x14ac:dyDescent="0.2">
      <c r="A20" s="110">
        <v>44105</v>
      </c>
      <c r="B20" s="210">
        <v>0</v>
      </c>
      <c r="C20" s="210"/>
      <c r="D20" s="210"/>
    </row>
    <row r="21" spans="1:4" x14ac:dyDescent="0.2">
      <c r="A21" s="110">
        <v>44136</v>
      </c>
      <c r="B21" s="210">
        <v>0</v>
      </c>
      <c r="C21" s="210"/>
      <c r="D21" s="210"/>
    </row>
    <row r="22" spans="1:4" x14ac:dyDescent="0.2">
      <c r="A22" s="110">
        <v>44166</v>
      </c>
      <c r="B22" s="210">
        <v>0</v>
      </c>
      <c r="C22" s="210"/>
      <c r="D22" s="210"/>
    </row>
    <row r="23" spans="1:4" x14ac:dyDescent="0.2">
      <c r="A23" s="110">
        <v>44197</v>
      </c>
      <c r="B23" s="210">
        <v>0</v>
      </c>
      <c r="C23" s="210"/>
      <c r="D23" s="210"/>
    </row>
    <row r="24" spans="1:4" x14ac:dyDescent="0.2">
      <c r="A24" s="110">
        <v>44228</v>
      </c>
      <c r="B24" s="210">
        <v>0</v>
      </c>
      <c r="C24" s="210"/>
      <c r="D24" s="210"/>
    </row>
    <row r="25" spans="1:4" x14ac:dyDescent="0.2">
      <c r="A25" s="110">
        <v>44256</v>
      </c>
      <c r="B25" s="210">
        <v>0</v>
      </c>
      <c r="C25" s="210"/>
      <c r="D25" s="210"/>
    </row>
    <row r="26" spans="1:4" x14ac:dyDescent="0.2">
      <c r="A26" s="110">
        <v>44287</v>
      </c>
      <c r="B26" s="210">
        <v>0</v>
      </c>
      <c r="C26" s="210"/>
      <c r="D26" s="210"/>
    </row>
    <row r="27" spans="1:4" x14ac:dyDescent="0.2">
      <c r="A27" s="110">
        <v>44317</v>
      </c>
      <c r="B27" s="210">
        <v>0</v>
      </c>
      <c r="C27" s="210"/>
      <c r="D27" s="210"/>
    </row>
    <row r="28" spans="1:4" x14ac:dyDescent="0.2">
      <c r="A28" s="110">
        <v>44348</v>
      </c>
      <c r="B28" s="210">
        <v>0</v>
      </c>
      <c r="C28" s="210"/>
      <c r="D28" s="210"/>
    </row>
    <row r="29" spans="1:4" x14ac:dyDescent="0.2">
      <c r="A29" s="110">
        <v>44378</v>
      </c>
      <c r="B29" s="210">
        <v>0</v>
      </c>
      <c r="C29" s="210"/>
      <c r="D29" s="210"/>
    </row>
    <row r="30" spans="1:4" x14ac:dyDescent="0.2">
      <c r="A30" s="110">
        <v>44409</v>
      </c>
      <c r="B30" s="210">
        <v>0</v>
      </c>
      <c r="C30" s="210"/>
      <c r="D30" s="210"/>
    </row>
    <row r="31" spans="1:4" x14ac:dyDescent="0.2">
      <c r="A31" s="110">
        <v>44440</v>
      </c>
      <c r="B31" s="210">
        <v>0</v>
      </c>
      <c r="C31" s="210"/>
      <c r="D31" s="210"/>
    </row>
    <row r="32" spans="1:4" x14ac:dyDescent="0.2">
      <c r="A32" s="110">
        <v>44470</v>
      </c>
      <c r="B32" s="210">
        <v>0</v>
      </c>
      <c r="C32" s="210"/>
      <c r="D32" s="210"/>
    </row>
    <row r="33" spans="1:4" x14ac:dyDescent="0.2">
      <c r="A33" s="110">
        <v>44501</v>
      </c>
      <c r="B33" s="210">
        <v>0</v>
      </c>
      <c r="C33" s="210"/>
      <c r="D33" s="210"/>
    </row>
    <row r="34" spans="1:4" x14ac:dyDescent="0.2">
      <c r="A34" s="110">
        <v>44531</v>
      </c>
      <c r="B34" s="210">
        <v>0</v>
      </c>
      <c r="C34" s="210"/>
      <c r="D34" s="210"/>
    </row>
    <row r="35" spans="1:4" x14ac:dyDescent="0.2">
      <c r="A35" s="110">
        <v>44562</v>
      </c>
      <c r="B35" s="210">
        <v>0</v>
      </c>
      <c r="C35" s="210"/>
      <c r="D35" s="210"/>
    </row>
    <row r="36" spans="1:4" x14ac:dyDescent="0.2">
      <c r="A36" s="110">
        <v>44593</v>
      </c>
      <c r="B36" s="210">
        <v>0</v>
      </c>
      <c r="C36" s="210"/>
      <c r="D36" s="210"/>
    </row>
    <row r="37" spans="1:4" x14ac:dyDescent="0.2">
      <c r="A37" s="110">
        <v>44621</v>
      </c>
      <c r="B37" s="210">
        <v>0</v>
      </c>
      <c r="C37" s="210"/>
      <c r="D37" s="210"/>
    </row>
    <row r="38" spans="1:4" x14ac:dyDescent="0.2">
      <c r="A38" s="110">
        <v>44652</v>
      </c>
      <c r="B38" s="210">
        <v>0</v>
      </c>
      <c r="C38" s="210"/>
      <c r="D38" s="210"/>
    </row>
    <row r="39" spans="1:4" x14ac:dyDescent="0.2">
      <c r="A39" s="110">
        <v>44682</v>
      </c>
      <c r="B39" s="210">
        <v>0</v>
      </c>
      <c r="C39" s="210"/>
      <c r="D39" s="210"/>
    </row>
    <row r="40" spans="1:4" x14ac:dyDescent="0.2">
      <c r="A40" s="110">
        <v>44713</v>
      </c>
      <c r="B40" s="210">
        <v>0</v>
      </c>
      <c r="C40" s="210"/>
      <c r="D40" s="210"/>
    </row>
    <row r="41" spans="1:4" x14ac:dyDescent="0.2">
      <c r="A41" s="110">
        <v>44743</v>
      </c>
      <c r="B41" s="210">
        <v>0</v>
      </c>
      <c r="C41" s="210"/>
      <c r="D41" s="210"/>
    </row>
    <row r="42" spans="1:4" x14ac:dyDescent="0.2">
      <c r="A42" s="110">
        <v>44774</v>
      </c>
      <c r="B42" s="210">
        <v>0</v>
      </c>
      <c r="C42" s="210"/>
      <c r="D42" s="210"/>
    </row>
    <row r="43" spans="1:4" x14ac:dyDescent="0.2">
      <c r="A43" s="110">
        <v>44805</v>
      </c>
      <c r="B43" s="210">
        <v>0</v>
      </c>
      <c r="C43" s="210"/>
      <c r="D43" s="210"/>
    </row>
    <row r="44" spans="1:4" x14ac:dyDescent="0.2">
      <c r="A44" s="110">
        <v>44835</v>
      </c>
      <c r="B44" s="210">
        <v>0</v>
      </c>
      <c r="C44" s="210"/>
      <c r="D44" s="210"/>
    </row>
    <row r="45" spans="1:4" x14ac:dyDescent="0.2">
      <c r="A45" s="110">
        <v>44866</v>
      </c>
      <c r="B45" s="210">
        <v>0</v>
      </c>
      <c r="C45" s="210"/>
      <c r="D45" s="210"/>
    </row>
    <row r="46" spans="1:4" x14ac:dyDescent="0.2">
      <c r="A46" s="110">
        <v>44896</v>
      </c>
      <c r="B46" s="128"/>
      <c r="C46" s="137">
        <v>0</v>
      </c>
      <c r="D46" s="137"/>
    </row>
    <row r="47" spans="1:4" x14ac:dyDescent="0.2">
      <c r="A47" s="110">
        <v>44927</v>
      </c>
      <c r="B47" s="128"/>
      <c r="C47" s="137">
        <v>0</v>
      </c>
      <c r="D47" s="137"/>
    </row>
    <row r="48" spans="1:4" x14ac:dyDescent="0.2">
      <c r="A48" s="110">
        <v>44958</v>
      </c>
      <c r="B48" s="128"/>
      <c r="C48" s="137">
        <v>0</v>
      </c>
      <c r="D48" s="137"/>
    </row>
    <row r="49" spans="1:4" x14ac:dyDescent="0.2">
      <c r="A49" s="110">
        <v>44986</v>
      </c>
      <c r="B49" s="128"/>
      <c r="C49" s="137">
        <v>0</v>
      </c>
      <c r="D49" s="137"/>
    </row>
    <row r="50" spans="1:4" x14ac:dyDescent="0.2">
      <c r="A50" s="110">
        <v>45017</v>
      </c>
      <c r="B50" s="128"/>
      <c r="C50" s="137">
        <v>0</v>
      </c>
      <c r="D50" s="137"/>
    </row>
    <row r="51" spans="1:4" x14ac:dyDescent="0.2">
      <c r="A51" s="110">
        <v>45047</v>
      </c>
      <c r="B51" s="111"/>
      <c r="C51" s="137">
        <v>0</v>
      </c>
      <c r="D51" s="106"/>
    </row>
    <row r="52" spans="1:4" x14ac:dyDescent="0.2">
      <c r="A52" s="110">
        <v>45078</v>
      </c>
      <c r="B52" s="111"/>
      <c r="C52" s="137">
        <v>0</v>
      </c>
      <c r="D52" s="106"/>
    </row>
    <row r="53" spans="1:4" x14ac:dyDescent="0.2">
      <c r="A53" s="110">
        <v>45108</v>
      </c>
      <c r="B53" s="111"/>
      <c r="C53" s="137">
        <v>0</v>
      </c>
      <c r="D53" s="106"/>
    </row>
    <row r="54" spans="1:4" x14ac:dyDescent="0.2">
      <c r="A54" s="110">
        <v>45139</v>
      </c>
      <c r="B54" s="111"/>
      <c r="C54" s="137">
        <v>0</v>
      </c>
      <c r="D54" s="106"/>
    </row>
    <row r="55" spans="1:4" x14ac:dyDescent="0.2">
      <c r="A55" s="110">
        <v>45170</v>
      </c>
      <c r="C55" s="137">
        <v>0</v>
      </c>
      <c r="D55" s="106"/>
    </row>
    <row r="56" spans="1:4" x14ac:dyDescent="0.2">
      <c r="A56" s="110">
        <v>45200</v>
      </c>
      <c r="B56" s="111"/>
      <c r="C56" s="137">
        <v>0</v>
      </c>
      <c r="D56" s="106"/>
    </row>
    <row r="57" spans="1:4" x14ac:dyDescent="0.2">
      <c r="A57" s="110">
        <v>45231</v>
      </c>
      <c r="C57" s="137">
        <v>0</v>
      </c>
      <c r="D57" s="106"/>
    </row>
    <row r="58" spans="1:4" x14ac:dyDescent="0.2">
      <c r="A58" s="110">
        <v>45261</v>
      </c>
      <c r="C58" s="137">
        <v>0</v>
      </c>
      <c r="D58" s="106"/>
    </row>
    <row r="59" spans="1:4" x14ac:dyDescent="0.2">
      <c r="A59" s="110">
        <v>45292</v>
      </c>
      <c r="C59" s="137">
        <v>0</v>
      </c>
      <c r="D59" s="106"/>
    </row>
    <row r="60" spans="1:4" x14ac:dyDescent="0.2">
      <c r="A60" s="110">
        <v>45323</v>
      </c>
      <c r="C60" s="137">
        <v>0</v>
      </c>
      <c r="D60" s="106"/>
    </row>
    <row r="61" spans="1:4" x14ac:dyDescent="0.2">
      <c r="A61" s="110">
        <v>45352</v>
      </c>
      <c r="C61" s="137">
        <v>0</v>
      </c>
      <c r="D61" s="106"/>
    </row>
    <row r="62" spans="1:4" x14ac:dyDescent="0.2">
      <c r="A62" s="110">
        <v>45383</v>
      </c>
      <c r="C62" s="137">
        <v>0</v>
      </c>
      <c r="D62" s="106"/>
    </row>
    <row r="63" spans="1:4" x14ac:dyDescent="0.2">
      <c r="A63" s="110">
        <v>45413</v>
      </c>
      <c r="C63" s="137">
        <v>0</v>
      </c>
      <c r="D63" s="106"/>
    </row>
    <row r="64" spans="1:4" x14ac:dyDescent="0.2">
      <c r="A64" s="110">
        <v>45444</v>
      </c>
      <c r="C64" s="137">
        <v>0</v>
      </c>
      <c r="D64" s="106"/>
    </row>
    <row r="65" spans="1:4" x14ac:dyDescent="0.2">
      <c r="A65" s="110">
        <v>45474</v>
      </c>
      <c r="C65" s="137">
        <v>0</v>
      </c>
      <c r="D65" s="106"/>
    </row>
    <row r="66" spans="1:4" x14ac:dyDescent="0.2">
      <c r="A66" s="110">
        <v>45505</v>
      </c>
      <c r="C66" s="137">
        <v>0</v>
      </c>
      <c r="D66" s="106"/>
    </row>
    <row r="67" spans="1:4" x14ac:dyDescent="0.2">
      <c r="A67" s="110">
        <v>45536</v>
      </c>
      <c r="C67" s="137">
        <v>0</v>
      </c>
      <c r="D67" s="106"/>
    </row>
    <row r="68" spans="1:4" x14ac:dyDescent="0.2">
      <c r="A68" s="110">
        <v>45566</v>
      </c>
      <c r="C68" s="137">
        <v>0</v>
      </c>
      <c r="D68" s="106"/>
    </row>
    <row r="69" spans="1:4" x14ac:dyDescent="0.2">
      <c r="A69" s="110">
        <v>45597</v>
      </c>
      <c r="C69" s="137">
        <v>0</v>
      </c>
      <c r="D69" s="106"/>
    </row>
    <row r="70" spans="1:4" x14ac:dyDescent="0.2">
      <c r="A70" s="110">
        <v>45627</v>
      </c>
      <c r="C70" s="137">
        <v>0</v>
      </c>
      <c r="D70" s="106"/>
    </row>
    <row r="71" spans="1:4" x14ac:dyDescent="0.2">
      <c r="A71" s="110">
        <v>45658</v>
      </c>
      <c r="C71" s="137">
        <v>0</v>
      </c>
      <c r="D71" s="106"/>
    </row>
    <row r="72" spans="1:4" x14ac:dyDescent="0.2">
      <c r="A72" s="110">
        <v>45689</v>
      </c>
      <c r="C72" s="137">
        <v>0</v>
      </c>
      <c r="D72" s="106"/>
    </row>
    <row r="73" spans="1:4" x14ac:dyDescent="0.2">
      <c r="A73" s="110">
        <v>45717</v>
      </c>
      <c r="C73" s="137">
        <v>0</v>
      </c>
      <c r="D73" s="106"/>
    </row>
    <row r="74" spans="1:4" x14ac:dyDescent="0.2">
      <c r="A74" s="110">
        <v>45748</v>
      </c>
      <c r="C74" s="137">
        <v>0</v>
      </c>
      <c r="D74" s="106"/>
    </row>
    <row r="75" spans="1:4" x14ac:dyDescent="0.2">
      <c r="A75" s="110">
        <v>45778</v>
      </c>
      <c r="C75" s="137">
        <v>0</v>
      </c>
      <c r="D75" s="106"/>
    </row>
    <row r="76" spans="1:4" x14ac:dyDescent="0.2">
      <c r="A76" s="110">
        <v>45809</v>
      </c>
      <c r="C76" s="137">
        <v>0</v>
      </c>
      <c r="D76" s="106"/>
    </row>
    <row r="77" spans="1:4" x14ac:dyDescent="0.2">
      <c r="A77" s="110">
        <v>45839</v>
      </c>
      <c r="C77" s="137">
        <v>0</v>
      </c>
      <c r="D77" s="106"/>
    </row>
    <row r="78" spans="1:4" x14ac:dyDescent="0.2">
      <c r="A78" s="110">
        <v>45870</v>
      </c>
      <c r="C78" s="137">
        <v>0</v>
      </c>
      <c r="D78" s="106"/>
    </row>
    <row r="79" spans="1:4" x14ac:dyDescent="0.2">
      <c r="A79" s="110">
        <v>45901</v>
      </c>
      <c r="C79" s="137">
        <v>0</v>
      </c>
      <c r="D79" s="106"/>
    </row>
    <row r="80" spans="1:4" x14ac:dyDescent="0.2">
      <c r="A80" s="110">
        <v>45931</v>
      </c>
      <c r="C80" s="137">
        <v>0</v>
      </c>
      <c r="D80" s="106"/>
    </row>
    <row r="81" spans="1:4" x14ac:dyDescent="0.2">
      <c r="A81" s="115" t="s">
        <v>118</v>
      </c>
      <c r="B81" s="111"/>
      <c r="C81" s="111"/>
      <c r="D81" s="106"/>
    </row>
  </sheetData>
  <mergeCells count="44">
    <mergeCell ref="B44:D44"/>
    <mergeCell ref="B19:D19"/>
    <mergeCell ref="B39:D39"/>
    <mergeCell ref="B22:D22"/>
    <mergeCell ref="B37:D37"/>
    <mergeCell ref="B30:D30"/>
    <mergeCell ref="B45:D45"/>
    <mergeCell ref="B27:D27"/>
    <mergeCell ref="B23:D23"/>
    <mergeCell ref="B21:D21"/>
    <mergeCell ref="B20:D20"/>
    <mergeCell ref="B24:D24"/>
    <mergeCell ref="B38:D38"/>
    <mergeCell ref="B36:D36"/>
    <mergeCell ref="B33:D33"/>
    <mergeCell ref="B32:D32"/>
    <mergeCell ref="B31:D31"/>
    <mergeCell ref="B40:D40"/>
    <mergeCell ref="B29:D29"/>
    <mergeCell ref="B35:D35"/>
    <mergeCell ref="B34:D34"/>
    <mergeCell ref="B28:D28"/>
    <mergeCell ref="G3:H3"/>
    <mergeCell ref="A5:D5"/>
    <mergeCell ref="G5:H5"/>
    <mergeCell ref="A6:A7"/>
    <mergeCell ref="B6:D7"/>
    <mergeCell ref="G6:H6"/>
    <mergeCell ref="B8:D8"/>
    <mergeCell ref="B26:D26"/>
    <mergeCell ref="B17:D17"/>
    <mergeCell ref="B25:D25"/>
    <mergeCell ref="B43:D43"/>
    <mergeCell ref="B42:D42"/>
    <mergeCell ref="B41:D41"/>
    <mergeCell ref="B9:D9"/>
    <mergeCell ref="B15:D15"/>
    <mergeCell ref="B16:D16"/>
    <mergeCell ref="B13:D13"/>
    <mergeCell ref="B14:D14"/>
    <mergeCell ref="B12:D12"/>
    <mergeCell ref="B11:D11"/>
    <mergeCell ref="B10:D10"/>
    <mergeCell ref="B18:D18"/>
  </mergeCells>
  <hyperlinks>
    <hyperlink ref="G3" location="Índice!A1" display="VOLVER" xr:uid="{00000000-0004-0000-0F00-000000000000}"/>
    <hyperlink ref="G5:H6" location="G_CalidadTECH!A1" display="VER GRÁFICO" xr:uid="{00000000-0004-0000-0F00-000001000000}"/>
    <hyperlink ref="G3:H3" location="'Índice 1'!B16" display="VER ÍNDICE" xr:uid="{00000000-0004-0000-0F00-000002000000}"/>
    <hyperlink ref="B6" location="'G_SaldoT-1'!A1" display="TECH E-1" xr:uid="{00000000-0004-0000-0F00-000003000000}"/>
    <hyperlink ref="A6" location="'G_SaldoT-2'!A1" display="TECH E-2" xr:uid="{00000000-0004-0000-0F00-000004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
  <dimension ref="H15:J16"/>
  <sheetViews>
    <sheetView workbookViewId="0">
      <selection activeCell="H15" sqref="H15:J16"/>
    </sheetView>
  </sheetViews>
  <sheetFormatPr baseColWidth="10" defaultColWidth="11.42578125" defaultRowHeight="12.75" x14ac:dyDescent="0.2"/>
  <cols>
    <col min="1" max="16384" width="11.42578125" style="1"/>
  </cols>
  <sheetData>
    <row r="15" spans="8:10" x14ac:dyDescent="0.2">
      <c r="H15" s="208" t="s">
        <v>113</v>
      </c>
      <c r="I15" s="208"/>
      <c r="J15" s="208"/>
    </row>
    <row r="16" spans="8:10" x14ac:dyDescent="0.2">
      <c r="H16" s="208"/>
      <c r="I16" s="208"/>
      <c r="J16" s="208"/>
    </row>
  </sheetData>
  <sheetProtection password="839F" sheet="1" objects="1" scenarios="1"/>
  <customSheetViews>
    <customSheetView guid="{A4FA5EC4-E042-45A0-BE3C-F581C5E21CC2}" showRuler="0">
      <selection activeCell="H15" sqref="H15:J16"/>
      <pageMargins left="0" right="0" top="0" bottom="0" header="0" footer="0"/>
      <headerFooter alignWithMargins="0"/>
    </customSheetView>
  </customSheetViews>
  <mergeCells count="1">
    <mergeCell ref="H15:J16"/>
  </mergeCells>
  <phoneticPr fontId="21" type="noConversion"/>
  <hyperlinks>
    <hyperlink ref="H15:J16" location="CalidadTOTAL!A1" display="VER INFORMACIÓN" xr:uid="{00000000-0004-0000-1000-000000000000}"/>
  </hyperlinks>
  <pageMargins left="0.75" right="0.75" top="1" bottom="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91"/>
  <sheetViews>
    <sheetView showGridLines="0" zoomScale="130" zoomScaleNormal="130" workbookViewId="0">
      <pane xSplit="1" ySplit="6" topLeftCell="B277" activePane="bottomRight" state="frozen"/>
      <selection pane="topRight" activeCell="B1" sqref="B1"/>
      <selection pane="bottomLeft" activeCell="A7" sqref="A7"/>
      <selection pane="bottomRight" activeCell="F289" sqref="F289"/>
    </sheetView>
  </sheetViews>
  <sheetFormatPr baseColWidth="10" defaultColWidth="11.42578125" defaultRowHeight="12.75" x14ac:dyDescent="0.2"/>
  <cols>
    <col min="1" max="1" width="11.42578125" style="4"/>
    <col min="2" max="2" width="13.85546875" style="4" customWidth="1"/>
    <col min="3" max="3" width="15.28515625" style="4" customWidth="1"/>
    <col min="4" max="16384" width="11.42578125" style="4"/>
  </cols>
  <sheetData>
    <row r="1" spans="1:10" ht="18.75" x14ac:dyDescent="0.3">
      <c r="A1" s="40" t="s">
        <v>14</v>
      </c>
    </row>
    <row r="2" spans="1:10" ht="15" x14ac:dyDescent="0.25">
      <c r="A2" s="8" t="s">
        <v>114</v>
      </c>
    </row>
    <row r="3" spans="1:10" x14ac:dyDescent="0.2">
      <c r="A3" s="10" t="s">
        <v>141</v>
      </c>
      <c r="I3" s="183" t="s">
        <v>17</v>
      </c>
      <c r="J3" s="183"/>
    </row>
    <row r="4" spans="1:10" x14ac:dyDescent="0.2">
      <c r="D4" s="54"/>
      <c r="E4" s="54"/>
      <c r="F4" s="54"/>
      <c r="G4" s="54"/>
      <c r="H4" s="54"/>
    </row>
    <row r="5" spans="1:10" ht="18.75" customHeight="1" x14ac:dyDescent="0.2">
      <c r="A5" s="205" t="s">
        <v>142</v>
      </c>
      <c r="B5" s="205"/>
      <c r="C5" s="205"/>
      <c r="D5" s="205"/>
      <c r="E5" s="205"/>
      <c r="F5" s="205"/>
      <c r="G5" s="205"/>
      <c r="I5" s="183" t="s">
        <v>18</v>
      </c>
      <c r="J5" s="183"/>
    </row>
    <row r="6" spans="1:10" ht="25.5" x14ac:dyDescent="0.2">
      <c r="A6" s="55"/>
      <c r="B6" s="29" t="s">
        <v>143</v>
      </c>
      <c r="C6" s="29" t="s">
        <v>144</v>
      </c>
      <c r="D6" s="29" t="s">
        <v>145</v>
      </c>
      <c r="E6" s="29" t="s">
        <v>146</v>
      </c>
      <c r="F6" s="29" t="s">
        <v>147</v>
      </c>
      <c r="G6" s="29" t="s">
        <v>148</v>
      </c>
    </row>
    <row r="7" spans="1:10" x14ac:dyDescent="0.2">
      <c r="A7" s="13">
        <v>37347</v>
      </c>
      <c r="C7" s="52"/>
      <c r="I7" s="53"/>
    </row>
    <row r="8" spans="1:10" x14ac:dyDescent="0.2">
      <c r="A8" s="13">
        <v>37377</v>
      </c>
      <c r="B8" s="56">
        <v>3.1096705139028514E-4</v>
      </c>
      <c r="C8" s="56">
        <v>3.1096705139028514E-4</v>
      </c>
      <c r="D8" s="125"/>
      <c r="E8" s="125"/>
      <c r="F8" s="125"/>
      <c r="G8" s="125"/>
      <c r="I8" s="53"/>
    </row>
    <row r="9" spans="1:10" x14ac:dyDescent="0.2">
      <c r="A9" s="13">
        <v>37408</v>
      </c>
      <c r="B9" s="56">
        <v>5.2782831732894669E-4</v>
      </c>
      <c r="C9" s="56">
        <v>5.2782831732894669E-4</v>
      </c>
      <c r="D9" s="125"/>
      <c r="E9" s="125"/>
      <c r="F9" s="125"/>
      <c r="G9" s="125"/>
      <c r="I9" s="53"/>
    </row>
    <row r="10" spans="1:10" x14ac:dyDescent="0.2">
      <c r="A10" s="13">
        <v>37438</v>
      </c>
      <c r="B10" s="56">
        <v>1.2304260163686646E-3</v>
      </c>
      <c r="C10" s="56">
        <v>1.2304260163686648E-3</v>
      </c>
      <c r="D10" s="125"/>
      <c r="E10" s="125"/>
      <c r="F10" s="125"/>
      <c r="G10" s="125"/>
      <c r="I10" s="53"/>
    </row>
    <row r="11" spans="1:10" x14ac:dyDescent="0.2">
      <c r="A11" s="13">
        <v>37469</v>
      </c>
      <c r="B11" s="56">
        <v>2.776539795702792E-3</v>
      </c>
      <c r="C11" s="56">
        <v>2.776539795702792E-3</v>
      </c>
      <c r="D11" s="125"/>
      <c r="E11" s="125"/>
      <c r="F11" s="125"/>
      <c r="G11" s="125"/>
      <c r="I11" s="53"/>
    </row>
    <row r="12" spans="1:10" x14ac:dyDescent="0.2">
      <c r="A12" s="13">
        <v>37500</v>
      </c>
      <c r="B12" s="56">
        <v>4.2515403516820947E-3</v>
      </c>
      <c r="C12" s="56">
        <v>4.2515403516820947E-3</v>
      </c>
      <c r="D12" s="125"/>
      <c r="E12" s="125"/>
      <c r="F12" s="125"/>
      <c r="G12" s="125"/>
      <c r="I12" s="53"/>
    </row>
    <row r="13" spans="1:10" x14ac:dyDescent="0.2">
      <c r="A13" s="13">
        <v>37530</v>
      </c>
      <c r="B13" s="56">
        <v>5.3900452065982971E-3</v>
      </c>
      <c r="C13" s="56">
        <v>5.3900452065982979E-3</v>
      </c>
      <c r="D13" s="125"/>
      <c r="E13" s="125"/>
      <c r="F13" s="125"/>
      <c r="G13" s="125"/>
      <c r="I13" s="53"/>
    </row>
    <row r="14" spans="1:10" x14ac:dyDescent="0.2">
      <c r="A14" s="13">
        <v>37561</v>
      </c>
      <c r="B14" s="56">
        <v>2.8895192770613371E-3</v>
      </c>
      <c r="C14" s="56">
        <v>2.8895192770613371E-3</v>
      </c>
      <c r="D14" s="125"/>
      <c r="E14" s="125"/>
      <c r="F14" s="125"/>
      <c r="G14" s="125"/>
      <c r="I14" s="53"/>
    </row>
    <row r="15" spans="1:10" x14ac:dyDescent="0.2">
      <c r="A15" s="13">
        <v>37591</v>
      </c>
      <c r="B15" s="56">
        <v>3.0586166398479859E-3</v>
      </c>
      <c r="C15" s="56">
        <v>3.0586166398479859E-3</v>
      </c>
      <c r="D15" s="125"/>
      <c r="E15" s="125"/>
      <c r="F15" s="125"/>
      <c r="G15" s="125"/>
      <c r="I15" s="53"/>
    </row>
    <row r="16" spans="1:10" x14ac:dyDescent="0.2">
      <c r="A16" s="13">
        <v>37622</v>
      </c>
      <c r="B16" s="56">
        <v>4.1941716435646295E-3</v>
      </c>
      <c r="C16" s="56">
        <v>4.1941716435646295E-3</v>
      </c>
      <c r="D16" s="125"/>
      <c r="E16" s="125"/>
      <c r="F16" s="125"/>
      <c r="G16" s="125"/>
      <c r="I16" s="53"/>
    </row>
    <row r="17" spans="1:7" x14ac:dyDescent="0.2">
      <c r="A17" s="13">
        <v>37653</v>
      </c>
      <c r="B17" s="56">
        <v>5.127399967144103E-3</v>
      </c>
      <c r="C17" s="56">
        <v>5.1273999671441021E-3</v>
      </c>
      <c r="D17" s="125"/>
      <c r="E17" s="125"/>
      <c r="F17" s="125"/>
      <c r="G17" s="125"/>
    </row>
    <row r="18" spans="1:7" x14ac:dyDescent="0.2">
      <c r="A18" s="13">
        <v>37681</v>
      </c>
      <c r="B18" s="56">
        <v>6.2200502037548979E-3</v>
      </c>
      <c r="C18" s="56">
        <v>6.2200502037548979E-3</v>
      </c>
      <c r="D18" s="125"/>
      <c r="E18" s="125"/>
      <c r="F18" s="125"/>
      <c r="G18" s="125"/>
    </row>
    <row r="19" spans="1:7" x14ac:dyDescent="0.2">
      <c r="A19" s="13">
        <v>37712</v>
      </c>
      <c r="B19" s="56">
        <v>7.1530089931924664E-3</v>
      </c>
      <c r="C19" s="56">
        <v>7.1530089931924673E-3</v>
      </c>
      <c r="D19" s="125"/>
      <c r="E19" s="125"/>
      <c r="F19" s="125"/>
      <c r="G19" s="125"/>
    </row>
    <row r="20" spans="1:7" x14ac:dyDescent="0.2">
      <c r="A20" s="13">
        <v>37742</v>
      </c>
      <c r="B20" s="56">
        <v>7.9771893124214021E-3</v>
      </c>
      <c r="C20" s="56">
        <v>7.9771893124214021E-3</v>
      </c>
      <c r="D20" s="125"/>
      <c r="E20" s="125"/>
      <c r="F20" s="125"/>
      <c r="G20" s="125"/>
    </row>
    <row r="21" spans="1:7" x14ac:dyDescent="0.2">
      <c r="A21" s="13">
        <v>37773</v>
      </c>
      <c r="B21" s="56">
        <v>6.4426930796314726E-3</v>
      </c>
      <c r="C21" s="56">
        <v>6.4426930796314726E-3</v>
      </c>
      <c r="D21" s="125"/>
      <c r="E21" s="125"/>
      <c r="F21" s="125"/>
      <c r="G21" s="125"/>
    </row>
    <row r="22" spans="1:7" x14ac:dyDescent="0.2">
      <c r="A22" s="13">
        <v>37803</v>
      </c>
      <c r="B22" s="56">
        <v>6.8513428997596468E-3</v>
      </c>
      <c r="C22" s="56">
        <v>6.851342899759646E-3</v>
      </c>
      <c r="D22" s="125"/>
      <c r="E22" s="125"/>
      <c r="F22" s="125"/>
      <c r="G22" s="125"/>
    </row>
    <row r="23" spans="1:7" x14ac:dyDescent="0.2">
      <c r="A23" s="13">
        <v>37834</v>
      </c>
      <c r="B23" s="56">
        <v>7.8281379635100415E-3</v>
      </c>
      <c r="C23" s="56">
        <v>7.8281379635100415E-3</v>
      </c>
      <c r="D23" s="125"/>
      <c r="E23" s="125"/>
      <c r="F23" s="125"/>
      <c r="G23" s="125"/>
    </row>
    <row r="24" spans="1:7" x14ac:dyDescent="0.2">
      <c r="A24" s="13">
        <v>37865</v>
      </c>
      <c r="B24" s="56">
        <v>9.0277892351740413E-3</v>
      </c>
      <c r="C24" s="56">
        <v>9.0277892351740396E-3</v>
      </c>
      <c r="D24" s="125"/>
      <c r="E24" s="125"/>
      <c r="F24" s="125"/>
      <c r="G24" s="125"/>
    </row>
    <row r="25" spans="1:7" x14ac:dyDescent="0.2">
      <c r="A25" s="13">
        <v>37895</v>
      </c>
      <c r="B25" s="56">
        <v>1.0550559724310555E-2</v>
      </c>
      <c r="C25" s="56">
        <v>1.0550559724310557E-2</v>
      </c>
      <c r="D25" s="125"/>
      <c r="E25" s="125"/>
      <c r="F25" s="125"/>
      <c r="G25" s="125"/>
    </row>
    <row r="26" spans="1:7" x14ac:dyDescent="0.2">
      <c r="A26" s="13">
        <v>37926</v>
      </c>
      <c r="B26" s="56">
        <v>9.9864063252922148E-3</v>
      </c>
      <c r="C26" s="56">
        <v>9.9864063252922131E-3</v>
      </c>
      <c r="D26" s="125"/>
      <c r="E26" s="125"/>
      <c r="F26" s="125"/>
      <c r="G26" s="125"/>
    </row>
    <row r="27" spans="1:7" x14ac:dyDescent="0.2">
      <c r="A27" s="13">
        <v>37956</v>
      </c>
      <c r="B27" s="56">
        <v>1.042277076464369E-2</v>
      </c>
      <c r="C27" s="56">
        <v>1.042277076464369E-2</v>
      </c>
      <c r="D27" s="125"/>
      <c r="E27" s="125"/>
      <c r="F27" s="125"/>
      <c r="G27" s="125"/>
    </row>
    <row r="28" spans="1:7" x14ac:dyDescent="0.2">
      <c r="A28" s="13">
        <v>37987</v>
      </c>
      <c r="B28" s="56">
        <v>1.1755914638169905E-2</v>
      </c>
      <c r="C28" s="56">
        <v>1.1755914638169907E-2</v>
      </c>
      <c r="D28" s="125"/>
      <c r="E28" s="125"/>
      <c r="F28" s="125"/>
      <c r="G28" s="125"/>
    </row>
    <row r="29" spans="1:7" x14ac:dyDescent="0.2">
      <c r="A29" s="13">
        <v>38018</v>
      </c>
      <c r="B29" s="56">
        <v>1.2044186243729172E-2</v>
      </c>
      <c r="C29" s="56">
        <v>1.2044186243729172E-2</v>
      </c>
      <c r="D29" s="125"/>
      <c r="E29" s="125"/>
      <c r="F29" s="125"/>
      <c r="G29" s="125"/>
    </row>
    <row r="30" spans="1:7" x14ac:dyDescent="0.2">
      <c r="A30" s="13">
        <v>38047</v>
      </c>
      <c r="B30" s="56">
        <v>1.162918304431204E-2</v>
      </c>
      <c r="C30" s="56">
        <v>1.1629183044312041E-2</v>
      </c>
      <c r="D30" s="125"/>
      <c r="E30" s="125"/>
      <c r="F30" s="125"/>
      <c r="G30" s="125"/>
    </row>
    <row r="31" spans="1:7" x14ac:dyDescent="0.2">
      <c r="A31" s="13">
        <v>38078</v>
      </c>
      <c r="B31" s="56">
        <v>1.0234474685851484E-2</v>
      </c>
      <c r="C31" s="56">
        <v>1.0234474685851484E-2</v>
      </c>
      <c r="D31" s="125"/>
      <c r="E31" s="125"/>
      <c r="F31" s="125"/>
      <c r="G31" s="125"/>
    </row>
    <row r="32" spans="1:7" x14ac:dyDescent="0.2">
      <c r="A32" s="13">
        <v>38108</v>
      </c>
      <c r="B32" s="56">
        <v>1.3626785562478741E-2</v>
      </c>
      <c r="C32" s="56">
        <v>1.3626785562478741E-2</v>
      </c>
      <c r="D32" s="125"/>
      <c r="E32" s="125"/>
      <c r="F32" s="125"/>
      <c r="G32" s="125"/>
    </row>
    <row r="33" spans="1:7" x14ac:dyDescent="0.2">
      <c r="A33" s="13">
        <v>38139</v>
      </c>
      <c r="B33" s="56">
        <v>0.2734572108488183</v>
      </c>
      <c r="C33" s="56">
        <v>1.417087488785782E-2</v>
      </c>
      <c r="D33" s="125"/>
      <c r="E33" s="125"/>
      <c r="F33" s="125"/>
      <c r="G33" s="125"/>
    </row>
    <row r="34" spans="1:7" x14ac:dyDescent="0.2">
      <c r="A34" s="13">
        <v>38169</v>
      </c>
      <c r="B34" s="56">
        <v>0.27275050588259853</v>
      </c>
      <c r="C34" s="56">
        <v>1.3577554463040944E-2</v>
      </c>
      <c r="D34" s="125"/>
      <c r="E34" s="125"/>
      <c r="F34" s="125"/>
      <c r="G34" s="125"/>
    </row>
    <row r="35" spans="1:7" x14ac:dyDescent="0.2">
      <c r="A35" s="13">
        <v>38200</v>
      </c>
      <c r="B35" s="56">
        <v>0.42358107113464799</v>
      </c>
      <c r="C35" s="56">
        <v>1.6125665638419332E-2</v>
      </c>
      <c r="D35" s="125"/>
      <c r="E35" s="125"/>
      <c r="F35" s="125"/>
      <c r="G35" s="125"/>
    </row>
    <row r="36" spans="1:7" x14ac:dyDescent="0.2">
      <c r="A36" s="13">
        <v>38231</v>
      </c>
      <c r="B36" s="56">
        <v>0.42163503423634852</v>
      </c>
      <c r="C36" s="56">
        <v>1.5901443010366716E-2</v>
      </c>
      <c r="D36" s="125"/>
      <c r="E36" s="125"/>
      <c r="F36" s="125"/>
      <c r="G36" s="125"/>
    </row>
    <row r="37" spans="1:7" x14ac:dyDescent="0.2">
      <c r="A37" s="13">
        <v>38261</v>
      </c>
      <c r="B37" s="56">
        <v>0.41899788975727759</v>
      </c>
      <c r="C37" s="56">
        <v>1.7164850577854451E-2</v>
      </c>
      <c r="D37" s="125"/>
      <c r="E37" s="125"/>
      <c r="F37" s="125"/>
      <c r="G37" s="125"/>
    </row>
    <row r="38" spans="1:7" x14ac:dyDescent="0.2">
      <c r="A38" s="13">
        <v>38292</v>
      </c>
      <c r="B38" s="56">
        <v>0.36256305385498472</v>
      </c>
      <c r="C38" s="56">
        <v>1.4480706449676146E-2</v>
      </c>
      <c r="D38" s="125"/>
      <c r="E38" s="125"/>
      <c r="F38" s="125"/>
      <c r="G38" s="125"/>
    </row>
    <row r="39" spans="1:7" x14ac:dyDescent="0.2">
      <c r="A39" s="13">
        <v>38322</v>
      </c>
      <c r="B39" s="56">
        <v>0.2951724436565184</v>
      </c>
      <c r="C39" s="56">
        <v>1.1365275955136749E-2</v>
      </c>
      <c r="D39" s="125"/>
      <c r="E39" s="125"/>
      <c r="F39" s="125"/>
      <c r="G39" s="125"/>
    </row>
    <row r="40" spans="1:7" x14ac:dyDescent="0.2">
      <c r="A40" s="13">
        <v>38353</v>
      </c>
      <c r="B40" s="56">
        <v>0.2961791553404246</v>
      </c>
      <c r="C40" s="56">
        <v>1.2196188107967418E-2</v>
      </c>
      <c r="D40" s="125"/>
      <c r="E40" s="125"/>
      <c r="F40" s="125"/>
      <c r="G40" s="125"/>
    </row>
    <row r="41" spans="1:7" x14ac:dyDescent="0.2">
      <c r="A41" s="13">
        <v>38384</v>
      </c>
      <c r="B41" s="56">
        <v>0.29604323402294597</v>
      </c>
      <c r="C41" s="56">
        <v>1.2741057230665251E-2</v>
      </c>
      <c r="D41" s="125"/>
      <c r="E41" s="125"/>
      <c r="F41" s="125"/>
      <c r="G41" s="125"/>
    </row>
    <row r="42" spans="1:7" x14ac:dyDescent="0.2">
      <c r="A42" s="13">
        <v>38412</v>
      </c>
      <c r="B42" s="56">
        <v>0.29581317769704751</v>
      </c>
      <c r="C42" s="56">
        <v>1.3638894294215333E-2</v>
      </c>
      <c r="D42" s="125"/>
      <c r="E42" s="125"/>
      <c r="F42" s="125"/>
      <c r="G42" s="125"/>
    </row>
    <row r="43" spans="1:7" x14ac:dyDescent="0.2">
      <c r="A43" s="13">
        <v>38443</v>
      </c>
      <c r="B43" s="56">
        <v>0.29424863078724967</v>
      </c>
      <c r="C43" s="56">
        <v>1.3933191971975229E-2</v>
      </c>
      <c r="D43" s="125"/>
      <c r="E43" s="125"/>
      <c r="F43" s="125"/>
      <c r="G43" s="125"/>
    </row>
    <row r="44" spans="1:7" x14ac:dyDescent="0.2">
      <c r="A44" s="13">
        <v>38473</v>
      </c>
      <c r="B44" s="56">
        <v>0.29362787275154573</v>
      </c>
      <c r="C44" s="56">
        <v>1.5489894170286388E-2</v>
      </c>
      <c r="D44" s="125"/>
      <c r="E44" s="125"/>
      <c r="F44" s="125"/>
      <c r="G44" s="125"/>
    </row>
    <row r="45" spans="1:7" x14ac:dyDescent="0.2">
      <c r="A45" s="13">
        <v>38504</v>
      </c>
      <c r="B45" s="56">
        <v>0.29142433900990761</v>
      </c>
      <c r="C45" s="56">
        <v>1.6317700948419826E-2</v>
      </c>
      <c r="D45" s="125"/>
      <c r="E45" s="125"/>
      <c r="F45" s="125"/>
      <c r="G45" s="125"/>
    </row>
    <row r="46" spans="1:7" x14ac:dyDescent="0.2">
      <c r="A46" s="13">
        <v>38534</v>
      </c>
      <c r="B46" s="56">
        <v>0.29151808186091605</v>
      </c>
      <c r="C46" s="56">
        <v>1.7661829047542998E-2</v>
      </c>
      <c r="D46" s="125"/>
      <c r="E46" s="125"/>
      <c r="F46" s="125"/>
      <c r="G46" s="125"/>
    </row>
    <row r="47" spans="1:7" x14ac:dyDescent="0.2">
      <c r="A47" s="13">
        <v>38565</v>
      </c>
      <c r="B47" s="56">
        <v>0.2898846808326262</v>
      </c>
      <c r="C47" s="56">
        <v>1.8353502009616444E-2</v>
      </c>
      <c r="D47" s="125"/>
      <c r="E47" s="125"/>
      <c r="F47" s="125"/>
      <c r="G47" s="125"/>
    </row>
    <row r="48" spans="1:7" x14ac:dyDescent="0.2">
      <c r="A48" s="13">
        <v>38596</v>
      </c>
      <c r="B48" s="56">
        <v>0.24845430682658767</v>
      </c>
      <c r="C48" s="56">
        <v>1.5590057680758555E-2</v>
      </c>
      <c r="D48" s="125"/>
      <c r="E48" s="125"/>
      <c r="F48" s="125"/>
      <c r="G48" s="125"/>
    </row>
    <row r="49" spans="1:7" x14ac:dyDescent="0.2">
      <c r="A49" s="13">
        <v>38626</v>
      </c>
      <c r="B49" s="56">
        <v>0.24743410482413575</v>
      </c>
      <c r="C49" s="56">
        <v>1.6411655692224018E-2</v>
      </c>
      <c r="D49" s="125"/>
      <c r="E49" s="125"/>
      <c r="F49" s="125"/>
      <c r="G49" s="125"/>
    </row>
    <row r="50" spans="1:7" x14ac:dyDescent="0.2">
      <c r="A50" s="13">
        <v>38657</v>
      </c>
      <c r="B50" s="56">
        <v>0.24746191541712034</v>
      </c>
      <c r="C50" s="56">
        <v>1.709932739908147E-2</v>
      </c>
      <c r="D50" s="125"/>
      <c r="E50" s="125"/>
      <c r="F50" s="125"/>
      <c r="G50" s="125"/>
    </row>
    <row r="51" spans="1:7" x14ac:dyDescent="0.2">
      <c r="A51" s="13">
        <v>38687</v>
      </c>
      <c r="B51" s="56">
        <v>0.27430459348503089</v>
      </c>
      <c r="C51" s="56">
        <v>1.6932140301517792E-2</v>
      </c>
      <c r="D51" s="125"/>
      <c r="E51" s="125"/>
      <c r="F51" s="125"/>
      <c r="G51" s="125"/>
    </row>
    <row r="52" spans="1:7" x14ac:dyDescent="0.2">
      <c r="A52" s="13">
        <v>38718</v>
      </c>
      <c r="B52" s="56">
        <v>0.27675690842558082</v>
      </c>
      <c r="C52" s="56">
        <v>1.7811404539688654E-2</v>
      </c>
      <c r="D52" s="125"/>
      <c r="E52" s="125"/>
      <c r="F52" s="125"/>
      <c r="G52" s="125"/>
    </row>
    <row r="53" spans="1:7" x14ac:dyDescent="0.2">
      <c r="A53" s="13">
        <v>38749</v>
      </c>
      <c r="B53" s="56">
        <v>0.27691791063215104</v>
      </c>
      <c r="C53" s="56">
        <v>1.8728292262480163E-2</v>
      </c>
      <c r="D53" s="125"/>
      <c r="E53" s="125"/>
      <c r="F53" s="125"/>
      <c r="G53" s="125"/>
    </row>
    <row r="54" spans="1:7" x14ac:dyDescent="0.2">
      <c r="A54" s="13">
        <v>38777</v>
      </c>
      <c r="B54" s="56">
        <v>0.27835018337251033</v>
      </c>
      <c r="C54" s="56">
        <v>1.9954264307287174E-2</v>
      </c>
      <c r="D54" s="125"/>
      <c r="E54" s="125"/>
      <c r="F54" s="125"/>
      <c r="G54" s="125"/>
    </row>
    <row r="55" spans="1:7" x14ac:dyDescent="0.2">
      <c r="A55" s="13">
        <v>38808</v>
      </c>
      <c r="B55" s="56">
        <v>0.29067465976492568</v>
      </c>
      <c r="C55" s="56">
        <v>2.1240025135574971E-2</v>
      </c>
      <c r="D55" s="125"/>
      <c r="E55" s="125"/>
      <c r="F55" s="125"/>
      <c r="G55" s="125"/>
    </row>
    <row r="56" spans="1:7" x14ac:dyDescent="0.2">
      <c r="A56" s="13">
        <v>38838</v>
      </c>
      <c r="B56" s="56">
        <v>0.31667905824534115</v>
      </c>
      <c r="C56" s="56">
        <v>2.485731790100569E-2</v>
      </c>
      <c r="D56" s="125"/>
      <c r="E56" s="125"/>
      <c r="F56" s="125"/>
      <c r="G56" s="125"/>
    </row>
    <row r="57" spans="1:7" x14ac:dyDescent="0.2">
      <c r="A57" s="13">
        <v>38869</v>
      </c>
      <c r="B57" s="56">
        <v>0.3370982501619238</v>
      </c>
      <c r="C57" s="56">
        <v>2.7368789720067618E-2</v>
      </c>
      <c r="D57" s="125"/>
      <c r="E57" s="125"/>
      <c r="F57" s="125"/>
      <c r="G57" s="125"/>
    </row>
    <row r="58" spans="1:7" x14ac:dyDescent="0.2">
      <c r="A58" s="13">
        <v>38899</v>
      </c>
      <c r="B58" s="56">
        <v>0.34878355554679691</v>
      </c>
      <c r="C58" s="56">
        <v>2.9451109699551201E-2</v>
      </c>
      <c r="D58" s="125"/>
      <c r="E58" s="125"/>
      <c r="F58" s="125"/>
      <c r="G58" s="125"/>
    </row>
    <row r="59" spans="1:7" x14ac:dyDescent="0.2">
      <c r="A59" s="13">
        <v>38930</v>
      </c>
      <c r="B59" s="56">
        <v>0.35800424133461489</v>
      </c>
      <c r="C59" s="56">
        <v>3.1772109467967609E-2</v>
      </c>
      <c r="D59" s="125"/>
      <c r="E59" s="125"/>
      <c r="F59" s="125"/>
      <c r="G59" s="125"/>
    </row>
    <row r="60" spans="1:7" x14ac:dyDescent="0.2">
      <c r="A60" s="13">
        <v>38961</v>
      </c>
      <c r="B60" s="56">
        <v>0.36940752247727959</v>
      </c>
      <c r="C60" s="56">
        <v>3.3872940135795788E-2</v>
      </c>
      <c r="D60" s="125"/>
      <c r="E60" s="125"/>
      <c r="F60" s="125"/>
      <c r="G60" s="125"/>
    </row>
    <row r="61" spans="1:7" x14ac:dyDescent="0.2">
      <c r="A61" s="13">
        <v>38991</v>
      </c>
      <c r="B61" s="56">
        <v>0.25936742679082747</v>
      </c>
      <c r="C61" s="56">
        <v>2.1248963465836365E-2</v>
      </c>
      <c r="D61" s="125"/>
      <c r="E61" s="125"/>
      <c r="F61" s="125"/>
      <c r="G61" s="125"/>
    </row>
    <row r="62" spans="1:7" x14ac:dyDescent="0.2">
      <c r="A62" s="13">
        <v>39022</v>
      </c>
      <c r="B62" s="56">
        <v>0.21766943490105725</v>
      </c>
      <c r="C62" s="56">
        <v>2.0125498898556034E-2</v>
      </c>
      <c r="D62" s="125"/>
      <c r="E62" s="125"/>
      <c r="F62" s="125"/>
      <c r="G62" s="125"/>
    </row>
    <row r="63" spans="1:7" x14ac:dyDescent="0.2">
      <c r="A63" s="13">
        <v>39052</v>
      </c>
      <c r="B63" s="56">
        <v>0.19125091220168861</v>
      </c>
      <c r="C63" s="56">
        <v>1.6854821666654283E-2</v>
      </c>
      <c r="D63" s="125"/>
      <c r="E63" s="125"/>
      <c r="F63" s="125"/>
      <c r="G63" s="125"/>
    </row>
    <row r="64" spans="1:7" x14ac:dyDescent="0.2">
      <c r="A64" s="13">
        <v>39083</v>
      </c>
      <c r="B64" s="56">
        <v>0.19365246808405961</v>
      </c>
      <c r="C64" s="56">
        <v>1.7589802629199954E-2</v>
      </c>
      <c r="D64" s="125"/>
      <c r="E64" s="125"/>
      <c r="F64" s="125"/>
      <c r="G64" s="125"/>
    </row>
    <row r="65" spans="1:7" x14ac:dyDescent="0.2">
      <c r="A65" s="13">
        <v>39114</v>
      </c>
      <c r="B65" s="56">
        <v>0.19340366723880548</v>
      </c>
      <c r="C65" s="56">
        <v>1.7410102712443146E-2</v>
      </c>
      <c r="D65" s="125"/>
      <c r="E65" s="125"/>
      <c r="F65" s="125"/>
      <c r="G65" s="125"/>
    </row>
    <row r="66" spans="1:7" x14ac:dyDescent="0.2">
      <c r="A66" s="13">
        <v>39142</v>
      </c>
      <c r="B66" s="56">
        <v>0.1948512352327374</v>
      </c>
      <c r="C66" s="56">
        <v>1.8599597424792971E-2</v>
      </c>
      <c r="D66" s="125"/>
      <c r="E66" s="125"/>
      <c r="F66" s="125"/>
      <c r="G66" s="125"/>
    </row>
    <row r="67" spans="1:7" x14ac:dyDescent="0.2">
      <c r="A67" s="13">
        <v>39173</v>
      </c>
      <c r="B67" s="56">
        <v>0.19559951110182072</v>
      </c>
      <c r="C67" s="56">
        <v>1.934146174181511E-2</v>
      </c>
      <c r="D67" s="125"/>
      <c r="E67" s="125"/>
      <c r="F67" s="125"/>
      <c r="G67" s="125"/>
    </row>
    <row r="68" spans="1:7" x14ac:dyDescent="0.2">
      <c r="A68" s="13">
        <v>39203</v>
      </c>
      <c r="B68" s="56">
        <v>0.19539434256363922</v>
      </c>
      <c r="C68" s="56">
        <v>1.973421217669364E-2</v>
      </c>
      <c r="D68" s="125"/>
      <c r="E68" s="125"/>
      <c r="F68" s="125"/>
      <c r="G68" s="125"/>
    </row>
    <row r="69" spans="1:7" x14ac:dyDescent="0.2">
      <c r="A69" s="13">
        <v>39234</v>
      </c>
      <c r="B69" s="56">
        <v>0.1726125705035505</v>
      </c>
      <c r="C69" s="56">
        <v>1.7705598501880443E-2</v>
      </c>
      <c r="D69" s="125"/>
      <c r="E69" s="125"/>
      <c r="F69" s="125"/>
      <c r="G69" s="125"/>
    </row>
    <row r="70" spans="1:7" x14ac:dyDescent="0.2">
      <c r="A70" s="13">
        <v>39264</v>
      </c>
      <c r="B70" s="56">
        <v>0.14155961479355897</v>
      </c>
      <c r="C70" s="56">
        <v>1.6552316936992814E-2</v>
      </c>
      <c r="D70" s="125"/>
      <c r="E70" s="125"/>
      <c r="F70" s="125"/>
      <c r="G70" s="125"/>
    </row>
    <row r="71" spans="1:7" x14ac:dyDescent="0.2">
      <c r="A71" s="13">
        <v>39295</v>
      </c>
      <c r="B71" s="56">
        <v>0.12959517119167632</v>
      </c>
      <c r="C71" s="56">
        <v>1.7334975685516466E-2</v>
      </c>
      <c r="D71" s="125"/>
      <c r="E71" s="125"/>
      <c r="F71" s="125"/>
      <c r="G71" s="125"/>
    </row>
    <row r="72" spans="1:7" x14ac:dyDescent="0.2">
      <c r="A72" s="13">
        <v>39326</v>
      </c>
      <c r="B72" s="56">
        <v>0.12674559272602026</v>
      </c>
      <c r="C72" s="56">
        <v>1.8374623744211914E-2</v>
      </c>
      <c r="D72" s="126"/>
      <c r="E72" s="126"/>
      <c r="F72" s="126"/>
      <c r="G72" s="126"/>
    </row>
    <row r="73" spans="1:7" x14ac:dyDescent="0.2">
      <c r="A73" s="13">
        <v>39356</v>
      </c>
      <c r="B73" s="56">
        <v>0.12142723739226768</v>
      </c>
      <c r="C73" s="56">
        <v>1.9244496018164903E-2</v>
      </c>
      <c r="D73" s="126"/>
      <c r="E73" s="126"/>
      <c r="F73" s="126"/>
      <c r="G73" s="126"/>
    </row>
    <row r="74" spans="1:7" x14ac:dyDescent="0.2">
      <c r="A74" s="13">
        <v>39387</v>
      </c>
      <c r="B74" s="56">
        <v>0.108868537324494</v>
      </c>
      <c r="C74" s="56">
        <v>1.7571005764272344E-2</v>
      </c>
      <c r="D74" s="125"/>
      <c r="E74" s="125"/>
      <c r="F74" s="125"/>
      <c r="G74" s="125"/>
    </row>
    <row r="75" spans="1:7" x14ac:dyDescent="0.2">
      <c r="A75" s="13">
        <v>39417</v>
      </c>
      <c r="B75" s="56">
        <v>0.10060456987694159</v>
      </c>
      <c r="C75" s="56">
        <v>1.7293783610504081E-2</v>
      </c>
      <c r="D75" s="125"/>
      <c r="E75" s="125"/>
      <c r="F75" s="125"/>
      <c r="G75" s="125"/>
    </row>
    <row r="76" spans="1:7" x14ac:dyDescent="0.2">
      <c r="A76" s="13">
        <v>39448</v>
      </c>
      <c r="B76" s="56">
        <v>0.10185345420919922</v>
      </c>
      <c r="C76" s="56">
        <v>1.861700804208892E-2</v>
      </c>
      <c r="D76" s="125"/>
      <c r="E76" s="125"/>
      <c r="F76" s="125"/>
      <c r="G76" s="125"/>
    </row>
    <row r="77" spans="1:7" x14ac:dyDescent="0.2">
      <c r="A77" s="13">
        <v>39479</v>
      </c>
      <c r="B77" s="56">
        <v>0.10253412202307689</v>
      </c>
      <c r="C77" s="56">
        <v>1.9543372570497087E-2</v>
      </c>
      <c r="D77" s="125"/>
      <c r="E77" s="125"/>
      <c r="F77" s="125"/>
      <c r="G77" s="125"/>
    </row>
    <row r="78" spans="1:7" x14ac:dyDescent="0.2">
      <c r="A78" s="13">
        <v>39508</v>
      </c>
      <c r="B78" s="56">
        <v>0.10415542278164376</v>
      </c>
      <c r="C78" s="56">
        <v>2.1178432892263718E-2</v>
      </c>
      <c r="D78" s="125"/>
      <c r="E78" s="125"/>
      <c r="F78" s="125"/>
      <c r="G78" s="125"/>
    </row>
    <row r="79" spans="1:7" x14ac:dyDescent="0.2">
      <c r="A79" s="13">
        <v>39539</v>
      </c>
      <c r="B79" s="56">
        <v>9.7788950606725572E-2</v>
      </c>
      <c r="C79" s="56">
        <v>2.0721414532982763E-2</v>
      </c>
      <c r="D79" s="125"/>
      <c r="E79" s="125"/>
      <c r="F79" s="125"/>
      <c r="G79" s="125"/>
    </row>
    <row r="80" spans="1:7" x14ac:dyDescent="0.2">
      <c r="A80" s="13">
        <v>39569</v>
      </c>
      <c r="B80" s="56">
        <v>9.0608173292120259E-2</v>
      </c>
      <c r="C80" s="56">
        <v>2.0545691704246808E-2</v>
      </c>
      <c r="D80" s="125"/>
      <c r="E80" s="125"/>
      <c r="F80" s="125"/>
      <c r="G80" s="125"/>
    </row>
    <row r="81" spans="1:7" x14ac:dyDescent="0.2">
      <c r="A81" s="13">
        <v>39600</v>
      </c>
      <c r="B81" s="56">
        <v>9.0793725736188546E-2</v>
      </c>
      <c r="C81" s="56">
        <v>2.0609832109852896E-2</v>
      </c>
      <c r="D81" s="125"/>
      <c r="E81" s="125"/>
      <c r="F81" s="125"/>
      <c r="G81" s="125"/>
    </row>
    <row r="82" spans="1:7" x14ac:dyDescent="0.2">
      <c r="A82" s="13">
        <v>39630</v>
      </c>
      <c r="B82" s="56">
        <v>9.1010067877496298E-2</v>
      </c>
      <c r="C82" s="56">
        <v>2.0896200926577319E-2</v>
      </c>
      <c r="D82" s="125"/>
      <c r="E82" s="125"/>
      <c r="F82" s="125"/>
      <c r="G82" s="125"/>
    </row>
    <row r="83" spans="1:7" x14ac:dyDescent="0.2">
      <c r="A83" s="13">
        <v>39661</v>
      </c>
      <c r="B83" s="56">
        <v>8.3914541339116036E-2</v>
      </c>
      <c r="C83" s="56">
        <v>2.0277475335155639E-2</v>
      </c>
      <c r="D83" s="125"/>
      <c r="E83" s="125"/>
      <c r="F83" s="125"/>
      <c r="G83" s="125"/>
    </row>
    <row r="84" spans="1:7" x14ac:dyDescent="0.2">
      <c r="A84" s="13">
        <v>39692</v>
      </c>
      <c r="B84" s="56">
        <v>8.564258055634566E-2</v>
      </c>
      <c r="C84" s="56">
        <v>2.1400878941579344E-2</v>
      </c>
      <c r="D84" s="125"/>
      <c r="E84" s="125"/>
      <c r="F84" s="125"/>
      <c r="G84" s="125"/>
    </row>
    <row r="85" spans="1:7" x14ac:dyDescent="0.2">
      <c r="A85" s="13">
        <v>39722</v>
      </c>
      <c r="B85" s="56">
        <v>8.7102746655549651E-2</v>
      </c>
      <c r="C85" s="56">
        <v>2.2284876248432443E-2</v>
      </c>
      <c r="D85" s="125"/>
      <c r="E85" s="125"/>
      <c r="F85" s="125"/>
      <c r="G85" s="125"/>
    </row>
    <row r="86" spans="1:7" x14ac:dyDescent="0.2">
      <c r="A86" s="13">
        <v>39753</v>
      </c>
      <c r="B86" s="56">
        <v>8.4004023625840252E-2</v>
      </c>
      <c r="C86" s="56">
        <v>2.2828875409963419E-2</v>
      </c>
      <c r="D86" s="125"/>
      <c r="E86" s="125"/>
      <c r="F86" s="125"/>
      <c r="G86" s="125"/>
    </row>
    <row r="87" spans="1:7" x14ac:dyDescent="0.2">
      <c r="A87" s="13">
        <v>39783</v>
      </c>
      <c r="B87" s="56">
        <v>7.6461403572062131E-2</v>
      </c>
      <c r="C87" s="56">
        <v>2.0556692624102681E-2</v>
      </c>
      <c r="D87" s="125"/>
      <c r="E87" s="125"/>
      <c r="F87" s="125"/>
      <c r="G87" s="125"/>
    </row>
    <row r="88" spans="1:7" x14ac:dyDescent="0.2">
      <c r="A88" s="13">
        <v>39814</v>
      </c>
      <c r="B88" s="56">
        <v>7.9055374061113889E-2</v>
      </c>
      <c r="C88" s="56">
        <v>2.246975363547675E-2</v>
      </c>
      <c r="D88" s="125"/>
      <c r="E88" s="125"/>
      <c r="F88" s="125"/>
      <c r="G88" s="125"/>
    </row>
    <row r="89" spans="1:7" x14ac:dyDescent="0.2">
      <c r="A89" s="13">
        <v>39845</v>
      </c>
      <c r="B89" s="56">
        <v>7.9714167997837787E-2</v>
      </c>
      <c r="C89" s="56">
        <v>2.2774157958385034E-2</v>
      </c>
      <c r="D89" s="125"/>
      <c r="E89" s="125"/>
      <c r="F89" s="125"/>
      <c r="G89" s="125"/>
    </row>
    <row r="90" spans="1:7" x14ac:dyDescent="0.2">
      <c r="A90" s="13">
        <v>39873</v>
      </c>
      <c r="B90" s="56">
        <v>7.3034043238727267E-2</v>
      </c>
      <c r="C90" s="56">
        <v>2.1689128009142831E-2</v>
      </c>
      <c r="D90" s="125"/>
      <c r="E90" s="125"/>
      <c r="F90" s="125"/>
      <c r="G90" s="125"/>
    </row>
    <row r="91" spans="1:7" x14ac:dyDescent="0.2">
      <c r="A91" s="13">
        <v>39904</v>
      </c>
      <c r="B91" s="57">
        <v>7.4559650199214067E-2</v>
      </c>
      <c r="C91" s="57">
        <v>2.2645590651394102E-2</v>
      </c>
      <c r="D91" s="125"/>
      <c r="E91" s="125"/>
      <c r="F91" s="125"/>
      <c r="G91" s="125"/>
    </row>
    <row r="92" spans="1:7" x14ac:dyDescent="0.2">
      <c r="A92" s="13">
        <v>39934</v>
      </c>
      <c r="B92" s="58">
        <v>7.0497813998141923E-2</v>
      </c>
      <c r="C92" s="58">
        <v>2.2649970590577943E-2</v>
      </c>
      <c r="D92" s="125"/>
      <c r="E92" s="125"/>
      <c r="F92" s="125"/>
      <c r="G92" s="125"/>
    </row>
    <row r="93" spans="1:7" x14ac:dyDescent="0.2">
      <c r="A93" s="13">
        <v>39965</v>
      </c>
      <c r="B93" s="56">
        <v>7.2516387264495413E-2</v>
      </c>
      <c r="C93" s="56">
        <v>2.4259499110216905E-2</v>
      </c>
      <c r="D93" s="125"/>
      <c r="E93" s="125"/>
      <c r="F93" s="125"/>
      <c r="G93" s="125"/>
    </row>
    <row r="94" spans="1:7" x14ac:dyDescent="0.2">
      <c r="A94" s="13">
        <v>39995</v>
      </c>
      <c r="B94" s="56">
        <v>7.3745475168375804E-2</v>
      </c>
      <c r="C94" s="56">
        <v>2.495892973980595E-2</v>
      </c>
      <c r="D94" s="125"/>
      <c r="E94" s="125"/>
      <c r="F94" s="125"/>
      <c r="G94" s="125"/>
    </row>
    <row r="95" spans="1:7" x14ac:dyDescent="0.2">
      <c r="A95" s="13">
        <v>40026</v>
      </c>
      <c r="B95" s="56">
        <v>6.9699585656296567E-2</v>
      </c>
      <c r="C95" s="56">
        <v>2.4113982876380061E-2</v>
      </c>
      <c r="D95" s="125"/>
      <c r="E95" s="125"/>
      <c r="F95" s="125"/>
      <c r="G95" s="125"/>
    </row>
    <row r="96" spans="1:7" x14ac:dyDescent="0.2">
      <c r="A96" s="13">
        <v>40057</v>
      </c>
      <c r="B96" s="56">
        <v>7.0307106815135356E-2</v>
      </c>
      <c r="C96" s="56">
        <v>2.4350635537220378E-2</v>
      </c>
      <c r="D96" s="125"/>
      <c r="E96" s="125"/>
      <c r="F96" s="125"/>
      <c r="G96" s="125"/>
    </row>
    <row r="97" spans="1:7" x14ac:dyDescent="0.2">
      <c r="A97" s="13">
        <v>40087</v>
      </c>
      <c r="B97" s="56">
        <v>7.2646185764781379E-2</v>
      </c>
      <c r="C97" s="56">
        <v>2.6177330417096502E-2</v>
      </c>
      <c r="D97" s="125"/>
      <c r="E97" s="125"/>
      <c r="F97" s="125"/>
      <c r="G97" s="125"/>
    </row>
    <row r="98" spans="1:7" x14ac:dyDescent="0.2">
      <c r="A98" s="13">
        <v>40118</v>
      </c>
      <c r="B98" s="56">
        <v>7.3861287034635792E-2</v>
      </c>
      <c r="C98" s="56">
        <v>2.7083679289014662E-2</v>
      </c>
      <c r="D98" s="125"/>
      <c r="E98" s="125"/>
      <c r="F98" s="125"/>
      <c r="G98" s="125"/>
    </row>
    <row r="99" spans="1:7" x14ac:dyDescent="0.2">
      <c r="A99" s="13">
        <v>40148</v>
      </c>
      <c r="B99" s="56">
        <v>7.102664097477164E-2</v>
      </c>
      <c r="C99" s="56">
        <v>2.6067569189141025E-2</v>
      </c>
      <c r="D99" s="125"/>
      <c r="E99" s="125"/>
      <c r="F99" s="125"/>
      <c r="G99" s="125"/>
    </row>
    <row r="100" spans="1:7" x14ac:dyDescent="0.2">
      <c r="A100" s="13">
        <v>40179</v>
      </c>
      <c r="B100" s="56">
        <v>7.3662411440751599E-2</v>
      </c>
      <c r="C100" s="56">
        <v>2.828008827092364E-2</v>
      </c>
      <c r="D100" s="125"/>
      <c r="E100" s="125"/>
      <c r="F100" s="125"/>
      <c r="G100" s="125"/>
    </row>
    <row r="101" spans="1:7" x14ac:dyDescent="0.2">
      <c r="A101" s="13">
        <v>40210</v>
      </c>
      <c r="B101" s="56">
        <v>7.1290846715570455E-2</v>
      </c>
      <c r="C101" s="56">
        <v>2.7049176476617583E-2</v>
      </c>
      <c r="D101" s="125"/>
      <c r="E101" s="125"/>
      <c r="F101" s="125"/>
      <c r="G101" s="125"/>
    </row>
    <row r="102" spans="1:7" x14ac:dyDescent="0.2">
      <c r="A102" s="13">
        <v>40238</v>
      </c>
      <c r="B102" s="56">
        <v>7.1971295719333209E-2</v>
      </c>
      <c r="C102" s="56">
        <v>2.7069070851222343E-2</v>
      </c>
      <c r="D102" s="125"/>
      <c r="E102" s="125"/>
      <c r="F102" s="125"/>
      <c r="G102" s="125"/>
    </row>
    <row r="103" spans="1:7" x14ac:dyDescent="0.2">
      <c r="A103" s="13">
        <v>40269</v>
      </c>
      <c r="B103" s="56">
        <v>4.4269620596881054E-2</v>
      </c>
      <c r="C103" s="56">
        <v>2.5161547392525917E-2</v>
      </c>
      <c r="D103" s="125"/>
      <c r="E103" s="125"/>
      <c r="F103" s="125"/>
      <c r="G103" s="125"/>
    </row>
    <row r="104" spans="1:7" x14ac:dyDescent="0.2">
      <c r="A104" s="13">
        <v>40299</v>
      </c>
      <c r="B104" s="56">
        <v>4.5153786227341411E-2</v>
      </c>
      <c r="C104" s="56">
        <v>2.5838426273397472E-2</v>
      </c>
      <c r="D104" s="125"/>
      <c r="E104" s="125"/>
      <c r="F104" s="125"/>
      <c r="G104" s="125"/>
    </row>
    <row r="105" spans="1:7" x14ac:dyDescent="0.2">
      <c r="A105" s="13">
        <v>40330</v>
      </c>
      <c r="B105" s="56">
        <v>4.6041355776676923E-2</v>
      </c>
      <c r="C105" s="56">
        <v>2.6575905354035197E-2</v>
      </c>
      <c r="D105" s="125"/>
      <c r="E105" s="125"/>
      <c r="F105" s="125"/>
      <c r="G105" s="125"/>
    </row>
    <row r="106" spans="1:7" x14ac:dyDescent="0.2">
      <c r="A106" s="13">
        <v>40360</v>
      </c>
      <c r="B106" s="56">
        <v>4.1416694831813899E-2</v>
      </c>
      <c r="C106" s="56">
        <v>2.4164941112817064E-2</v>
      </c>
      <c r="D106" s="125"/>
      <c r="E106" s="125"/>
      <c r="F106" s="125"/>
      <c r="G106" s="125"/>
    </row>
    <row r="107" spans="1:7" x14ac:dyDescent="0.2">
      <c r="A107" s="13">
        <v>40391</v>
      </c>
      <c r="B107" s="56">
        <v>4.2302337109779396E-2</v>
      </c>
      <c r="C107" s="56">
        <v>2.4931221520455103E-2</v>
      </c>
      <c r="D107" s="125"/>
      <c r="E107" s="125"/>
      <c r="F107" s="125"/>
      <c r="G107" s="125"/>
    </row>
    <row r="108" spans="1:7" x14ac:dyDescent="0.2">
      <c r="A108" s="13">
        <v>40422</v>
      </c>
      <c r="B108" s="56">
        <v>4.1124115391629433E-2</v>
      </c>
      <c r="C108" s="56">
        <v>2.49391468437964E-2</v>
      </c>
      <c r="D108" s="125"/>
      <c r="E108" s="125"/>
      <c r="F108" s="125"/>
      <c r="G108" s="125"/>
    </row>
    <row r="109" spans="1:7" x14ac:dyDescent="0.2">
      <c r="A109" s="13">
        <v>40452</v>
      </c>
      <c r="B109" s="56">
        <v>4.0171835279238587E-2</v>
      </c>
      <c r="C109" s="56">
        <v>2.4702917320978419E-2</v>
      </c>
      <c r="D109" s="125"/>
      <c r="E109" s="125"/>
      <c r="F109" s="125"/>
      <c r="G109" s="125"/>
    </row>
    <row r="110" spans="1:7" x14ac:dyDescent="0.2">
      <c r="A110" s="13">
        <v>40483</v>
      </c>
      <c r="B110" s="56">
        <v>4.0784495307585183E-2</v>
      </c>
      <c r="C110" s="56">
        <v>2.492289538738026E-2</v>
      </c>
      <c r="D110" s="125"/>
      <c r="E110" s="125"/>
      <c r="F110" s="125"/>
      <c r="G110" s="125"/>
    </row>
    <row r="111" spans="1:7" x14ac:dyDescent="0.2">
      <c r="A111" s="13">
        <v>40513</v>
      </c>
      <c r="B111" s="56">
        <v>2.6904142590782172E-2</v>
      </c>
      <c r="C111" s="56">
        <v>1.6413420421594164E-2</v>
      </c>
      <c r="D111" s="125"/>
      <c r="E111" s="125"/>
      <c r="F111" s="125"/>
      <c r="G111" s="125"/>
    </row>
    <row r="112" spans="1:7" x14ac:dyDescent="0.2">
      <c r="A112" s="13">
        <v>40544</v>
      </c>
      <c r="B112" s="56">
        <v>2.7789176023697657E-2</v>
      </c>
      <c r="C112" s="56">
        <v>1.7085614019934279E-2</v>
      </c>
      <c r="D112" s="125"/>
      <c r="E112" s="125"/>
      <c r="F112" s="125"/>
      <c r="G112" s="125"/>
    </row>
    <row r="113" spans="1:7" x14ac:dyDescent="0.2">
      <c r="A113" s="13">
        <v>40575</v>
      </c>
      <c r="B113" s="56">
        <v>2.8313083208495536E-2</v>
      </c>
      <c r="C113" s="56">
        <v>1.7362383726266944E-2</v>
      </c>
      <c r="D113" s="125"/>
      <c r="E113" s="125"/>
      <c r="F113" s="125"/>
      <c r="G113" s="125"/>
    </row>
    <row r="114" spans="1:7" x14ac:dyDescent="0.2">
      <c r="A114" s="13">
        <v>40603</v>
      </c>
      <c r="B114" s="56">
        <v>2.8530442051871788E-2</v>
      </c>
      <c r="C114" s="56">
        <v>1.7393299404619911E-2</v>
      </c>
      <c r="D114" s="125"/>
      <c r="E114" s="125"/>
      <c r="F114" s="125"/>
      <c r="G114" s="125"/>
    </row>
    <row r="115" spans="1:7" x14ac:dyDescent="0.2">
      <c r="A115" s="13">
        <v>40634</v>
      </c>
      <c r="B115" s="56">
        <v>2.9388993152378109E-2</v>
      </c>
      <c r="C115" s="56">
        <v>1.8151938671958957E-2</v>
      </c>
      <c r="D115" s="125"/>
      <c r="E115" s="125"/>
      <c r="F115" s="125"/>
      <c r="G115" s="125"/>
    </row>
    <row r="116" spans="1:7" x14ac:dyDescent="0.2">
      <c r="A116" s="13">
        <v>40664</v>
      </c>
      <c r="B116" s="56">
        <v>2.9479987820990899E-2</v>
      </c>
      <c r="C116" s="56">
        <v>1.8129393336334509E-2</v>
      </c>
      <c r="D116" s="125"/>
      <c r="E116" s="125"/>
      <c r="F116" s="125"/>
      <c r="G116" s="125"/>
    </row>
    <row r="117" spans="1:7" x14ac:dyDescent="0.2">
      <c r="A117" s="13">
        <v>40695</v>
      </c>
      <c r="B117" s="56">
        <v>2.9807777578913605E-2</v>
      </c>
      <c r="C117" s="56">
        <v>1.8704656840724608E-2</v>
      </c>
      <c r="D117" s="125"/>
      <c r="E117" s="125"/>
      <c r="F117" s="125"/>
      <c r="G117" s="125"/>
    </row>
    <row r="118" spans="1:7" x14ac:dyDescent="0.2">
      <c r="A118" s="13">
        <v>40725</v>
      </c>
      <c r="B118" s="56">
        <v>3.0307956699936717E-2</v>
      </c>
      <c r="C118" s="56">
        <v>1.908382802375105E-2</v>
      </c>
      <c r="D118" s="125"/>
      <c r="E118" s="125"/>
      <c r="F118" s="125"/>
      <c r="G118" s="125"/>
    </row>
    <row r="119" spans="1:7" x14ac:dyDescent="0.2">
      <c r="A119" s="13">
        <v>40756</v>
      </c>
      <c r="B119" s="56">
        <v>3.0933718429987104E-2</v>
      </c>
      <c r="C119" s="56">
        <v>1.9553607853396722E-2</v>
      </c>
      <c r="D119" s="125"/>
      <c r="E119" s="125"/>
      <c r="F119" s="125"/>
      <c r="G119" s="125"/>
    </row>
    <row r="120" spans="1:7" x14ac:dyDescent="0.2">
      <c r="A120" s="13">
        <v>40787</v>
      </c>
      <c r="B120" s="56">
        <v>2.9852825495226318E-2</v>
      </c>
      <c r="C120" s="56">
        <v>1.888216657607307E-2</v>
      </c>
      <c r="D120" s="125"/>
      <c r="E120" s="125"/>
      <c r="F120" s="125"/>
      <c r="G120" s="125"/>
    </row>
    <row r="121" spans="1:7" x14ac:dyDescent="0.2">
      <c r="A121" s="13">
        <v>40817</v>
      </c>
      <c r="B121" s="56">
        <v>3.0764371894920265E-2</v>
      </c>
      <c r="C121" s="56">
        <v>1.9643518871301686E-2</v>
      </c>
      <c r="D121" s="125"/>
      <c r="E121" s="125"/>
      <c r="F121" s="125"/>
      <c r="G121" s="125"/>
    </row>
    <row r="122" spans="1:7" x14ac:dyDescent="0.2">
      <c r="A122" s="13">
        <v>40848</v>
      </c>
      <c r="B122" s="56">
        <v>2.8315148097535294E-2</v>
      </c>
      <c r="C122" s="56">
        <v>1.9014973739138921E-2</v>
      </c>
      <c r="D122" s="125"/>
      <c r="E122" s="125"/>
      <c r="F122" s="125"/>
      <c r="G122" s="125"/>
    </row>
    <row r="123" spans="1:7" x14ac:dyDescent="0.2">
      <c r="A123" s="13">
        <v>40878</v>
      </c>
      <c r="B123" s="56">
        <v>2.8439056645731358E-2</v>
      </c>
      <c r="C123" s="56">
        <v>1.8977899795124983E-2</v>
      </c>
      <c r="D123" s="125"/>
      <c r="E123" s="125"/>
      <c r="F123" s="125"/>
      <c r="G123" s="125"/>
    </row>
    <row r="124" spans="1:7" x14ac:dyDescent="0.2">
      <c r="A124" s="13">
        <v>40909</v>
      </c>
      <c r="B124" s="56">
        <v>2.9282879604086744E-2</v>
      </c>
      <c r="C124" s="56">
        <v>1.9675081200326069E-2</v>
      </c>
      <c r="D124" s="125"/>
      <c r="E124" s="125"/>
      <c r="F124" s="125"/>
      <c r="G124" s="125"/>
    </row>
    <row r="125" spans="1:7" x14ac:dyDescent="0.2">
      <c r="A125" s="13">
        <v>40940</v>
      </c>
      <c r="B125" s="56">
        <v>2.7371033620910361E-2</v>
      </c>
      <c r="C125" s="56">
        <v>1.8148958047906633E-2</v>
      </c>
      <c r="D125" s="125"/>
      <c r="E125" s="125"/>
      <c r="F125" s="125"/>
      <c r="G125" s="125"/>
    </row>
    <row r="126" spans="1:7" x14ac:dyDescent="0.2">
      <c r="A126" s="13">
        <v>40969</v>
      </c>
      <c r="B126" s="56">
        <v>2.827580887809672E-2</v>
      </c>
      <c r="C126" s="56">
        <v>1.8849016923313547E-2</v>
      </c>
      <c r="D126" s="125"/>
      <c r="E126" s="125"/>
      <c r="F126" s="125"/>
      <c r="G126" s="125"/>
    </row>
    <row r="127" spans="1:7" x14ac:dyDescent="0.2">
      <c r="A127" s="13">
        <v>41000</v>
      </c>
      <c r="B127" s="56">
        <v>2.8743275012953814E-2</v>
      </c>
      <c r="C127" s="56">
        <v>1.9158846195725842E-2</v>
      </c>
      <c r="D127" s="125"/>
      <c r="E127" s="125"/>
      <c r="F127" s="125"/>
      <c r="G127" s="125"/>
    </row>
    <row r="128" spans="1:7" x14ac:dyDescent="0.2">
      <c r="A128" s="13">
        <v>41030</v>
      </c>
      <c r="B128" s="56">
        <v>2.7570730740997643E-2</v>
      </c>
      <c r="C128" s="56">
        <v>1.8394827196143146E-2</v>
      </c>
      <c r="D128" s="125"/>
      <c r="E128" s="125"/>
      <c r="F128" s="125"/>
      <c r="G128" s="125"/>
    </row>
    <row r="129" spans="1:7" x14ac:dyDescent="0.2">
      <c r="A129" s="13">
        <v>41061</v>
      </c>
      <c r="B129" s="56">
        <v>2.8740216755168156E-2</v>
      </c>
      <c r="C129" s="56">
        <v>1.9426102565141674E-2</v>
      </c>
      <c r="D129" s="125"/>
      <c r="E129" s="125"/>
      <c r="F129" s="125"/>
      <c r="G129" s="125"/>
    </row>
    <row r="130" spans="1:7" x14ac:dyDescent="0.2">
      <c r="A130" s="13">
        <v>41091</v>
      </c>
      <c r="B130" s="56">
        <v>2.8612083822234388E-2</v>
      </c>
      <c r="C130" s="56">
        <v>1.9079886857125913E-2</v>
      </c>
      <c r="D130" s="125"/>
      <c r="E130" s="125"/>
      <c r="F130" s="125"/>
      <c r="G130" s="125"/>
    </row>
    <row r="131" spans="1:7" x14ac:dyDescent="0.2">
      <c r="A131" s="13">
        <v>41122</v>
      </c>
      <c r="B131" s="56">
        <v>2.8175899237966439E-2</v>
      </c>
      <c r="C131" s="56">
        <v>1.9046562445221141E-2</v>
      </c>
      <c r="D131" s="125"/>
      <c r="E131" s="125"/>
      <c r="F131" s="125"/>
      <c r="G131" s="125"/>
    </row>
    <row r="132" spans="1:7" x14ac:dyDescent="0.2">
      <c r="A132" s="13">
        <v>41153</v>
      </c>
      <c r="B132" s="56">
        <v>2.9079334846826128E-2</v>
      </c>
      <c r="C132" s="56">
        <v>1.9835083742754448E-2</v>
      </c>
      <c r="D132" s="125"/>
      <c r="E132" s="125"/>
      <c r="F132" s="125"/>
      <c r="G132" s="125"/>
    </row>
    <row r="133" spans="1:7" x14ac:dyDescent="0.2">
      <c r="A133" s="13">
        <v>41183</v>
      </c>
      <c r="B133" s="56">
        <v>2.9754090765213709E-2</v>
      </c>
      <c r="C133" s="56">
        <v>2.0370853974439808E-2</v>
      </c>
      <c r="D133" s="125"/>
      <c r="E133" s="125"/>
      <c r="F133" s="125"/>
      <c r="G133" s="125"/>
    </row>
    <row r="134" spans="1:7" x14ac:dyDescent="0.2">
      <c r="A134" s="13">
        <v>41214</v>
      </c>
      <c r="B134" s="56">
        <v>3.1081054737223744E-2</v>
      </c>
      <c r="C134" s="56">
        <v>2.1610814117437052E-2</v>
      </c>
      <c r="D134" s="125"/>
      <c r="E134" s="125"/>
      <c r="F134" s="125"/>
      <c r="G134" s="125"/>
    </row>
    <row r="135" spans="1:7" x14ac:dyDescent="0.2">
      <c r="A135" s="13">
        <v>41244</v>
      </c>
      <c r="B135" s="56">
        <v>3.1324486742002451E-2</v>
      </c>
      <c r="C135" s="56">
        <v>2.165526776997544E-2</v>
      </c>
      <c r="D135" s="125"/>
      <c r="E135" s="125"/>
      <c r="F135" s="125"/>
      <c r="G135" s="125"/>
    </row>
    <row r="136" spans="1:7" x14ac:dyDescent="0.2">
      <c r="A136" s="13">
        <v>41275</v>
      </c>
      <c r="B136" s="56">
        <v>3.2298534841604824E-2</v>
      </c>
      <c r="C136" s="56">
        <v>2.2480667475067138E-2</v>
      </c>
      <c r="D136" s="125"/>
      <c r="E136" s="125"/>
      <c r="F136" s="125"/>
      <c r="G136" s="125"/>
    </row>
    <row r="137" spans="1:7" x14ac:dyDescent="0.2">
      <c r="A137" s="13">
        <v>41306</v>
      </c>
      <c r="B137" s="56">
        <v>3.2755161283497397E-2</v>
      </c>
      <c r="C137" s="56">
        <v>2.2750663249621553E-2</v>
      </c>
      <c r="D137" s="125"/>
      <c r="E137" s="125"/>
      <c r="F137" s="125"/>
      <c r="G137" s="125"/>
    </row>
    <row r="138" spans="1:7" x14ac:dyDescent="0.2">
      <c r="A138" s="13">
        <v>41334</v>
      </c>
      <c r="B138" s="56">
        <v>3.3593903816978035E-2</v>
      </c>
      <c r="C138" s="56">
        <v>2.3473094141040918E-2</v>
      </c>
      <c r="D138" s="125"/>
      <c r="E138" s="125"/>
      <c r="F138" s="125"/>
      <c r="G138" s="125"/>
    </row>
    <row r="139" spans="1:7" x14ac:dyDescent="0.2">
      <c r="A139" s="13">
        <v>41365</v>
      </c>
      <c r="B139" s="56">
        <v>3.4344810023246762E-2</v>
      </c>
      <c r="C139" s="56">
        <v>2.4038068524307087E-2</v>
      </c>
      <c r="D139" s="125"/>
      <c r="E139" s="125"/>
      <c r="F139" s="125"/>
      <c r="G139" s="125"/>
    </row>
    <row r="140" spans="1:7" x14ac:dyDescent="0.2">
      <c r="A140" s="13">
        <v>41395</v>
      </c>
      <c r="B140" s="56">
        <v>3.3884903875260143E-2</v>
      </c>
      <c r="C140" s="56">
        <v>2.400461560932568E-2</v>
      </c>
      <c r="D140" s="125"/>
      <c r="E140" s="125"/>
      <c r="F140" s="125"/>
      <c r="G140" s="125"/>
    </row>
    <row r="141" spans="1:7" x14ac:dyDescent="0.2">
      <c r="A141" s="13">
        <v>41426</v>
      </c>
      <c r="B141" s="56">
        <v>3.6524692481238727E-2</v>
      </c>
      <c r="C141" s="56">
        <v>2.6242874344195376E-2</v>
      </c>
      <c r="D141" s="125"/>
      <c r="E141" s="125"/>
      <c r="F141" s="125"/>
      <c r="G141" s="125"/>
    </row>
    <row r="142" spans="1:7" x14ac:dyDescent="0.2">
      <c r="A142" s="13">
        <v>41456</v>
      </c>
      <c r="B142" s="56">
        <v>3.7895207447985281E-2</v>
      </c>
      <c r="C142" s="56">
        <v>2.7178690942829292E-2</v>
      </c>
      <c r="D142" s="125"/>
      <c r="E142" s="125"/>
      <c r="F142" s="125"/>
      <c r="G142" s="125"/>
    </row>
    <row r="143" spans="1:7" x14ac:dyDescent="0.2">
      <c r="A143" s="13">
        <v>41487</v>
      </c>
      <c r="B143" s="56">
        <v>3.9286058337020993E-2</v>
      </c>
      <c r="C143" s="56">
        <v>2.8248763263776146E-2</v>
      </c>
      <c r="D143" s="125"/>
      <c r="E143" s="125"/>
      <c r="F143" s="125"/>
      <c r="G143" s="125"/>
    </row>
    <row r="144" spans="1:7" x14ac:dyDescent="0.2">
      <c r="A144" s="13">
        <v>41518</v>
      </c>
      <c r="B144" s="56">
        <v>3.9992093741893317E-2</v>
      </c>
      <c r="C144" s="56">
        <v>2.8669988264579654E-2</v>
      </c>
      <c r="D144" s="125"/>
      <c r="E144" s="125"/>
      <c r="F144" s="125"/>
      <c r="G144" s="125"/>
    </row>
    <row r="145" spans="1:7" x14ac:dyDescent="0.2">
      <c r="A145" s="13">
        <v>41548</v>
      </c>
      <c r="B145" s="56">
        <v>4.1145393167090365E-2</v>
      </c>
      <c r="C145" s="56">
        <v>2.9560806391355266E-2</v>
      </c>
      <c r="D145" s="125"/>
      <c r="E145" s="125"/>
      <c r="F145" s="125"/>
      <c r="G145" s="125"/>
    </row>
    <row r="146" spans="1:7" ht="11.25" customHeight="1" x14ac:dyDescent="0.2">
      <c r="A146" s="13">
        <v>41579</v>
      </c>
      <c r="B146" s="56">
        <v>4.2285044213429976E-2</v>
      </c>
      <c r="C146" s="56">
        <v>3.0439061313136249E-2</v>
      </c>
      <c r="D146" s="125"/>
      <c r="E146" s="125"/>
      <c r="F146" s="125"/>
      <c r="G146" s="125"/>
    </row>
    <row r="147" spans="1:7" ht="11.25" customHeight="1" x14ac:dyDescent="0.2">
      <c r="A147" s="13">
        <v>41609</v>
      </c>
      <c r="B147" s="56">
        <v>4.2433873969310136E-2</v>
      </c>
      <c r="C147" s="56">
        <v>3.0299535645242931E-2</v>
      </c>
      <c r="D147" s="56"/>
      <c r="E147" s="56"/>
      <c r="F147" s="56"/>
      <c r="G147" s="56"/>
    </row>
    <row r="148" spans="1:7" x14ac:dyDescent="0.2">
      <c r="A148" s="13">
        <v>41640</v>
      </c>
      <c r="B148" s="56">
        <v>4.4119042063455745E-2</v>
      </c>
      <c r="C148" s="56">
        <v>3.1683832741858008E-2</v>
      </c>
      <c r="D148" s="127"/>
      <c r="E148" s="127"/>
      <c r="F148" s="127"/>
      <c r="G148" s="127"/>
    </row>
    <row r="149" spans="1:7" x14ac:dyDescent="0.2">
      <c r="A149" s="13">
        <v>41671</v>
      </c>
      <c r="B149" s="56">
        <v>4.4801175925603294E-2</v>
      </c>
      <c r="C149" s="56">
        <v>3.2127138680850785E-2</v>
      </c>
      <c r="D149" s="127"/>
      <c r="E149" s="127"/>
      <c r="F149" s="127"/>
      <c r="G149" s="127"/>
    </row>
    <row r="150" spans="1:7" x14ac:dyDescent="0.2">
      <c r="A150" s="13">
        <v>41699</v>
      </c>
      <c r="B150" s="56">
        <v>4.5157852326187103E-2</v>
      </c>
      <c r="C150" s="56">
        <v>3.2218730617565146E-2</v>
      </c>
      <c r="D150" s="127"/>
      <c r="E150" s="127"/>
      <c r="F150" s="127"/>
      <c r="G150" s="127"/>
    </row>
    <row r="151" spans="1:7" x14ac:dyDescent="0.2">
      <c r="A151" s="13">
        <v>41730</v>
      </c>
      <c r="B151" s="56">
        <v>4.6541040633363284E-2</v>
      </c>
      <c r="C151" s="56">
        <v>3.3323423990754636E-2</v>
      </c>
      <c r="D151" s="127"/>
      <c r="E151" s="127"/>
      <c r="F151" s="127"/>
      <c r="G151" s="127"/>
    </row>
    <row r="152" spans="1:7" x14ac:dyDescent="0.2">
      <c r="A152" s="13">
        <v>41760</v>
      </c>
      <c r="B152" s="56">
        <v>5.3129954690276086E-2</v>
      </c>
      <c r="C152" s="56">
        <v>4.0150865006668764E-2</v>
      </c>
      <c r="D152" s="127"/>
      <c r="E152" s="127"/>
      <c r="F152" s="127"/>
      <c r="G152" s="127"/>
    </row>
    <row r="153" spans="1:7" x14ac:dyDescent="0.2">
      <c r="A153" s="13">
        <v>41791</v>
      </c>
      <c r="B153" s="56">
        <v>4.7883093430052863E-2</v>
      </c>
      <c r="C153" s="56">
        <v>3.4604993121600966E-2</v>
      </c>
      <c r="D153" s="127"/>
      <c r="E153" s="127"/>
      <c r="F153" s="127"/>
      <c r="G153" s="127"/>
    </row>
    <row r="154" spans="1:7" x14ac:dyDescent="0.2">
      <c r="A154" s="13">
        <v>41821</v>
      </c>
      <c r="B154" s="56">
        <v>4.8505239035083976E-2</v>
      </c>
      <c r="C154" s="56">
        <v>3.495296018821633E-2</v>
      </c>
      <c r="D154" s="127"/>
      <c r="E154" s="127"/>
      <c r="F154" s="127"/>
      <c r="G154" s="127"/>
    </row>
    <row r="155" spans="1:7" x14ac:dyDescent="0.2">
      <c r="A155" s="13">
        <v>41852</v>
      </c>
      <c r="B155" s="56">
        <v>5.0916164428579568E-2</v>
      </c>
      <c r="C155" s="56">
        <v>3.7126014065638091E-2</v>
      </c>
      <c r="D155" s="127"/>
      <c r="E155" s="127"/>
      <c r="F155" s="127"/>
      <c r="G155" s="127"/>
    </row>
    <row r="156" spans="1:7" x14ac:dyDescent="0.2">
      <c r="A156" s="13">
        <v>41883</v>
      </c>
      <c r="B156" s="56">
        <v>4.4962510882996166E-2</v>
      </c>
      <c r="C156" s="56">
        <v>3.2555316283004863E-2</v>
      </c>
      <c r="D156" s="127"/>
      <c r="E156" s="127"/>
      <c r="F156" s="127"/>
      <c r="G156" s="127"/>
    </row>
    <row r="157" spans="1:7" x14ac:dyDescent="0.2">
      <c r="A157" s="13">
        <v>41913</v>
      </c>
      <c r="B157" s="56">
        <v>4.5789323945489645E-2</v>
      </c>
      <c r="C157" s="56">
        <v>3.3205026235901845E-2</v>
      </c>
      <c r="D157" s="127"/>
      <c r="E157" s="127"/>
      <c r="F157" s="127"/>
      <c r="G157" s="127"/>
    </row>
    <row r="158" spans="1:7" x14ac:dyDescent="0.2">
      <c r="A158" s="13">
        <v>41944</v>
      </c>
      <c r="B158" s="56">
        <v>4.734133634824466E-2</v>
      </c>
      <c r="C158" s="56">
        <v>3.4606718057982891E-2</v>
      </c>
      <c r="D158" s="127"/>
      <c r="E158" s="127"/>
      <c r="F158" s="127"/>
      <c r="G158" s="127"/>
    </row>
    <row r="159" spans="1:7" x14ac:dyDescent="0.2">
      <c r="A159" s="13">
        <v>41974</v>
      </c>
      <c r="B159" s="56">
        <v>4.477174760657212E-2</v>
      </c>
      <c r="C159" s="56">
        <v>3.2841709730492441E-2</v>
      </c>
      <c r="D159" s="127"/>
      <c r="E159" s="127"/>
      <c r="F159" s="127"/>
      <c r="G159" s="127"/>
    </row>
    <row r="160" spans="1:7" x14ac:dyDescent="0.2">
      <c r="A160" s="13">
        <v>42005</v>
      </c>
      <c r="B160" s="56">
        <v>4.6776774635219683E-2</v>
      </c>
      <c r="C160" s="56">
        <v>3.4602497337858348E-2</v>
      </c>
      <c r="D160" s="125"/>
      <c r="E160" s="125"/>
      <c r="F160" s="125"/>
      <c r="G160" s="125"/>
    </row>
    <row r="161" spans="1:7" x14ac:dyDescent="0.2">
      <c r="A161" s="13">
        <v>42036</v>
      </c>
      <c r="B161" s="56">
        <v>4.6686669621925539E-2</v>
      </c>
      <c r="C161" s="56">
        <v>3.4250005039001233E-2</v>
      </c>
      <c r="D161" s="125"/>
      <c r="E161" s="125"/>
      <c r="F161" s="125"/>
      <c r="G161" s="125"/>
    </row>
    <row r="162" spans="1:7" x14ac:dyDescent="0.2">
      <c r="A162" s="13">
        <v>42064</v>
      </c>
      <c r="B162" s="56">
        <v>4.6973223108928971E-2</v>
      </c>
      <c r="C162" s="56">
        <v>3.4069950631134577E-2</v>
      </c>
      <c r="D162" s="125"/>
      <c r="E162" s="125"/>
      <c r="F162" s="125"/>
      <c r="G162" s="125"/>
    </row>
    <row r="163" spans="1:7" x14ac:dyDescent="0.2">
      <c r="A163" s="13">
        <v>42095</v>
      </c>
      <c r="B163" s="56">
        <v>4.8568417011185257E-2</v>
      </c>
      <c r="C163" s="56">
        <v>3.5386358657939841E-2</v>
      </c>
      <c r="D163" s="125"/>
      <c r="E163" s="125"/>
      <c r="F163" s="125"/>
      <c r="G163" s="125"/>
    </row>
    <row r="164" spans="1:7" x14ac:dyDescent="0.2">
      <c r="A164" s="13">
        <v>42125</v>
      </c>
      <c r="B164" s="56">
        <v>4.956243675178932E-2</v>
      </c>
      <c r="C164" s="56">
        <v>3.606599019300729E-2</v>
      </c>
      <c r="D164" s="125"/>
      <c r="E164" s="125"/>
      <c r="F164" s="125"/>
      <c r="G164" s="125"/>
    </row>
    <row r="165" spans="1:7" x14ac:dyDescent="0.2">
      <c r="A165" s="13">
        <v>42156</v>
      </c>
      <c r="B165" s="56">
        <v>4.6174973206669016E-2</v>
      </c>
      <c r="C165" s="56">
        <v>3.3616522632378874E-2</v>
      </c>
      <c r="D165" s="125"/>
      <c r="E165" s="125"/>
      <c r="F165" s="125"/>
      <c r="G165" s="125"/>
    </row>
    <row r="166" spans="1:7" x14ac:dyDescent="0.2">
      <c r="A166" s="13">
        <v>42186</v>
      </c>
      <c r="B166" s="56">
        <v>4.6861311495591806E-2</v>
      </c>
      <c r="C166" s="56">
        <v>3.401014201342608E-2</v>
      </c>
      <c r="D166" s="125"/>
      <c r="E166" s="125"/>
      <c r="F166" s="125"/>
      <c r="G166" s="125"/>
    </row>
    <row r="167" spans="1:7" x14ac:dyDescent="0.2">
      <c r="A167" s="13">
        <v>42217</v>
      </c>
      <c r="B167" s="56">
        <v>4.8472549921097015E-2</v>
      </c>
      <c r="C167" s="56">
        <v>3.5412591811028425E-2</v>
      </c>
      <c r="D167" s="125"/>
      <c r="E167" s="125"/>
      <c r="F167" s="125"/>
      <c r="G167" s="125"/>
    </row>
    <row r="168" spans="1:7" x14ac:dyDescent="0.2">
      <c r="A168" s="13">
        <v>42248</v>
      </c>
      <c r="B168" s="56">
        <v>4.944404028540967E-2</v>
      </c>
      <c r="C168" s="56">
        <v>3.6333548867344127E-2</v>
      </c>
      <c r="D168" s="56">
        <v>0</v>
      </c>
      <c r="E168" s="56"/>
      <c r="F168" s="56"/>
      <c r="G168" s="56"/>
    </row>
    <row r="169" spans="1:7" x14ac:dyDescent="0.2">
      <c r="A169" s="13">
        <v>42278</v>
      </c>
      <c r="B169" s="56">
        <v>4.5352612866529973E-2</v>
      </c>
      <c r="C169" s="56">
        <v>3.3212043381828232E-2</v>
      </c>
      <c r="D169" s="56">
        <v>1.1375794067654992E-3</v>
      </c>
      <c r="E169" s="56"/>
      <c r="F169" s="56"/>
      <c r="G169" s="56"/>
    </row>
    <row r="170" spans="1:7" x14ac:dyDescent="0.2">
      <c r="A170" s="13">
        <v>42309</v>
      </c>
      <c r="B170" s="56">
        <v>4.6754773062767797E-2</v>
      </c>
      <c r="C170" s="56">
        <v>3.4272120747897789E-2</v>
      </c>
      <c r="D170" s="56">
        <v>4.4365301781157107E-3</v>
      </c>
      <c r="E170" s="56"/>
      <c r="F170" s="56"/>
      <c r="G170" s="56"/>
    </row>
    <row r="171" spans="1:7" x14ac:dyDescent="0.2">
      <c r="A171" s="13">
        <v>42339</v>
      </c>
      <c r="B171" s="56">
        <v>4.6924385022545374E-2</v>
      </c>
      <c r="C171" s="56">
        <v>3.4253503475384361E-2</v>
      </c>
      <c r="D171" s="56">
        <v>3.9518892839820741E-3</v>
      </c>
      <c r="E171" s="56"/>
      <c r="F171" s="56"/>
      <c r="G171" s="56"/>
    </row>
    <row r="172" spans="1:7" x14ac:dyDescent="0.2">
      <c r="A172" s="13">
        <v>42370</v>
      </c>
      <c r="B172" s="56">
        <v>4.9485607690017711E-2</v>
      </c>
      <c r="C172" s="56">
        <v>3.6626660552538902E-2</v>
      </c>
      <c r="D172" s="56">
        <v>1.0234315883087415E-2</v>
      </c>
      <c r="E172" s="56"/>
      <c r="F172" s="56"/>
      <c r="G172" s="56"/>
    </row>
    <row r="173" spans="1:7" x14ac:dyDescent="0.2">
      <c r="A173" s="13">
        <v>42401</v>
      </c>
      <c r="B173" s="56">
        <v>4.9916838077352026E-2</v>
      </c>
      <c r="C173" s="56">
        <v>3.706051912307106E-2</v>
      </c>
      <c r="D173" s="56">
        <v>1.4638426887884359E-2</v>
      </c>
      <c r="E173" s="56"/>
      <c r="F173" s="56"/>
      <c r="G173" s="56"/>
    </row>
    <row r="174" spans="1:7" x14ac:dyDescent="0.2">
      <c r="A174" s="13">
        <v>42430</v>
      </c>
      <c r="B174" s="56">
        <v>5.1627292057812843E-2</v>
      </c>
      <c r="C174" s="56">
        <v>3.8439345622141526E-2</v>
      </c>
      <c r="D174" s="56">
        <v>1.1069457986285914E-2</v>
      </c>
      <c r="E174" s="56"/>
      <c r="F174" s="56"/>
      <c r="G174" s="56"/>
    </row>
    <row r="175" spans="1:7" x14ac:dyDescent="0.2">
      <c r="A175" s="13">
        <v>42461</v>
      </c>
      <c r="B175" s="56">
        <v>5.2537126633573968E-2</v>
      </c>
      <c r="C175" s="56">
        <v>3.9095348277010285E-2</v>
      </c>
      <c r="D175" s="56">
        <v>1.4972787148629705E-2</v>
      </c>
      <c r="E175" s="56"/>
      <c r="F175" s="56"/>
      <c r="G175" s="56"/>
    </row>
    <row r="176" spans="1:7" x14ac:dyDescent="0.2">
      <c r="A176" s="13">
        <v>42491</v>
      </c>
      <c r="B176" s="56">
        <v>4.9727883978098499E-2</v>
      </c>
      <c r="C176" s="56">
        <v>3.9337855969195236E-2</v>
      </c>
      <c r="D176" s="56">
        <v>1.8325662149332681E-2</v>
      </c>
      <c r="E176" s="56">
        <v>0</v>
      </c>
      <c r="F176" s="56"/>
      <c r="G176" s="56"/>
    </row>
    <row r="177" spans="1:7" x14ac:dyDescent="0.2">
      <c r="A177" s="13">
        <v>42522</v>
      </c>
      <c r="B177" s="56">
        <v>5.1635311384230963E-2</v>
      </c>
      <c r="C177" s="56">
        <v>4.1078749783745927E-2</v>
      </c>
      <c r="D177" s="56">
        <v>2.0096515290261532E-2</v>
      </c>
      <c r="E177" s="56">
        <v>0</v>
      </c>
      <c r="F177" s="56"/>
      <c r="G177" s="56"/>
    </row>
    <row r="178" spans="1:7" x14ac:dyDescent="0.2">
      <c r="A178" s="13">
        <v>42552</v>
      </c>
      <c r="B178" s="56">
        <v>5.3429063719947802E-2</v>
      </c>
      <c r="C178" s="56">
        <v>4.2753778433694024E-2</v>
      </c>
      <c r="D178" s="56">
        <v>2.3562756292085211E-2</v>
      </c>
      <c r="E178" s="56">
        <v>0</v>
      </c>
      <c r="F178" s="56"/>
      <c r="G178" s="56"/>
    </row>
    <row r="179" spans="1:7" x14ac:dyDescent="0.2">
      <c r="A179" s="13">
        <v>42583</v>
      </c>
      <c r="B179" s="56">
        <v>5.5037914223042717E-2</v>
      </c>
      <c r="C179" s="56">
        <v>4.4238959510616058E-2</v>
      </c>
      <c r="D179" s="56">
        <v>2.5270139871616654E-2</v>
      </c>
      <c r="E179" s="56">
        <v>0</v>
      </c>
      <c r="F179" s="56"/>
      <c r="G179" s="56"/>
    </row>
    <row r="180" spans="1:7" x14ac:dyDescent="0.2">
      <c r="A180" s="13">
        <v>42614</v>
      </c>
      <c r="B180" s="56">
        <v>5.003906103271042E-2</v>
      </c>
      <c r="C180" s="56">
        <v>3.9846835360963673E-2</v>
      </c>
      <c r="D180" s="56">
        <v>2.3642863638292062E-2</v>
      </c>
      <c r="E180" s="56">
        <v>0</v>
      </c>
      <c r="F180" s="56"/>
      <c r="G180" s="56"/>
    </row>
    <row r="181" spans="1:7" x14ac:dyDescent="0.2">
      <c r="A181" s="13">
        <v>42644</v>
      </c>
      <c r="B181" s="56">
        <v>5.1027014844093298E-2</v>
      </c>
      <c r="C181" s="56">
        <v>4.0433716534464564E-2</v>
      </c>
      <c r="D181" s="56">
        <v>2.7005347832219116E-2</v>
      </c>
      <c r="E181" s="56">
        <v>0</v>
      </c>
      <c r="F181" s="56"/>
      <c r="G181" s="56"/>
    </row>
    <row r="182" spans="1:7" x14ac:dyDescent="0.2">
      <c r="A182" s="13">
        <v>42675</v>
      </c>
      <c r="B182" s="56">
        <v>5.1822501210707819E-2</v>
      </c>
      <c r="C182" s="56">
        <v>4.1245107652305261E-2</v>
      </c>
      <c r="D182" s="56">
        <v>4.0047847651918982E-2</v>
      </c>
      <c r="E182" s="56">
        <v>0</v>
      </c>
      <c r="F182" s="56"/>
      <c r="G182" s="56"/>
    </row>
    <row r="183" spans="1:7" x14ac:dyDescent="0.2">
      <c r="A183" s="13">
        <v>42705</v>
      </c>
      <c r="B183" s="56">
        <v>4.7081737321219765E-2</v>
      </c>
      <c r="C183" s="56">
        <v>3.7122891846974072E-2</v>
      </c>
      <c r="D183" s="56">
        <v>3.5150165482303077E-2</v>
      </c>
      <c r="E183" s="56">
        <v>0</v>
      </c>
      <c r="F183" s="56"/>
      <c r="G183" s="56"/>
    </row>
    <row r="184" spans="1:7" x14ac:dyDescent="0.2">
      <c r="A184" s="13">
        <v>42736</v>
      </c>
      <c r="B184" s="56">
        <v>4.8803922074467432E-2</v>
      </c>
      <c r="C184" s="56">
        <v>3.8702864331409202E-2</v>
      </c>
      <c r="D184" s="56">
        <v>4.3420237438334633E-2</v>
      </c>
      <c r="E184" s="56">
        <v>0</v>
      </c>
      <c r="F184" s="56"/>
      <c r="G184" s="56"/>
    </row>
    <row r="185" spans="1:7" x14ac:dyDescent="0.2">
      <c r="A185" s="13">
        <v>42767</v>
      </c>
      <c r="B185" s="56">
        <v>4.945947708322574E-2</v>
      </c>
      <c r="C185" s="56">
        <v>3.9084432987423652E-2</v>
      </c>
      <c r="D185" s="56">
        <v>3.760426983139048E-2</v>
      </c>
      <c r="E185" s="56">
        <v>0</v>
      </c>
      <c r="F185" s="56"/>
      <c r="G185" s="56"/>
    </row>
    <row r="186" spans="1:7" x14ac:dyDescent="0.2">
      <c r="A186" s="13">
        <v>42795</v>
      </c>
      <c r="B186" s="56">
        <v>4.5614863602833539E-2</v>
      </c>
      <c r="C186" s="56">
        <v>3.5747400806331701E-2</v>
      </c>
      <c r="D186" s="56">
        <v>4.5082915105741063E-2</v>
      </c>
      <c r="E186" s="56">
        <v>0</v>
      </c>
      <c r="F186" s="56"/>
      <c r="G186" s="56"/>
    </row>
    <row r="187" spans="1:7" x14ac:dyDescent="0.2">
      <c r="A187" s="13">
        <v>42826</v>
      </c>
      <c r="B187" s="56">
        <v>4.7474088911022921E-2</v>
      </c>
      <c r="C187" s="56">
        <v>3.7391819523908097E-2</v>
      </c>
      <c r="D187" s="56">
        <v>4.8492926767383288E-2</v>
      </c>
      <c r="E187" s="56">
        <v>0</v>
      </c>
      <c r="F187" s="56"/>
      <c r="G187" s="56"/>
    </row>
    <row r="188" spans="1:7" x14ac:dyDescent="0.2">
      <c r="A188" s="13">
        <v>42856</v>
      </c>
      <c r="B188" s="56">
        <v>4.8683261166347976E-2</v>
      </c>
      <c r="C188" s="56">
        <v>3.8644629031323798E-2</v>
      </c>
      <c r="D188" s="56">
        <v>5.8656516087407712E-2</v>
      </c>
      <c r="E188" s="56">
        <v>0</v>
      </c>
      <c r="F188" s="56"/>
      <c r="G188" s="56"/>
    </row>
    <row r="189" spans="1:7" x14ac:dyDescent="0.2">
      <c r="A189" s="13">
        <v>42887</v>
      </c>
      <c r="B189" s="56">
        <v>4.338665579661409E-2</v>
      </c>
      <c r="C189" s="56">
        <v>3.5525099915325362E-2</v>
      </c>
      <c r="D189" s="56">
        <v>4.4664646756933605E-3</v>
      </c>
      <c r="E189" s="56">
        <v>0</v>
      </c>
      <c r="F189" s="56"/>
      <c r="G189" s="56"/>
    </row>
    <row r="190" spans="1:7" x14ac:dyDescent="0.2">
      <c r="A190" s="13">
        <v>42917</v>
      </c>
      <c r="B190" s="56">
        <v>4.5475236034415535E-2</v>
      </c>
      <c r="C190" s="56">
        <v>3.7322835990598727E-2</v>
      </c>
      <c r="D190" s="56">
        <v>4.7164273367684521E-3</v>
      </c>
      <c r="E190" s="56">
        <v>0</v>
      </c>
      <c r="F190" s="56"/>
      <c r="G190" s="56"/>
    </row>
    <row r="191" spans="1:7" x14ac:dyDescent="0.2">
      <c r="A191" s="13">
        <v>42948</v>
      </c>
      <c r="B191" s="56">
        <v>4.6866999903417882E-2</v>
      </c>
      <c r="C191" s="56">
        <v>3.8077408943409163E-2</v>
      </c>
      <c r="D191" s="56">
        <v>5.2082256429517096E-3</v>
      </c>
      <c r="E191" s="56">
        <v>0</v>
      </c>
      <c r="F191" s="56"/>
      <c r="G191" s="56"/>
    </row>
    <row r="192" spans="1:7" x14ac:dyDescent="0.2">
      <c r="A192" s="13">
        <v>42979</v>
      </c>
      <c r="B192" s="56">
        <v>4.7827431871339268E-2</v>
      </c>
      <c r="C192" s="56">
        <v>3.9042581117506206E-2</v>
      </c>
      <c r="D192" s="56">
        <v>6.8129974512946478E-3</v>
      </c>
      <c r="E192" s="56">
        <v>0</v>
      </c>
      <c r="F192" s="56"/>
      <c r="G192" s="56"/>
    </row>
    <row r="193" spans="1:7" x14ac:dyDescent="0.2">
      <c r="A193" s="13">
        <v>43009</v>
      </c>
      <c r="B193" s="56">
        <v>4.8962892598030487E-2</v>
      </c>
      <c r="C193" s="56">
        <v>3.9937682667864599E-2</v>
      </c>
      <c r="D193" s="56">
        <v>6.5569564988806469E-3</v>
      </c>
      <c r="E193" s="56">
        <v>0</v>
      </c>
      <c r="F193" s="56"/>
      <c r="G193" s="56"/>
    </row>
    <row r="194" spans="1:7" x14ac:dyDescent="0.2">
      <c r="A194" s="13">
        <v>43040</v>
      </c>
      <c r="B194" s="56">
        <v>4.7180964586038474E-2</v>
      </c>
      <c r="C194" s="56">
        <v>3.8269311617327391E-2</v>
      </c>
      <c r="D194" s="56">
        <v>7.0032571661174372E-3</v>
      </c>
      <c r="E194" s="56">
        <v>0</v>
      </c>
      <c r="F194" s="56"/>
      <c r="G194" s="56"/>
    </row>
    <row r="195" spans="1:7" x14ac:dyDescent="0.2">
      <c r="A195" s="13">
        <v>43070</v>
      </c>
      <c r="B195" s="56">
        <v>4.4411412755845064E-2</v>
      </c>
      <c r="C195" s="56">
        <v>3.5834908630748896E-2</v>
      </c>
      <c r="D195" s="56">
        <v>7.8681532500143366E-3</v>
      </c>
      <c r="E195" s="56">
        <v>0</v>
      </c>
      <c r="F195" s="56"/>
      <c r="G195" s="56"/>
    </row>
    <row r="196" spans="1:7" x14ac:dyDescent="0.2">
      <c r="A196" s="13">
        <v>43101</v>
      </c>
      <c r="B196" s="56">
        <v>4.8062710299471276E-2</v>
      </c>
      <c r="C196" s="56">
        <v>3.9318589962852188E-2</v>
      </c>
      <c r="D196" s="56">
        <v>9.3226122826505654E-3</v>
      </c>
      <c r="E196" s="56">
        <v>0</v>
      </c>
      <c r="F196" s="56"/>
      <c r="G196" s="56"/>
    </row>
    <row r="197" spans="1:7" x14ac:dyDescent="0.2">
      <c r="A197" s="13">
        <v>43132</v>
      </c>
      <c r="B197" s="56">
        <v>4.7252380714347501E-2</v>
      </c>
      <c r="C197" s="56">
        <v>3.8032095072765788E-2</v>
      </c>
      <c r="D197" s="56">
        <v>1.167344550115997E-2</v>
      </c>
      <c r="E197" s="56">
        <v>0</v>
      </c>
      <c r="F197" s="56"/>
      <c r="G197" s="56"/>
    </row>
    <row r="198" spans="1:7" x14ac:dyDescent="0.2">
      <c r="A198" s="13">
        <v>43160</v>
      </c>
      <c r="B198" s="56">
        <v>4.5993145643568399E-2</v>
      </c>
      <c r="C198" s="56">
        <v>3.7035690364472185E-2</v>
      </c>
      <c r="D198" s="56">
        <v>1.2431755927983432E-2</v>
      </c>
      <c r="E198" s="56">
        <v>0</v>
      </c>
      <c r="F198" s="56"/>
      <c r="G198" s="56"/>
    </row>
    <row r="199" spans="1:7" x14ac:dyDescent="0.2">
      <c r="A199" s="13">
        <v>43191</v>
      </c>
      <c r="B199" s="56">
        <v>4.7180422330922886E-2</v>
      </c>
      <c r="C199" s="56">
        <v>3.8053831510880362E-2</v>
      </c>
      <c r="D199" s="56">
        <v>1.220052709307807E-2</v>
      </c>
      <c r="E199" s="56">
        <v>0</v>
      </c>
      <c r="F199" s="56"/>
      <c r="G199" s="56"/>
    </row>
    <row r="200" spans="1:7" x14ac:dyDescent="0.2">
      <c r="A200" s="13">
        <v>43221</v>
      </c>
      <c r="B200" s="56">
        <v>4.7923240682567508E-2</v>
      </c>
      <c r="C200" s="56">
        <v>3.8714975949023851E-2</v>
      </c>
      <c r="D200" s="56">
        <v>1.2391426805772293E-2</v>
      </c>
      <c r="E200" s="56">
        <v>0</v>
      </c>
      <c r="F200" s="56"/>
      <c r="G200" s="56"/>
    </row>
    <row r="201" spans="1:7" x14ac:dyDescent="0.2">
      <c r="A201" s="13">
        <v>43252</v>
      </c>
      <c r="B201" s="56">
        <v>5.1616071797678381E-2</v>
      </c>
      <c r="C201" s="56">
        <v>4.0246514485021125E-2</v>
      </c>
      <c r="D201" s="56">
        <v>1.1698940971186749E-2</v>
      </c>
      <c r="E201" s="56">
        <v>0</v>
      </c>
      <c r="F201" s="56"/>
      <c r="G201" s="56"/>
    </row>
    <row r="202" spans="1:7" x14ac:dyDescent="0.2">
      <c r="A202" s="13">
        <v>43282</v>
      </c>
      <c r="B202" s="56">
        <v>4.4573389104820893E-2</v>
      </c>
      <c r="C202" s="56">
        <v>3.5988421203370494E-2</v>
      </c>
      <c r="D202" s="56">
        <v>1.2905170304463167E-2</v>
      </c>
      <c r="E202" s="56">
        <v>0</v>
      </c>
      <c r="F202" s="56"/>
      <c r="G202" s="56"/>
    </row>
    <row r="203" spans="1:7" x14ac:dyDescent="0.2">
      <c r="A203" s="13">
        <v>43313</v>
      </c>
      <c r="B203" s="56">
        <v>4.574309798806387E-2</v>
      </c>
      <c r="C203" s="56">
        <v>3.7793084110105041E-2</v>
      </c>
      <c r="D203" s="56">
        <v>7.9341939747160015E-3</v>
      </c>
      <c r="E203" s="56">
        <v>0</v>
      </c>
      <c r="F203" s="56"/>
      <c r="G203" s="56"/>
    </row>
    <row r="204" spans="1:7" x14ac:dyDescent="0.2">
      <c r="A204" s="13">
        <v>43344</v>
      </c>
      <c r="B204" s="56">
        <v>4.7001109368293777E-2</v>
      </c>
      <c r="C204" s="56">
        <v>3.8876818055582761E-2</v>
      </c>
      <c r="D204" s="56">
        <v>9.5473137117704551E-3</v>
      </c>
      <c r="E204" s="56">
        <v>0</v>
      </c>
      <c r="F204" s="56"/>
      <c r="G204" s="56"/>
    </row>
    <row r="205" spans="1:7" x14ac:dyDescent="0.2">
      <c r="A205" s="13">
        <v>43374</v>
      </c>
      <c r="B205" s="56">
        <v>4.7930872153530195E-2</v>
      </c>
      <c r="C205" s="56">
        <v>3.9570796732925226E-2</v>
      </c>
      <c r="D205" s="56">
        <v>1.0234788651628005E-2</v>
      </c>
      <c r="E205" s="56">
        <v>0</v>
      </c>
      <c r="F205" s="56"/>
      <c r="G205" s="56"/>
    </row>
    <row r="206" spans="1:7" x14ac:dyDescent="0.2">
      <c r="A206" s="13">
        <v>43405</v>
      </c>
      <c r="B206" s="94">
        <v>5.0427074308546392E-2</v>
      </c>
      <c r="C206" s="94">
        <v>4.2058518427631864E-2</v>
      </c>
      <c r="D206" s="94">
        <v>1.1482628537492748E-2</v>
      </c>
      <c r="E206" s="94">
        <v>0</v>
      </c>
      <c r="F206" s="94"/>
      <c r="G206" s="94"/>
    </row>
    <row r="207" spans="1:7" x14ac:dyDescent="0.2">
      <c r="A207" s="13">
        <v>43435</v>
      </c>
      <c r="B207" s="94">
        <v>5.1983137926898834E-2</v>
      </c>
      <c r="C207" s="94">
        <v>4.2980529508460909E-2</v>
      </c>
      <c r="D207" s="94">
        <v>1.2000953755300917E-2</v>
      </c>
      <c r="E207" s="94">
        <v>0</v>
      </c>
      <c r="F207" s="94"/>
      <c r="G207" s="94"/>
    </row>
    <row r="208" spans="1:7" x14ac:dyDescent="0.2">
      <c r="A208" s="13">
        <v>43466</v>
      </c>
      <c r="B208" s="94">
        <v>5.4619046000356941E-2</v>
      </c>
      <c r="C208" s="94">
        <v>4.5501335216280643E-2</v>
      </c>
      <c r="D208" s="94">
        <v>1.5564525018760879E-2</v>
      </c>
      <c r="E208" s="94">
        <v>0</v>
      </c>
      <c r="F208" s="94"/>
      <c r="G208" s="94"/>
    </row>
    <row r="209" spans="1:7" x14ac:dyDescent="0.2">
      <c r="A209" s="13">
        <v>43497</v>
      </c>
      <c r="B209" s="94">
        <v>5.6299394203313501E-2</v>
      </c>
      <c r="C209" s="94">
        <v>4.6953040052646597E-2</v>
      </c>
      <c r="D209" s="94">
        <v>1.618305804485437E-2</v>
      </c>
      <c r="E209" s="94">
        <v>0</v>
      </c>
      <c r="F209" s="94"/>
      <c r="G209" s="94"/>
    </row>
    <row r="210" spans="1:7" x14ac:dyDescent="0.2">
      <c r="A210" s="13">
        <v>43525</v>
      </c>
      <c r="B210" s="94">
        <v>5.7889092446338698E-2</v>
      </c>
      <c r="C210" s="94">
        <v>4.6702544841345416E-2</v>
      </c>
      <c r="D210" s="94">
        <v>1.6347929438955695E-2</v>
      </c>
      <c r="E210" s="94">
        <v>0</v>
      </c>
      <c r="F210" s="94"/>
      <c r="G210" s="94"/>
    </row>
    <row r="211" spans="1:7" x14ac:dyDescent="0.2">
      <c r="A211" s="13">
        <v>43556</v>
      </c>
      <c r="B211" s="94">
        <v>5.3445715578146487E-2</v>
      </c>
      <c r="C211" s="94">
        <v>4.41143558136219E-2</v>
      </c>
      <c r="D211" s="94">
        <v>1.7300226333742834E-2</v>
      </c>
      <c r="E211" s="94">
        <v>0</v>
      </c>
      <c r="F211" s="94"/>
      <c r="G211" s="94"/>
    </row>
    <row r="212" spans="1:7" x14ac:dyDescent="0.2">
      <c r="A212" s="13">
        <v>43586</v>
      </c>
      <c r="B212" s="94">
        <v>5.0853074214757182E-2</v>
      </c>
      <c r="C212" s="94">
        <v>4.866054343774491E-2</v>
      </c>
      <c r="D212" s="94">
        <v>1.8239187964377127E-2</v>
      </c>
      <c r="E212" s="94">
        <v>0</v>
      </c>
      <c r="F212" s="94"/>
      <c r="G212" s="94"/>
    </row>
    <row r="213" spans="1:7" ht="12.75" customHeight="1" x14ac:dyDescent="0.2">
      <c r="A213" s="13">
        <v>43617</v>
      </c>
      <c r="B213" s="94">
        <v>5.3123959814652323E-2</v>
      </c>
      <c r="C213" s="94">
        <v>4.4230610551702389E-2</v>
      </c>
      <c r="D213" s="94">
        <v>1.9082946279247604E-2</v>
      </c>
      <c r="E213" s="94">
        <v>0</v>
      </c>
      <c r="F213" s="94"/>
      <c r="G213" s="94"/>
    </row>
    <row r="214" spans="1:7" ht="12.75" customHeight="1" x14ac:dyDescent="0.2">
      <c r="A214" s="13">
        <v>43647</v>
      </c>
      <c r="B214" s="94">
        <v>5.4040390786953933E-2</v>
      </c>
      <c r="C214" s="94">
        <v>4.3256823352122581E-2</v>
      </c>
      <c r="D214" s="94">
        <v>2.1285131334906199E-2</v>
      </c>
      <c r="E214" s="94">
        <v>0</v>
      </c>
      <c r="F214" s="94"/>
      <c r="G214" s="94"/>
    </row>
    <row r="215" spans="1:7" ht="12.75" customHeight="1" x14ac:dyDescent="0.2">
      <c r="A215" s="13">
        <v>43678</v>
      </c>
      <c r="B215" s="94">
        <v>5.1055182143182436E-2</v>
      </c>
      <c r="C215" s="94">
        <v>4.2063006581983871E-2</v>
      </c>
      <c r="D215" s="94">
        <v>2.3857492981367731E-2</v>
      </c>
      <c r="E215" s="94">
        <v>0</v>
      </c>
      <c r="F215" s="94"/>
      <c r="G215" s="94"/>
    </row>
    <row r="216" spans="1:7" ht="12.75" customHeight="1" x14ac:dyDescent="0.2">
      <c r="A216" s="13">
        <v>43709</v>
      </c>
      <c r="B216" s="94">
        <v>5.1124959389132196E-2</v>
      </c>
      <c r="C216" s="94">
        <v>4.2647418323621296E-2</v>
      </c>
      <c r="D216" s="94">
        <v>2.6397372556934036E-2</v>
      </c>
      <c r="E216" s="94">
        <v>0</v>
      </c>
      <c r="F216" s="94">
        <v>1.3292931464461548E-2</v>
      </c>
      <c r="G216" s="94">
        <v>0</v>
      </c>
    </row>
    <row r="217" spans="1:7" ht="12.75" customHeight="1" x14ac:dyDescent="0.2">
      <c r="A217" s="13">
        <v>43739</v>
      </c>
      <c r="B217" s="94">
        <v>4.7775780687900678E-2</v>
      </c>
      <c r="C217" s="94">
        <v>3.9340279038994133E-2</v>
      </c>
      <c r="D217" s="94">
        <v>2.9113775265686374E-2</v>
      </c>
      <c r="E217" s="94">
        <v>0</v>
      </c>
      <c r="F217" s="94">
        <v>2.6400261307222915E-2</v>
      </c>
      <c r="G217" s="94">
        <v>0</v>
      </c>
    </row>
    <row r="218" spans="1:7" x14ac:dyDescent="0.2">
      <c r="A218" s="13">
        <v>43770</v>
      </c>
      <c r="B218" s="94">
        <v>4.9261157143009743E-2</v>
      </c>
      <c r="C218" s="94">
        <v>4.0707435566450005E-2</v>
      </c>
      <c r="D218" s="94">
        <v>3.1059480648031382E-2</v>
      </c>
      <c r="E218" s="94">
        <v>0</v>
      </c>
      <c r="F218" s="94">
        <v>2.0362712362430809E-2</v>
      </c>
      <c r="G218" s="94">
        <v>0</v>
      </c>
    </row>
    <row r="219" spans="1:7" x14ac:dyDescent="0.2">
      <c r="A219" s="13">
        <v>43800</v>
      </c>
      <c r="B219" s="94">
        <v>5.0367492920026811E-2</v>
      </c>
      <c r="C219" s="94">
        <v>4.1624319565058562E-2</v>
      </c>
      <c r="D219" s="94">
        <v>3.2777987552204089E-2</v>
      </c>
      <c r="E219" s="94">
        <v>0</v>
      </c>
      <c r="F219" s="94">
        <v>1.9818314464667593E-2</v>
      </c>
      <c r="G219" s="94">
        <v>0</v>
      </c>
    </row>
    <row r="220" spans="1:7" x14ac:dyDescent="0.2">
      <c r="A220" s="13">
        <v>43831</v>
      </c>
      <c r="B220" s="94">
        <v>5.1379716441976822E-2</v>
      </c>
      <c r="C220" s="94">
        <v>4.317544339008917E-2</v>
      </c>
      <c r="D220" s="94">
        <v>2.1863525499191201E-2</v>
      </c>
      <c r="E220" s="94">
        <v>0</v>
      </c>
      <c r="F220" s="94">
        <v>2.9955163562616228E-2</v>
      </c>
      <c r="G220" s="94">
        <v>0</v>
      </c>
    </row>
    <row r="221" spans="1:7" x14ac:dyDescent="0.2">
      <c r="A221" s="13">
        <v>43862</v>
      </c>
      <c r="B221" s="94">
        <v>5.2805809238120706E-2</v>
      </c>
      <c r="C221" s="94">
        <v>4.4205132063842821E-2</v>
      </c>
      <c r="D221" s="94">
        <v>2.3533989001342005E-2</v>
      </c>
      <c r="E221" s="94">
        <v>0</v>
      </c>
      <c r="F221" s="94">
        <v>3.8603428316304179E-2</v>
      </c>
      <c r="G221" s="94">
        <v>0</v>
      </c>
    </row>
    <row r="222" spans="1:7" x14ac:dyDescent="0.2">
      <c r="A222" s="13">
        <v>43891</v>
      </c>
      <c r="B222" s="94">
        <v>5.6400722648232961E-2</v>
      </c>
      <c r="C222" s="94">
        <v>4.6699613185118047E-2</v>
      </c>
      <c r="D222" s="94">
        <v>2.7218756877391812E-2</v>
      </c>
      <c r="E222" s="94">
        <v>0</v>
      </c>
      <c r="F222" s="94">
        <v>8.3463761170331885E-2</v>
      </c>
      <c r="G222" s="94">
        <v>0</v>
      </c>
    </row>
    <row r="223" spans="1:7" x14ac:dyDescent="0.2">
      <c r="A223" s="13">
        <v>43922</v>
      </c>
      <c r="B223" s="94">
        <v>6.2042440511575835E-2</v>
      </c>
      <c r="C223" s="94">
        <v>5.3586378600481523E-2</v>
      </c>
      <c r="D223" s="94">
        <v>2.5774812674395336E-2</v>
      </c>
      <c r="E223" s="94">
        <v>0</v>
      </c>
      <c r="F223" s="94">
        <v>4.4241611237854417E-2</v>
      </c>
      <c r="G223" s="94">
        <v>0</v>
      </c>
    </row>
    <row r="224" spans="1:7" x14ac:dyDescent="0.2">
      <c r="A224" s="13">
        <v>43952</v>
      </c>
      <c r="B224" s="94">
        <v>6.5568195582182964E-2</v>
      </c>
      <c r="C224" s="94">
        <v>5.6870691698714747E-2</v>
      </c>
      <c r="D224" s="94">
        <v>2.7056636197475996E-2</v>
      </c>
      <c r="E224" s="94">
        <v>0</v>
      </c>
      <c r="F224" s="94">
        <v>6.0293755701465036E-2</v>
      </c>
      <c r="G224" s="94">
        <v>0</v>
      </c>
    </row>
    <row r="225" spans="1:7" x14ac:dyDescent="0.2">
      <c r="A225" s="13">
        <v>43983</v>
      </c>
      <c r="B225" s="94">
        <v>6.6736055989618473E-2</v>
      </c>
      <c r="C225" s="94">
        <v>5.7950507617860615E-2</v>
      </c>
      <c r="D225" s="94">
        <v>2.9302506083091599E-2</v>
      </c>
      <c r="E225" s="94">
        <v>0</v>
      </c>
      <c r="F225" s="94">
        <v>5.4828976158642878E-2</v>
      </c>
      <c r="G225" s="94">
        <v>0</v>
      </c>
    </row>
    <row r="226" spans="1:7" x14ac:dyDescent="0.2">
      <c r="A226" s="13">
        <v>44013</v>
      </c>
      <c r="B226" s="94">
        <v>6.7317736551077034E-2</v>
      </c>
      <c r="C226" s="94">
        <v>5.8582865143012967E-2</v>
      </c>
      <c r="D226" s="94">
        <v>3.2354504422259428E-2</v>
      </c>
      <c r="E226" s="94">
        <v>0</v>
      </c>
      <c r="F226" s="94">
        <v>3.958167953005183E-2</v>
      </c>
      <c r="G226" s="94">
        <v>0</v>
      </c>
    </row>
    <row r="227" spans="1:7" x14ac:dyDescent="0.2">
      <c r="A227" s="13">
        <v>44044</v>
      </c>
      <c r="B227" s="94">
        <v>6.8428026197460176E-2</v>
      </c>
      <c r="C227" s="94">
        <v>5.9349081521392399E-2</v>
      </c>
      <c r="D227" s="94">
        <v>3.9301256709811924E-2</v>
      </c>
      <c r="E227" s="94">
        <v>0</v>
      </c>
      <c r="F227" s="94">
        <v>3.507917436552186E-2</v>
      </c>
      <c r="G227" s="94">
        <v>0</v>
      </c>
    </row>
    <row r="228" spans="1:7" x14ac:dyDescent="0.2">
      <c r="A228" s="13">
        <v>44075</v>
      </c>
      <c r="B228" s="94">
        <v>6.9702226548647425E-2</v>
      </c>
      <c r="C228" s="94">
        <v>6.0070925594300037E-2</v>
      </c>
      <c r="D228" s="94">
        <v>4.4529221162426226E-2</v>
      </c>
      <c r="E228" s="94">
        <v>0</v>
      </c>
      <c r="F228" s="94">
        <v>4.3518258803877684E-2</v>
      </c>
      <c r="G228" s="94">
        <v>0</v>
      </c>
    </row>
    <row r="229" spans="1:7" x14ac:dyDescent="0.2">
      <c r="A229" s="13">
        <v>44105</v>
      </c>
      <c r="B229" s="94">
        <v>7.0849447512300975E-2</v>
      </c>
      <c r="C229" s="94">
        <v>6.0635650346684992E-2</v>
      </c>
      <c r="D229" s="94">
        <v>5.2827483146495692E-2</v>
      </c>
      <c r="E229" s="94">
        <v>0</v>
      </c>
      <c r="F229" s="94">
        <v>4.4298779663745944E-2</v>
      </c>
      <c r="G229" s="94">
        <v>0</v>
      </c>
    </row>
    <row r="230" spans="1:7" x14ac:dyDescent="0.2">
      <c r="A230" s="13">
        <v>44136</v>
      </c>
      <c r="B230" s="94">
        <v>7.4069430864636535E-2</v>
      </c>
      <c r="C230" s="94">
        <v>6.3595537649811476E-2</v>
      </c>
      <c r="D230" s="94">
        <v>5.8757482462878437E-2</v>
      </c>
      <c r="E230" s="94">
        <v>0</v>
      </c>
      <c r="F230" s="94">
        <v>4.4530314005409917E-2</v>
      </c>
      <c r="G230" s="94">
        <v>0</v>
      </c>
    </row>
    <row r="231" spans="1:7" x14ac:dyDescent="0.2">
      <c r="A231" s="13">
        <v>44166</v>
      </c>
      <c r="B231" s="94">
        <v>7.1341410524051116E-2</v>
      </c>
      <c r="C231" s="94">
        <v>6.0364748768685382E-2</v>
      </c>
      <c r="D231" s="94">
        <v>6.1943278437473312E-2</v>
      </c>
      <c r="E231" s="94">
        <v>0</v>
      </c>
      <c r="F231" s="94">
        <v>4.0604772537042283E-2</v>
      </c>
      <c r="G231" s="94">
        <v>0</v>
      </c>
    </row>
    <row r="232" spans="1:7" x14ac:dyDescent="0.2">
      <c r="A232" s="13">
        <v>44197</v>
      </c>
      <c r="B232" s="94">
        <v>7.8802824228463297E-2</v>
      </c>
      <c r="C232" s="94">
        <v>6.7893782457674579E-2</v>
      </c>
      <c r="D232" s="94">
        <v>6.4470590247743778E-2</v>
      </c>
      <c r="E232" s="94">
        <v>0</v>
      </c>
      <c r="F232" s="94">
        <v>5.0523109894002209E-2</v>
      </c>
      <c r="G232" s="94">
        <v>0</v>
      </c>
    </row>
    <row r="233" spans="1:7" x14ac:dyDescent="0.2">
      <c r="A233" s="13">
        <v>44228</v>
      </c>
      <c r="B233" s="94">
        <v>7.7730085251414338E-2</v>
      </c>
      <c r="C233" s="94">
        <v>6.726972246253006E-2</v>
      </c>
      <c r="D233" s="94">
        <v>6.5003561338790802E-2</v>
      </c>
      <c r="E233" s="94">
        <v>0</v>
      </c>
      <c r="F233" s="94">
        <v>3.2891251802750515E-2</v>
      </c>
      <c r="G233" s="94">
        <v>0</v>
      </c>
    </row>
    <row r="234" spans="1:7" x14ac:dyDescent="0.2">
      <c r="A234" s="13">
        <v>44256</v>
      </c>
      <c r="B234" s="94">
        <v>7.8697043482130746E-2</v>
      </c>
      <c r="C234" s="94">
        <v>6.7658607755939126E-2</v>
      </c>
      <c r="D234" s="94">
        <v>6.2742791951133414E-2</v>
      </c>
      <c r="E234" s="94">
        <v>0</v>
      </c>
      <c r="F234" s="94">
        <v>4.4442990837568697E-2</v>
      </c>
      <c r="G234" s="94">
        <v>0</v>
      </c>
    </row>
    <row r="235" spans="1:7" x14ac:dyDescent="0.2">
      <c r="A235" s="13">
        <v>44287</v>
      </c>
      <c r="B235" s="94">
        <v>7.9290198138672427E-2</v>
      </c>
      <c r="C235" s="94">
        <v>6.7949889692364276E-2</v>
      </c>
      <c r="D235" s="94">
        <v>5.999805085513242E-2</v>
      </c>
      <c r="E235" s="94">
        <v>0</v>
      </c>
      <c r="F235" s="94">
        <v>4.7695633701156544E-2</v>
      </c>
      <c r="G235" s="94">
        <v>0</v>
      </c>
    </row>
    <row r="236" spans="1:7" x14ac:dyDescent="0.2">
      <c r="A236" s="13">
        <v>44317</v>
      </c>
      <c r="B236" s="94">
        <v>8.069267633663102E-2</v>
      </c>
      <c r="C236" s="94">
        <v>6.8754154700875619E-2</v>
      </c>
      <c r="D236" s="94">
        <v>6.1546755033038421E-2</v>
      </c>
      <c r="E236" s="94">
        <v>0</v>
      </c>
      <c r="F236" s="94">
        <v>5.7952481639745118E-2</v>
      </c>
      <c r="G236" s="94">
        <v>0</v>
      </c>
    </row>
    <row r="237" spans="1:7" x14ac:dyDescent="0.2">
      <c r="A237" s="13">
        <v>44348</v>
      </c>
      <c r="B237" s="94">
        <v>7.5427427825751431E-2</v>
      </c>
      <c r="C237" s="94">
        <v>6.4160770973248557E-2</v>
      </c>
      <c r="D237" s="94">
        <v>6.1603452275204938E-2</v>
      </c>
      <c r="E237" s="94">
        <v>0</v>
      </c>
      <c r="F237" s="94">
        <v>4.3974857338150167E-2</v>
      </c>
      <c r="G237" s="94">
        <v>0</v>
      </c>
    </row>
    <row r="238" spans="1:7" x14ac:dyDescent="0.2">
      <c r="A238" s="13">
        <v>44378</v>
      </c>
      <c r="B238" s="94">
        <v>7.6065031956624021E-2</v>
      </c>
      <c r="C238" s="94">
        <v>6.4292540601777151E-2</v>
      </c>
      <c r="D238" s="94">
        <v>6.6009029419333093E-2</v>
      </c>
      <c r="E238" s="94">
        <v>0</v>
      </c>
      <c r="F238" s="94">
        <v>4.6082616825717675E-2</v>
      </c>
      <c r="G238" s="94">
        <v>0</v>
      </c>
    </row>
    <row r="239" spans="1:7" x14ac:dyDescent="0.2">
      <c r="A239" s="13">
        <v>44409</v>
      </c>
      <c r="B239" s="94">
        <v>7.6324831366424858E-2</v>
      </c>
      <c r="C239" s="94">
        <v>6.4085107666197377E-2</v>
      </c>
      <c r="D239" s="94">
        <v>6.5985792543582583E-2</v>
      </c>
      <c r="E239" s="94">
        <v>0</v>
      </c>
      <c r="F239" s="94">
        <v>5.1855578536386095E-2</v>
      </c>
      <c r="G239" s="94">
        <v>0</v>
      </c>
    </row>
    <row r="240" spans="1:7" x14ac:dyDescent="0.2">
      <c r="A240" s="13">
        <v>44440</v>
      </c>
      <c r="B240" s="94">
        <v>7.6407359490321972E-2</v>
      </c>
      <c r="C240" s="94">
        <v>6.386423710352819E-2</v>
      </c>
      <c r="D240" s="94">
        <v>6.6029019422183061E-2</v>
      </c>
      <c r="E240" s="94">
        <v>0</v>
      </c>
      <c r="F240" s="94">
        <v>4.9944234820245098E-2</v>
      </c>
      <c r="G240" s="94">
        <v>0</v>
      </c>
    </row>
    <row r="241" spans="1:7" x14ac:dyDescent="0.2">
      <c r="A241" s="13">
        <v>44470</v>
      </c>
      <c r="B241" s="94">
        <v>7.3063388719969716E-2</v>
      </c>
      <c r="C241" s="94">
        <v>6.0148587660905126E-2</v>
      </c>
      <c r="D241" s="94">
        <v>6.8117801946759773E-2</v>
      </c>
      <c r="E241" s="94">
        <v>0</v>
      </c>
      <c r="F241" s="94">
        <v>6.7408270834124928E-2</v>
      </c>
      <c r="G241" s="94">
        <v>0</v>
      </c>
    </row>
    <row r="242" spans="1:7" x14ac:dyDescent="0.2">
      <c r="A242" s="13">
        <v>44501</v>
      </c>
      <c r="B242" s="94">
        <v>6.5639404235934506E-2</v>
      </c>
      <c r="C242" s="94">
        <v>5.1084908304426586E-2</v>
      </c>
      <c r="D242" s="94">
        <v>6.9998203706143278E-2</v>
      </c>
      <c r="E242" s="94">
        <v>0</v>
      </c>
      <c r="F242" s="94">
        <v>6.0866201405289137E-2</v>
      </c>
      <c r="G242" s="94">
        <v>0</v>
      </c>
    </row>
    <row r="243" spans="1:7" x14ac:dyDescent="0.2">
      <c r="A243" s="13">
        <v>44531</v>
      </c>
      <c r="B243" s="94">
        <v>6.7376262066025816E-2</v>
      </c>
      <c r="C243" s="94">
        <v>5.2138879587969582E-2</v>
      </c>
      <c r="D243" s="94">
        <v>7.1488976638580864E-2</v>
      </c>
      <c r="E243" s="94">
        <v>0</v>
      </c>
      <c r="F243" s="94">
        <v>7.5523361462595848E-2</v>
      </c>
      <c r="G243" s="94">
        <v>0</v>
      </c>
    </row>
    <row r="244" spans="1:7" x14ac:dyDescent="0.2">
      <c r="A244" s="13">
        <v>44562</v>
      </c>
      <c r="B244" s="94">
        <v>6.8000000000000005E-2</v>
      </c>
      <c r="C244" s="94">
        <v>5.2200000000000003E-2</v>
      </c>
      <c r="D244" s="94">
        <v>7.2300000000000003E-2</v>
      </c>
      <c r="E244" s="94">
        <v>0</v>
      </c>
      <c r="F244" s="94">
        <v>8.2280981873269293E-2</v>
      </c>
      <c r="G244" s="94">
        <v>0</v>
      </c>
    </row>
    <row r="245" spans="1:7" x14ac:dyDescent="0.2">
      <c r="A245" s="13">
        <v>44593</v>
      </c>
      <c r="B245" s="94">
        <v>6.7060729072418779E-2</v>
      </c>
      <c r="C245" s="94">
        <v>5.0516652696735907E-2</v>
      </c>
      <c r="D245" s="94">
        <v>7.454304997072278E-2</v>
      </c>
      <c r="E245" s="94">
        <v>0</v>
      </c>
      <c r="F245" s="94">
        <v>7.9175112786988786E-2</v>
      </c>
      <c r="G245" s="94">
        <v>0</v>
      </c>
    </row>
    <row r="246" spans="1:7" x14ac:dyDescent="0.2">
      <c r="A246" s="13">
        <v>44621</v>
      </c>
      <c r="B246" s="94">
        <v>6.6861585274073113E-2</v>
      </c>
      <c r="C246" s="94">
        <v>5.0071356380118288E-2</v>
      </c>
      <c r="D246" s="94">
        <v>7.6921196786781915E-2</v>
      </c>
      <c r="E246" s="94">
        <v>0</v>
      </c>
      <c r="F246" s="94">
        <v>5.7761058770436836E-2</v>
      </c>
      <c r="G246" s="94">
        <v>0</v>
      </c>
    </row>
    <row r="247" spans="1:7" x14ac:dyDescent="0.2">
      <c r="A247" s="13">
        <v>44652</v>
      </c>
      <c r="B247" s="94">
        <v>6.6815590324628416E-2</v>
      </c>
      <c r="C247" s="94">
        <v>4.9910424752122449E-2</v>
      </c>
      <c r="D247" s="94">
        <v>8.4689963358919332E-2</v>
      </c>
      <c r="E247" s="94">
        <v>0</v>
      </c>
      <c r="F247" s="94">
        <v>5.548633105462189E-2</v>
      </c>
      <c r="G247" s="94">
        <v>0</v>
      </c>
    </row>
    <row r="248" spans="1:7" x14ac:dyDescent="0.2">
      <c r="A248" s="13">
        <v>44682</v>
      </c>
      <c r="B248" s="94">
        <v>6.6618055711908347E-2</v>
      </c>
      <c r="C248" s="94">
        <v>4.876682644534442E-2</v>
      </c>
      <c r="D248" s="94">
        <v>9.0479078182073513E-2</v>
      </c>
      <c r="E248" s="94">
        <v>0</v>
      </c>
      <c r="F248" s="94">
        <v>5.9587494434932491E-2</v>
      </c>
      <c r="G248" s="94">
        <v>0</v>
      </c>
    </row>
    <row r="249" spans="1:7" x14ac:dyDescent="0.2">
      <c r="A249" s="13">
        <v>44713</v>
      </c>
      <c r="B249" s="94">
        <v>6.7261962113688303E-2</v>
      </c>
      <c r="C249" s="94">
        <v>4.9795909407263216E-2</v>
      </c>
      <c r="D249" s="94">
        <v>6.1207531925263847E-2</v>
      </c>
      <c r="E249" s="94">
        <v>0</v>
      </c>
      <c r="F249" s="94">
        <v>5.7988001569085484E-2</v>
      </c>
      <c r="G249" s="94">
        <v>0</v>
      </c>
    </row>
    <row r="250" spans="1:7" x14ac:dyDescent="0.2">
      <c r="A250" s="13">
        <v>44743</v>
      </c>
      <c r="B250" s="94">
        <v>6.8907829254849576E-2</v>
      </c>
      <c r="C250" s="94">
        <v>5.0786547725662282E-2</v>
      </c>
      <c r="D250" s="94">
        <v>6.4478849284152442E-2</v>
      </c>
      <c r="E250" s="94">
        <v>0</v>
      </c>
      <c r="F250" s="94">
        <v>6.3169359825112931E-2</v>
      </c>
      <c r="G250" s="94">
        <v>0</v>
      </c>
    </row>
    <row r="251" spans="1:7" x14ac:dyDescent="0.2">
      <c r="A251" s="13">
        <v>44774</v>
      </c>
      <c r="B251" s="94">
        <v>6.9488549793532819E-2</v>
      </c>
      <c r="C251" s="94">
        <v>5.1174979022586539E-2</v>
      </c>
      <c r="D251" s="94">
        <v>6.9576163321415155E-2</v>
      </c>
      <c r="E251" s="94">
        <v>0</v>
      </c>
      <c r="F251" s="94">
        <v>5.6809917091924601E-2</v>
      </c>
      <c r="G251" s="94">
        <v>0</v>
      </c>
    </row>
    <row r="252" spans="1:7" x14ac:dyDescent="0.2">
      <c r="A252" s="13">
        <v>44805</v>
      </c>
      <c r="B252" s="94">
        <v>7.0493468446336957E-2</v>
      </c>
      <c r="C252" s="94">
        <v>5.1165297579220406E-2</v>
      </c>
      <c r="D252" s="94">
        <v>7.4539443146067086E-2</v>
      </c>
      <c r="E252" s="94">
        <v>0</v>
      </c>
      <c r="F252" s="94">
        <v>6.5660762174364048E-2</v>
      </c>
      <c r="G252" s="94">
        <v>0</v>
      </c>
    </row>
    <row r="253" spans="1:7" x14ac:dyDescent="0.2">
      <c r="A253" s="13">
        <v>44835</v>
      </c>
      <c r="B253" s="94">
        <v>7.2095255462676561E-2</v>
      </c>
      <c r="C253" s="94">
        <v>5.2188838141357899E-2</v>
      </c>
      <c r="D253" s="94">
        <v>7.9399457275588545E-2</v>
      </c>
      <c r="E253" s="94">
        <v>0</v>
      </c>
      <c r="F253" s="94">
        <v>6.852808142235231E-2</v>
      </c>
      <c r="G253" s="94">
        <v>0</v>
      </c>
    </row>
    <row r="254" spans="1:7" x14ac:dyDescent="0.2">
      <c r="A254" s="13">
        <v>44866</v>
      </c>
      <c r="B254" s="94">
        <v>7.1684014583227401E-2</v>
      </c>
      <c r="C254" s="94">
        <v>5.3141590869775664E-2</v>
      </c>
      <c r="D254" s="94">
        <v>8.6515332989368782E-2</v>
      </c>
      <c r="E254" s="94">
        <v>0</v>
      </c>
      <c r="F254" s="94">
        <v>4.5343113206611607E-2</v>
      </c>
      <c r="G254" s="94">
        <v>0</v>
      </c>
    </row>
    <row r="255" spans="1:7" x14ac:dyDescent="0.2">
      <c r="A255" s="13">
        <v>44896</v>
      </c>
      <c r="B255" s="94">
        <v>7.2170736451011866E-2</v>
      </c>
      <c r="C255" s="94">
        <v>5.2582509226113815E-2</v>
      </c>
      <c r="D255" s="94">
        <v>9.1081817190699785E-2</v>
      </c>
      <c r="E255" s="94">
        <v>0</v>
      </c>
      <c r="F255" s="94">
        <v>4.9529768185954982E-2</v>
      </c>
      <c r="G255" s="94">
        <v>0</v>
      </c>
    </row>
    <row r="256" spans="1:7" x14ac:dyDescent="0.2">
      <c r="A256" s="13">
        <v>44927</v>
      </c>
      <c r="B256" s="94">
        <v>7.4501238108174009E-2</v>
      </c>
      <c r="C256" s="94">
        <v>5.4101399290407595E-2</v>
      </c>
      <c r="D256" s="94">
        <v>0.10281229438627736</v>
      </c>
      <c r="E256" s="94">
        <v>0</v>
      </c>
      <c r="F256" s="94">
        <v>5.366932047011095E-2</v>
      </c>
      <c r="G256" s="94">
        <v>0</v>
      </c>
    </row>
    <row r="257" spans="1:7" x14ac:dyDescent="0.2">
      <c r="A257" s="13">
        <v>44958</v>
      </c>
      <c r="B257" s="94">
        <v>7.5476641563954838E-2</v>
      </c>
      <c r="C257" s="94">
        <v>5.4324165751648827E-2</v>
      </c>
      <c r="D257" s="94">
        <v>0.10962020303437797</v>
      </c>
      <c r="E257" s="94">
        <v>0</v>
      </c>
      <c r="F257" s="94">
        <v>6.1871679756362027E-2</v>
      </c>
      <c r="G257" s="94">
        <v>0</v>
      </c>
    </row>
    <row r="258" spans="1:7" x14ac:dyDescent="0.2">
      <c r="A258" s="13">
        <v>44986</v>
      </c>
      <c r="B258" s="94">
        <v>7.7299999999999994E-2</v>
      </c>
      <c r="C258" s="94">
        <v>5.5899999999999998E-2</v>
      </c>
      <c r="D258" s="94">
        <v>0.1154</v>
      </c>
      <c r="E258" s="94">
        <v>0</v>
      </c>
      <c r="F258" s="94">
        <v>5.74E-2</v>
      </c>
      <c r="G258" s="94">
        <v>0</v>
      </c>
    </row>
    <row r="259" spans="1:7" x14ac:dyDescent="0.2">
      <c r="A259" s="13">
        <v>45017</v>
      </c>
      <c r="B259" s="94">
        <v>8.1092782925520038E-2</v>
      </c>
      <c r="C259" s="94">
        <v>5.8049475898782191E-2</v>
      </c>
      <c r="D259" s="94">
        <v>0.12757192808713153</v>
      </c>
      <c r="E259" s="94">
        <v>0</v>
      </c>
      <c r="F259" s="94">
        <v>7.6106345227270653E-2</v>
      </c>
      <c r="G259" s="94">
        <v>0</v>
      </c>
    </row>
    <row r="260" spans="1:7" x14ac:dyDescent="0.2">
      <c r="A260" s="13">
        <v>45047</v>
      </c>
      <c r="B260" s="94">
        <v>8.2140765721414544E-2</v>
      </c>
      <c r="C260" s="94">
        <v>5.8851523160429318E-2</v>
      </c>
      <c r="D260" s="94">
        <v>0.13702794828071316</v>
      </c>
      <c r="E260" s="94">
        <v>0</v>
      </c>
      <c r="F260" s="94">
        <v>7.2133471925411599E-2</v>
      </c>
      <c r="G260" s="94">
        <v>0</v>
      </c>
    </row>
    <row r="261" spans="1:7" x14ac:dyDescent="0.2">
      <c r="A261" s="13">
        <v>45078</v>
      </c>
      <c r="B261" s="94">
        <v>8.5061593309147462E-2</v>
      </c>
      <c r="C261" s="94">
        <v>6.1540067602283484E-2</v>
      </c>
      <c r="D261" s="94">
        <v>0.14678984857581417</v>
      </c>
      <c r="E261" s="94">
        <v>0</v>
      </c>
      <c r="F261" s="94">
        <v>7.2005983921987829E-2</v>
      </c>
      <c r="G261" s="94">
        <v>0</v>
      </c>
    </row>
    <row r="262" spans="1:7" x14ac:dyDescent="0.2">
      <c r="A262" s="13">
        <v>45108</v>
      </c>
      <c r="B262" s="94">
        <v>8.4959330668783306E-2</v>
      </c>
      <c r="C262" s="94">
        <v>6.2914687687103774E-2</v>
      </c>
      <c r="D262" s="94">
        <v>8.4868991407292899E-2</v>
      </c>
      <c r="E262" s="94">
        <v>0</v>
      </c>
      <c r="F262" s="94">
        <v>5.3029345671393016E-2</v>
      </c>
      <c r="G262" s="94">
        <v>0</v>
      </c>
    </row>
    <row r="263" spans="1:7" x14ac:dyDescent="0.2">
      <c r="A263" s="13">
        <v>45139</v>
      </c>
      <c r="B263" s="94">
        <v>8.658476531601654E-2</v>
      </c>
      <c r="C263" s="94">
        <v>6.3551848633958019E-2</v>
      </c>
      <c r="D263" s="94">
        <v>9.5625871804672288E-2</v>
      </c>
      <c r="E263" s="94">
        <v>0</v>
      </c>
      <c r="F263" s="94">
        <v>5.8206959299671332E-2</v>
      </c>
      <c r="G263" s="94">
        <v>0</v>
      </c>
    </row>
    <row r="264" spans="1:7" x14ac:dyDescent="0.2">
      <c r="A264" s="13">
        <v>45170</v>
      </c>
      <c r="B264" s="94">
        <v>8.8029638833958118E-2</v>
      </c>
      <c r="C264" s="94">
        <v>6.4566998798349762E-2</v>
      </c>
      <c r="D264" s="94">
        <v>0.10480645415319761</v>
      </c>
      <c r="E264" s="94">
        <v>0</v>
      </c>
      <c r="F264" s="94">
        <v>5.710063657682847E-2</v>
      </c>
      <c r="G264" s="94">
        <v>0</v>
      </c>
    </row>
    <row r="265" spans="1:7" x14ac:dyDescent="0.2">
      <c r="A265" s="13">
        <v>45200</v>
      </c>
      <c r="B265" s="94">
        <v>9.011120357876834E-2</v>
      </c>
      <c r="C265" s="94">
        <v>6.5906401009992344E-2</v>
      </c>
      <c r="D265" s="94">
        <v>0.11118972796889552</v>
      </c>
      <c r="E265" s="94">
        <v>0</v>
      </c>
      <c r="F265" s="94">
        <v>5.9554528600327207E-2</v>
      </c>
      <c r="G265" s="94">
        <v>0</v>
      </c>
    </row>
    <row r="266" spans="1:7" x14ac:dyDescent="0.2">
      <c r="A266" s="13">
        <v>45231</v>
      </c>
      <c r="B266" s="94">
        <v>8.5422723049814256E-2</v>
      </c>
      <c r="C266" s="94">
        <v>6.8423289929337619E-2</v>
      </c>
      <c r="D266" s="94">
        <v>0.11622318019557161</v>
      </c>
      <c r="E266" s="94">
        <v>0</v>
      </c>
      <c r="F266" s="94">
        <v>2.0953576857373687E-2</v>
      </c>
      <c r="G266" s="94">
        <v>0</v>
      </c>
    </row>
    <row r="267" spans="1:7" x14ac:dyDescent="0.2">
      <c r="A267" s="13">
        <v>45261</v>
      </c>
      <c r="B267" s="94">
        <v>8.9291651625777457E-2</v>
      </c>
      <c r="C267" s="94">
        <v>6.9999383154543612E-2</v>
      </c>
      <c r="D267" s="94">
        <v>0.12714161604508711</v>
      </c>
      <c r="E267" s="94">
        <v>0</v>
      </c>
      <c r="F267" s="94">
        <v>3.5937643662698526E-2</v>
      </c>
      <c r="G267" s="94">
        <v>0</v>
      </c>
    </row>
    <row r="268" spans="1:7" x14ac:dyDescent="0.2">
      <c r="A268" s="13">
        <v>45292</v>
      </c>
      <c r="B268" s="94">
        <v>9.3592891885060397E-2</v>
      </c>
      <c r="C268" s="94">
        <v>7.2328343813339052E-2</v>
      </c>
      <c r="D268" s="94">
        <v>0.1344759038795067</v>
      </c>
      <c r="E268" s="94">
        <v>0</v>
      </c>
      <c r="F268" s="94">
        <v>4.9146138003055041E-2</v>
      </c>
      <c r="G268" s="94">
        <v>0</v>
      </c>
    </row>
    <row r="269" spans="1:7" x14ac:dyDescent="0.2">
      <c r="A269" s="13">
        <v>45323</v>
      </c>
      <c r="B269" s="94">
        <v>9.5441495427460499E-2</v>
      </c>
      <c r="C269" s="94">
        <v>7.2059570897163708E-2</v>
      </c>
      <c r="D269" s="94">
        <v>0.14743027779166074</v>
      </c>
      <c r="E269" s="94">
        <v>0</v>
      </c>
      <c r="F269" s="94">
        <v>6.0273811779852908E-2</v>
      </c>
      <c r="G269" s="94">
        <v>0</v>
      </c>
    </row>
    <row r="270" spans="1:7" x14ac:dyDescent="0.2">
      <c r="A270" s="13">
        <v>45352</v>
      </c>
      <c r="B270" s="94">
        <v>8.7865439950988708E-2</v>
      </c>
      <c r="C270" s="94">
        <v>6.3640806357543489E-2</v>
      </c>
      <c r="D270" s="94">
        <v>0.15571669524572121</v>
      </c>
      <c r="E270" s="94">
        <v>0</v>
      </c>
      <c r="F270" s="94">
        <v>7.5367111770478321E-2</v>
      </c>
      <c r="G270" s="94">
        <v>0</v>
      </c>
    </row>
    <row r="271" spans="1:7" x14ac:dyDescent="0.2">
      <c r="A271" s="13">
        <v>45383</v>
      </c>
      <c r="B271" s="94">
        <v>8.8479171034254553E-2</v>
      </c>
      <c r="C271" s="94">
        <v>6.2941871150668779E-2</v>
      </c>
      <c r="D271" s="94">
        <v>0.16938822085954705</v>
      </c>
      <c r="E271" s="94">
        <v>0</v>
      </c>
      <c r="F271" s="94">
        <v>7.9064808627033814E-2</v>
      </c>
      <c r="G271" s="94">
        <v>0</v>
      </c>
    </row>
    <row r="272" spans="1:7" x14ac:dyDescent="0.2">
      <c r="A272" s="13">
        <v>45413</v>
      </c>
      <c r="B272" s="94">
        <v>9.1954807221960255E-2</v>
      </c>
      <c r="C272" s="94">
        <v>6.3484634020963299E-2</v>
      </c>
      <c r="D272" s="94">
        <v>0.18172973579527871</v>
      </c>
      <c r="E272" s="94">
        <v>0</v>
      </c>
      <c r="F272" s="94">
        <v>7.9463039517052622E-2</v>
      </c>
      <c r="G272" s="94">
        <v>0</v>
      </c>
    </row>
    <row r="273" spans="1:7" x14ac:dyDescent="0.2">
      <c r="A273" s="13">
        <v>45444</v>
      </c>
      <c r="B273" s="94">
        <v>9.028924552397366E-2</v>
      </c>
      <c r="C273" s="94">
        <v>6.5066990196133503E-2</v>
      </c>
      <c r="D273" s="94">
        <v>0.19159742316092995</v>
      </c>
      <c r="E273" s="94">
        <v>0</v>
      </c>
      <c r="F273" s="94">
        <v>6.7512454816346004E-2</v>
      </c>
      <c r="G273" s="94">
        <v>0</v>
      </c>
    </row>
    <row r="274" spans="1:7" x14ac:dyDescent="0.2">
      <c r="A274" s="13">
        <v>45474</v>
      </c>
      <c r="B274" s="94">
        <v>8.1867140431088989E-2</v>
      </c>
      <c r="C274" s="94">
        <v>6.0108611598909185E-2</v>
      </c>
      <c r="D274" s="94">
        <v>0.20567162241352557</v>
      </c>
      <c r="E274" s="94">
        <v>0</v>
      </c>
      <c r="F274" s="94">
        <v>4.884748574994608E-2</v>
      </c>
      <c r="G274" s="94">
        <v>0</v>
      </c>
    </row>
    <row r="275" spans="1:7" x14ac:dyDescent="0.2">
      <c r="A275" s="13">
        <v>45505</v>
      </c>
      <c r="B275" s="94">
        <v>8.5400865990841776E-2</v>
      </c>
      <c r="C275" s="94">
        <v>6.3197608847647441E-2</v>
      </c>
      <c r="D275" s="94">
        <v>0.23119865852335114</v>
      </c>
      <c r="E275" s="94">
        <v>0</v>
      </c>
      <c r="F275" s="94">
        <v>5.0915672867985547E-2</v>
      </c>
      <c r="G275" s="94">
        <v>0</v>
      </c>
    </row>
    <row r="276" spans="1:7" x14ac:dyDescent="0.2">
      <c r="A276" s="13">
        <v>45536</v>
      </c>
      <c r="B276" s="94">
        <v>8.4960192111402849E-2</v>
      </c>
      <c r="C276" s="94">
        <v>6.5091338640042615E-2</v>
      </c>
      <c r="D276" s="94">
        <v>0.25525196965687419</v>
      </c>
      <c r="E276" s="94">
        <v>0</v>
      </c>
      <c r="F276" s="94">
        <v>4.3903463927568415E-2</v>
      </c>
      <c r="G276" s="94">
        <v>0</v>
      </c>
    </row>
    <row r="277" spans="1:7" x14ac:dyDescent="0.2">
      <c r="A277" s="13">
        <v>45566</v>
      </c>
      <c r="B277" s="94">
        <v>7.8549662586399116E-2</v>
      </c>
      <c r="C277" s="94">
        <v>5.7717491048081257E-2</v>
      </c>
      <c r="D277" s="94">
        <v>0.28045669616816654</v>
      </c>
      <c r="E277" s="94">
        <v>0</v>
      </c>
      <c r="F277" s="94">
        <v>4.9970364680536478E-2</v>
      </c>
      <c r="G277" s="94">
        <v>0</v>
      </c>
    </row>
    <row r="278" spans="1:7" x14ac:dyDescent="0.2">
      <c r="A278" s="13">
        <v>45597</v>
      </c>
      <c r="B278" s="94">
        <v>7.9439106879165763E-2</v>
      </c>
      <c r="C278" s="94">
        <v>6.0593387737384999E-2</v>
      </c>
      <c r="D278" s="94">
        <v>0.31302243478044656</v>
      </c>
      <c r="E278" s="94">
        <v>0</v>
      </c>
      <c r="F278" s="94">
        <v>4.444881504925921E-2</v>
      </c>
      <c r="G278" s="94">
        <v>0</v>
      </c>
    </row>
    <row r="279" spans="1:7" x14ac:dyDescent="0.2">
      <c r="A279" s="13">
        <v>45627</v>
      </c>
      <c r="B279" s="94">
        <v>7.8528136169745605E-2</v>
      </c>
      <c r="C279" s="94">
        <v>6.0976209341510948E-2</v>
      </c>
      <c r="D279" s="94">
        <v>0.35127215215141766</v>
      </c>
      <c r="E279" s="94">
        <v>0</v>
      </c>
      <c r="F279" s="94">
        <v>3.9885393197553777E-2</v>
      </c>
      <c r="G279" s="94">
        <v>0</v>
      </c>
    </row>
    <row r="280" spans="1:7" x14ac:dyDescent="0.2">
      <c r="A280" s="13">
        <v>45658</v>
      </c>
      <c r="B280" s="94">
        <v>8.1799108313375113E-2</v>
      </c>
      <c r="C280" s="94">
        <v>6.3883747447169612E-2</v>
      </c>
      <c r="D280" s="94">
        <v>0.37132206334082707</v>
      </c>
      <c r="E280" s="94">
        <v>0</v>
      </c>
      <c r="F280" s="94">
        <v>4.1283646418465388E-2</v>
      </c>
      <c r="G280" s="94">
        <v>0</v>
      </c>
    </row>
    <row r="281" spans="1:7" x14ac:dyDescent="0.2">
      <c r="A281" s="13">
        <v>45689</v>
      </c>
      <c r="B281" s="94">
        <v>8.4699999999999998E-2</v>
      </c>
      <c r="C281" s="94">
        <v>6.5100000000000005E-2</v>
      </c>
      <c r="D281" s="94">
        <v>0.3957</v>
      </c>
      <c r="E281" s="94">
        <v>0</v>
      </c>
      <c r="F281" s="94">
        <v>4.6800000000000001E-2</v>
      </c>
      <c r="G281" s="94">
        <v>0</v>
      </c>
    </row>
    <row r="282" spans="1:7" x14ac:dyDescent="0.2">
      <c r="A282" s="13">
        <v>45717</v>
      </c>
      <c r="B282" s="94">
        <v>8.4635682357925249E-2</v>
      </c>
      <c r="C282" s="94">
        <v>6.403742113571631E-2</v>
      </c>
      <c r="D282" s="94">
        <v>0.41206964428051163</v>
      </c>
      <c r="E282" s="94">
        <v>0</v>
      </c>
      <c r="F282" s="94">
        <v>4.7855075205921492E-2</v>
      </c>
      <c r="G282" s="94">
        <v>0</v>
      </c>
    </row>
    <row r="283" spans="1:7" x14ac:dyDescent="0.2">
      <c r="A283" s="13">
        <v>45748</v>
      </c>
      <c r="B283" s="94">
        <v>8.6995880279179164E-2</v>
      </c>
      <c r="C283" s="94">
        <v>6.4632276925955398E-2</v>
      </c>
      <c r="D283" s="94">
        <v>0.43384743670423304</v>
      </c>
      <c r="E283" s="94">
        <v>0</v>
      </c>
      <c r="F283" s="94">
        <v>5.3216196194744089E-2</v>
      </c>
      <c r="G283" s="94">
        <v>0</v>
      </c>
    </row>
    <row r="284" spans="1:7" x14ac:dyDescent="0.2">
      <c r="A284" s="13">
        <v>45778</v>
      </c>
      <c r="B284" s="94">
        <v>9.1093694778088222E-2</v>
      </c>
      <c r="C284" s="94">
        <v>6.6493172190328007E-2</v>
      </c>
      <c r="D284" s="94">
        <v>0.45233236458077319</v>
      </c>
      <c r="E284" s="94">
        <v>0</v>
      </c>
      <c r="F284" s="94">
        <v>6.1064175245064391E-2</v>
      </c>
      <c r="G284" s="94">
        <v>0</v>
      </c>
    </row>
    <row r="285" spans="1:7" x14ac:dyDescent="0.2">
      <c r="A285" s="13">
        <v>45809</v>
      </c>
      <c r="B285" s="94">
        <v>9.4254642033401476E-2</v>
      </c>
      <c r="C285" s="94">
        <v>6.8630292235561913E-2</v>
      </c>
      <c r="D285" s="94">
        <v>0</v>
      </c>
      <c r="E285" s="94">
        <v>0</v>
      </c>
      <c r="F285" s="94">
        <v>6.7575362351079554E-2</v>
      </c>
      <c r="G285" s="94">
        <v>0</v>
      </c>
    </row>
    <row r="286" spans="1:7" x14ac:dyDescent="0.2">
      <c r="A286" s="13">
        <v>45839</v>
      </c>
      <c r="B286" s="94">
        <v>8.7241513581815242E-2</v>
      </c>
      <c r="C286" s="94">
        <v>6.5994150332249604E-2</v>
      </c>
      <c r="D286" s="94">
        <v>0</v>
      </c>
      <c r="E286" s="94">
        <v>0</v>
      </c>
      <c r="F286" s="94">
        <v>5.0471692871867889E-2</v>
      </c>
      <c r="G286" s="94">
        <v>0</v>
      </c>
    </row>
    <row r="287" spans="1:7" x14ac:dyDescent="0.2">
      <c r="A287" s="13">
        <v>45870</v>
      </c>
      <c r="B287" s="94">
        <v>9.0403387315924733E-2</v>
      </c>
      <c r="C287" s="94">
        <v>6.8488888539507173E-2</v>
      </c>
      <c r="D287" s="94">
        <v>0</v>
      </c>
      <c r="E287" s="94">
        <v>0</v>
      </c>
      <c r="F287" s="94">
        <v>5.2923262744745632E-2</v>
      </c>
      <c r="G287" s="94">
        <v>0</v>
      </c>
    </row>
    <row r="288" spans="1:7" x14ac:dyDescent="0.2">
      <c r="A288" s="13">
        <v>45901</v>
      </c>
      <c r="B288" s="94">
        <v>8.5815344909875843E-2</v>
      </c>
      <c r="C288" s="94">
        <v>6.6664828148935706E-2</v>
      </c>
      <c r="D288" s="94">
        <v>0</v>
      </c>
      <c r="E288" s="94">
        <v>0</v>
      </c>
      <c r="F288" s="94">
        <v>4.4010211181426818E-2</v>
      </c>
      <c r="G288" s="94">
        <v>0</v>
      </c>
    </row>
    <row r="289" spans="1:7" x14ac:dyDescent="0.2">
      <c r="A289" s="13">
        <v>45931</v>
      </c>
      <c r="B289" s="94">
        <v>8.8191269183005752E-2</v>
      </c>
      <c r="C289" s="94">
        <v>6.7509110248917217E-2</v>
      </c>
      <c r="D289" s="94">
        <v>0</v>
      </c>
      <c r="E289" s="94">
        <v>0</v>
      </c>
      <c r="F289" s="94">
        <v>4.6513596169015306E-2</v>
      </c>
      <c r="G289" s="94">
        <v>0</v>
      </c>
    </row>
    <row r="290" spans="1:7" x14ac:dyDescent="0.2">
      <c r="A290" s="115" t="s">
        <v>118</v>
      </c>
      <c r="B290"/>
    </row>
    <row r="291" spans="1:7" x14ac:dyDescent="0.2">
      <c r="A291" s="5" t="s">
        <v>119</v>
      </c>
      <c r="B291"/>
    </row>
  </sheetData>
  <mergeCells count="3">
    <mergeCell ref="I3:J3"/>
    <mergeCell ref="I5:J5"/>
    <mergeCell ref="A5:G5"/>
  </mergeCells>
  <hyperlinks>
    <hyperlink ref="I3" location="Índice!A1" display="VOLVER" xr:uid="{00000000-0004-0000-1200-000000000000}"/>
    <hyperlink ref="I3:J3" location="'Índice 1'!B18" display="VER ÍNDICE" xr:uid="{00000000-0004-0000-1200-000001000000}"/>
    <hyperlink ref="I5:J6" location="G_CalidadTotal!A1" display="VER GRÁFICO" xr:uid="{00000000-0004-0000-1200-000002000000}"/>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2"/>
  <dimension ref="A1:BA326"/>
  <sheetViews>
    <sheetView showGridLines="0" zoomScale="90" zoomScaleNormal="90" workbookViewId="0">
      <pane xSplit="1" ySplit="10" topLeftCell="AU278" activePane="bottomRight" state="frozen"/>
      <selection pane="topRight" activeCell="B1" sqref="B1"/>
      <selection pane="bottomLeft" activeCell="A10" sqref="A10"/>
      <selection pane="bottomRight" activeCell="BA292" sqref="BA292"/>
    </sheetView>
  </sheetViews>
  <sheetFormatPr baseColWidth="10" defaultColWidth="11.42578125" defaultRowHeight="12.75" x14ac:dyDescent="0.2"/>
  <cols>
    <col min="1" max="5" width="15.42578125" style="12" customWidth="1"/>
    <col min="6" max="6" width="14.5703125" style="4" customWidth="1"/>
    <col min="7" max="7" width="27.7109375" style="4" customWidth="1"/>
    <col min="8" max="8" width="37.42578125" style="4" bestFit="1" customWidth="1"/>
    <col min="9" max="9" width="16.7109375" style="4" bestFit="1" customWidth="1"/>
    <col min="10" max="11" width="19.140625" style="4" bestFit="1" customWidth="1"/>
    <col min="12" max="12" width="19" style="4" customWidth="1"/>
    <col min="13" max="13" width="15.42578125" style="4" bestFit="1" customWidth="1"/>
    <col min="14" max="14" width="13.7109375" style="4" customWidth="1"/>
    <col min="15" max="16" width="12.85546875" style="4" bestFit="1" customWidth="1"/>
    <col min="17" max="17" width="13.42578125" style="4" bestFit="1" customWidth="1"/>
    <col min="18" max="18" width="12.42578125" style="4" bestFit="1" customWidth="1"/>
    <col min="19" max="19" width="11.42578125" style="4"/>
    <col min="20" max="21" width="13.42578125" style="4" bestFit="1" customWidth="1"/>
    <col min="22" max="22" width="14.85546875" style="4" bestFit="1" customWidth="1"/>
    <col min="23" max="23" width="15.85546875" style="4" bestFit="1" customWidth="1"/>
    <col min="24" max="24" width="14.85546875" style="4" bestFit="1" customWidth="1"/>
    <col min="25" max="25" width="22.7109375" style="4" customWidth="1"/>
    <col min="26" max="26" width="13.42578125" style="4" bestFit="1" customWidth="1"/>
    <col min="27" max="28" width="14.7109375" style="4" bestFit="1" customWidth="1"/>
    <col min="29" max="31" width="11.42578125" style="4"/>
    <col min="32" max="32" width="12.5703125" style="4" bestFit="1" customWidth="1"/>
    <col min="33" max="33" width="14.28515625" style="4" bestFit="1" customWidth="1"/>
    <col min="34" max="45" width="14.28515625" style="4" customWidth="1"/>
    <col min="46" max="46" width="36.5703125" style="4" customWidth="1"/>
    <col min="47" max="47" width="39.5703125" style="4" bestFit="1" customWidth="1"/>
    <col min="48" max="48" width="28.140625" style="4" customWidth="1"/>
    <col min="49" max="49" width="60.140625" style="4" bestFit="1" customWidth="1"/>
    <col min="50" max="50" width="28.140625" style="4" customWidth="1"/>
    <col min="51" max="51" width="46.140625" style="4" bestFit="1" customWidth="1"/>
    <col min="52" max="52" width="34.42578125" style="4" bestFit="1" customWidth="1"/>
    <col min="53" max="53" width="16.28515625" style="4" customWidth="1"/>
    <col min="54" max="54" width="16.85546875" style="4" customWidth="1"/>
    <col min="55" max="55" width="16.7109375" style="4" customWidth="1"/>
    <col min="56" max="56" width="13.28515625" style="4" customWidth="1"/>
    <col min="57" max="16384" width="11.42578125" style="4"/>
  </cols>
  <sheetData>
    <row r="1" spans="1:53" s="9" customFormat="1" ht="15.95" customHeight="1" x14ac:dyDescent="0.3">
      <c r="A1" s="40" t="s">
        <v>14</v>
      </c>
      <c r="B1" s="40"/>
      <c r="C1" s="40"/>
      <c r="D1" s="40"/>
      <c r="E1" s="40"/>
      <c r="F1" s="8"/>
    </row>
    <row r="2" spans="1:53" s="9" customFormat="1" ht="15.95" customHeight="1" x14ac:dyDescent="0.25">
      <c r="A2" s="8" t="s">
        <v>149</v>
      </c>
      <c r="B2" s="8"/>
      <c r="C2" s="8"/>
      <c r="D2" s="8"/>
      <c r="E2" s="8"/>
      <c r="F2" s="8"/>
      <c r="L2" s="183" t="s">
        <v>17</v>
      </c>
      <c r="M2" s="183"/>
      <c r="N2" s="122"/>
    </row>
    <row r="3" spans="1:53" s="9" customFormat="1" ht="13.5" customHeight="1" x14ac:dyDescent="0.25">
      <c r="A3" s="10" t="s">
        <v>16</v>
      </c>
      <c r="B3" s="10"/>
      <c r="C3" s="10"/>
      <c r="D3" s="10"/>
      <c r="E3" s="10"/>
      <c r="F3" s="8"/>
    </row>
    <row r="4" spans="1:53" s="9" customFormat="1" ht="11.25" customHeight="1" x14ac:dyDescent="0.25">
      <c r="A4" s="8"/>
      <c r="B4" s="8"/>
      <c r="C4" s="8"/>
      <c r="D4" s="8"/>
      <c r="E4" s="8"/>
      <c r="F4" s="8"/>
    </row>
    <row r="5" spans="1:53" s="60" customFormat="1" ht="10.5" customHeight="1" x14ac:dyDescent="0.25">
      <c r="A5" s="59" t="s">
        <v>150</v>
      </c>
      <c r="B5" s="59"/>
      <c r="C5" s="59"/>
      <c r="D5" s="59"/>
      <c r="E5" s="59"/>
      <c r="F5" s="59" t="s">
        <v>151</v>
      </c>
      <c r="G5" s="59"/>
      <c r="H5" s="59" t="s">
        <v>152</v>
      </c>
      <c r="I5" s="59" t="s">
        <v>153</v>
      </c>
      <c r="J5" s="59" t="s">
        <v>154</v>
      </c>
      <c r="K5" s="59" t="s">
        <v>155</v>
      </c>
      <c r="L5" s="59" t="s">
        <v>156</v>
      </c>
      <c r="M5" s="59" t="s">
        <v>157</v>
      </c>
      <c r="N5" s="59" t="s">
        <v>158</v>
      </c>
      <c r="O5" s="59" t="s">
        <v>159</v>
      </c>
      <c r="P5" s="59" t="s">
        <v>160</v>
      </c>
      <c r="Q5" s="59" t="s">
        <v>161</v>
      </c>
      <c r="R5" s="59" t="s">
        <v>162</v>
      </c>
      <c r="S5" s="59" t="s">
        <v>163</v>
      </c>
      <c r="T5" s="59" t="s">
        <v>164</v>
      </c>
      <c r="U5" s="59" t="s">
        <v>165</v>
      </c>
      <c r="V5" s="59" t="s">
        <v>166</v>
      </c>
      <c r="W5" s="59" t="s">
        <v>167</v>
      </c>
      <c r="X5" s="59" t="s">
        <v>168</v>
      </c>
      <c r="Y5" s="59" t="s">
        <v>169</v>
      </c>
      <c r="Z5" s="59" t="s">
        <v>170</v>
      </c>
      <c r="AA5" s="59" t="s">
        <v>171</v>
      </c>
      <c r="AB5" s="59" t="s">
        <v>172</v>
      </c>
      <c r="AC5" s="59" t="s">
        <v>173</v>
      </c>
      <c r="AD5" s="59" t="s">
        <v>174</v>
      </c>
      <c r="AE5" s="59" t="s">
        <v>175</v>
      </c>
      <c r="AF5" s="59" t="s">
        <v>176</v>
      </c>
      <c r="AG5" s="59" t="s">
        <v>177</v>
      </c>
      <c r="AH5" s="59"/>
      <c r="AI5" s="59"/>
      <c r="AJ5" s="59"/>
      <c r="AK5" s="59"/>
      <c r="AL5" s="59"/>
      <c r="AM5" s="59"/>
      <c r="AN5" s="59"/>
      <c r="AO5" s="59"/>
      <c r="AP5" s="59" t="s">
        <v>178</v>
      </c>
      <c r="AQ5" s="59" t="s">
        <v>179</v>
      </c>
      <c r="AR5" s="59"/>
      <c r="AS5" s="59"/>
      <c r="AT5" s="59"/>
      <c r="AU5" s="59"/>
      <c r="AV5" s="59"/>
      <c r="AW5" s="59"/>
      <c r="AX5" s="59"/>
      <c r="AY5" s="59"/>
      <c r="AZ5" s="59"/>
      <c r="BA5" s="59"/>
    </row>
    <row r="6" spans="1:53" s="21" customFormat="1" ht="12.75" customHeight="1" x14ac:dyDescent="0.2">
      <c r="A6" s="61" t="s">
        <v>180</v>
      </c>
      <c r="B6" s="61"/>
      <c r="C6" s="61"/>
      <c r="D6" s="61"/>
      <c r="E6" s="61"/>
      <c r="F6" s="62" t="s">
        <v>181</v>
      </c>
      <c r="G6" s="62" t="s">
        <v>181</v>
      </c>
      <c r="H6" s="62" t="s">
        <v>181</v>
      </c>
      <c r="I6" s="62" t="s">
        <v>181</v>
      </c>
      <c r="J6" s="62" t="s">
        <v>182</v>
      </c>
      <c r="K6" s="62" t="s">
        <v>182</v>
      </c>
      <c r="L6" s="62" t="s">
        <v>182</v>
      </c>
      <c r="M6" s="62" t="s">
        <v>182</v>
      </c>
      <c r="N6" s="62" t="s">
        <v>183</v>
      </c>
      <c r="O6" s="62" t="s">
        <v>183</v>
      </c>
      <c r="P6" s="62" t="s">
        <v>183</v>
      </c>
      <c r="Q6" s="62" t="s">
        <v>183</v>
      </c>
      <c r="R6" s="62" t="s">
        <v>184</v>
      </c>
      <c r="S6" s="62" t="s">
        <v>184</v>
      </c>
      <c r="T6" s="62" t="s">
        <v>184</v>
      </c>
      <c r="U6" s="62" t="s">
        <v>184</v>
      </c>
      <c r="V6" s="62" t="s">
        <v>185</v>
      </c>
      <c r="W6" s="62" t="s">
        <v>185</v>
      </c>
      <c r="X6" s="62" t="s">
        <v>185</v>
      </c>
      <c r="Y6" s="62" t="s">
        <v>185</v>
      </c>
      <c r="Z6" s="62" t="s">
        <v>186</v>
      </c>
      <c r="AA6" s="62" t="s">
        <v>186</v>
      </c>
      <c r="AB6" s="62" t="s">
        <v>186</v>
      </c>
      <c r="AC6" s="62" t="s">
        <v>186</v>
      </c>
      <c r="AD6" s="62" t="s">
        <v>187</v>
      </c>
      <c r="AE6" s="62" t="s">
        <v>187</v>
      </c>
      <c r="AF6" s="62" t="s">
        <v>187</v>
      </c>
      <c r="AG6" s="62" t="s">
        <v>187</v>
      </c>
      <c r="AH6" s="95" t="s">
        <v>188</v>
      </c>
      <c r="AI6" s="95" t="s">
        <v>188</v>
      </c>
      <c r="AJ6" s="95" t="s">
        <v>188</v>
      </c>
      <c r="AK6" s="95" t="s">
        <v>188</v>
      </c>
      <c r="AL6" s="95"/>
      <c r="AM6" s="95"/>
      <c r="AN6" s="95"/>
      <c r="AO6" s="95"/>
      <c r="AP6" s="62" t="s">
        <v>189</v>
      </c>
      <c r="AQ6" s="62" t="s">
        <v>189</v>
      </c>
      <c r="AR6" s="62" t="s">
        <v>189</v>
      </c>
      <c r="AS6" s="62"/>
      <c r="AT6" s="62"/>
      <c r="AU6" s="62"/>
      <c r="AV6" s="62"/>
      <c r="AW6" s="62"/>
      <c r="AX6" s="62"/>
      <c r="AY6" s="62"/>
      <c r="AZ6" s="62"/>
    </row>
    <row r="7" spans="1:53" s="21" customFormat="1" ht="11.25" x14ac:dyDescent="0.2">
      <c r="A7" s="61" t="s">
        <v>190</v>
      </c>
      <c r="B7" s="61"/>
      <c r="C7" s="61"/>
      <c r="D7" s="61"/>
      <c r="E7" s="61"/>
      <c r="F7" s="61">
        <v>2</v>
      </c>
      <c r="G7" s="21">
        <v>3</v>
      </c>
      <c r="H7" s="21">
        <v>4</v>
      </c>
      <c r="I7" s="21">
        <v>5</v>
      </c>
      <c r="J7" s="21">
        <v>2</v>
      </c>
      <c r="K7" s="21">
        <v>3</v>
      </c>
      <c r="L7" s="21">
        <v>4</v>
      </c>
      <c r="M7" s="21">
        <v>5</v>
      </c>
      <c r="N7" s="21">
        <v>2</v>
      </c>
      <c r="O7" s="21">
        <v>3</v>
      </c>
      <c r="P7" s="21">
        <v>4</v>
      </c>
      <c r="Q7" s="21">
        <v>5</v>
      </c>
      <c r="R7" s="21">
        <v>2</v>
      </c>
      <c r="S7" s="21">
        <v>3</v>
      </c>
      <c r="T7" s="21">
        <v>4</v>
      </c>
      <c r="U7" s="21">
        <v>5</v>
      </c>
      <c r="V7" s="21">
        <v>2</v>
      </c>
      <c r="W7" s="21">
        <v>3</v>
      </c>
      <c r="X7" s="21">
        <v>4</v>
      </c>
      <c r="Y7" s="21">
        <v>5</v>
      </c>
      <c r="Z7" s="21">
        <v>2</v>
      </c>
      <c r="AA7" s="21">
        <v>3</v>
      </c>
      <c r="AB7" s="21">
        <v>4</v>
      </c>
      <c r="AC7" s="21">
        <v>5</v>
      </c>
      <c r="AD7" s="21">
        <v>2</v>
      </c>
      <c r="AE7" s="21">
        <v>3</v>
      </c>
      <c r="AF7" s="21">
        <v>4</v>
      </c>
      <c r="AG7" s="21">
        <v>5</v>
      </c>
      <c r="AH7" s="21">
        <v>2</v>
      </c>
      <c r="AI7" s="21">
        <v>3</v>
      </c>
      <c r="AJ7" s="21">
        <v>4</v>
      </c>
      <c r="AK7" s="21">
        <v>5</v>
      </c>
      <c r="AP7" s="21">
        <v>2</v>
      </c>
      <c r="AQ7" s="21">
        <v>3</v>
      </c>
      <c r="AR7" s="21">
        <v>4</v>
      </c>
      <c r="AS7" s="21">
        <v>5</v>
      </c>
    </row>
    <row r="8" spans="1:53" ht="20.100000000000001" customHeight="1" x14ac:dyDescent="0.2">
      <c r="A8" s="219"/>
      <c r="B8" s="218" t="s">
        <v>191</v>
      </c>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9"/>
      <c r="AE8" s="29"/>
      <c r="AF8" s="29"/>
      <c r="AG8" s="29"/>
      <c r="AH8" s="29"/>
      <c r="AI8" s="29"/>
      <c r="AJ8" s="29"/>
      <c r="AK8" s="29"/>
      <c r="AL8" s="29"/>
      <c r="AM8" s="29"/>
      <c r="AN8" s="29"/>
      <c r="AO8" s="29"/>
      <c r="AP8" s="29"/>
      <c r="AQ8" s="29"/>
      <c r="AR8" s="29"/>
      <c r="AS8" s="29"/>
      <c r="AT8" s="29"/>
      <c r="AU8" s="29"/>
      <c r="AV8" s="29"/>
      <c r="AW8" s="29"/>
      <c r="AX8" s="29"/>
      <c r="AY8" s="29"/>
      <c r="AZ8" s="29"/>
      <c r="BA8" s="214" t="s">
        <v>28</v>
      </c>
    </row>
    <row r="9" spans="1:53" s="83" customFormat="1" ht="25.5" x14ac:dyDescent="0.2">
      <c r="A9" s="220"/>
      <c r="B9" s="194" t="s">
        <v>273</v>
      </c>
      <c r="C9" s="194"/>
      <c r="D9" s="194"/>
      <c r="E9" s="195"/>
      <c r="F9" s="191" t="s">
        <v>181</v>
      </c>
      <c r="G9" s="192"/>
      <c r="H9" s="192"/>
      <c r="I9" s="216"/>
      <c r="J9" s="222" t="s">
        <v>182</v>
      </c>
      <c r="K9" s="223"/>
      <c r="L9" s="223"/>
      <c r="M9" s="224"/>
      <c r="N9" s="191" t="s">
        <v>183</v>
      </c>
      <c r="O9" s="192"/>
      <c r="P9" s="192"/>
      <c r="Q9" s="216"/>
      <c r="R9" s="213" t="s">
        <v>184</v>
      </c>
      <c r="S9" s="213"/>
      <c r="T9" s="213"/>
      <c r="U9" s="217"/>
      <c r="V9" s="213" t="s">
        <v>185</v>
      </c>
      <c r="W9" s="213"/>
      <c r="X9" s="213"/>
      <c r="Y9" s="217"/>
      <c r="Z9" s="213" t="s">
        <v>186</v>
      </c>
      <c r="AA9" s="213"/>
      <c r="AB9" s="213"/>
      <c r="AC9" s="213"/>
      <c r="AD9" s="213" t="s">
        <v>192</v>
      </c>
      <c r="AE9" s="213"/>
      <c r="AF9" s="213"/>
      <c r="AG9" s="213"/>
      <c r="AH9" s="213" t="s">
        <v>188</v>
      </c>
      <c r="AI9" s="213"/>
      <c r="AJ9" s="213"/>
      <c r="AK9" s="213"/>
      <c r="AL9" s="192" t="s">
        <v>193</v>
      </c>
      <c r="AM9" s="192"/>
      <c r="AN9" s="192"/>
      <c r="AO9" s="192"/>
      <c r="AP9" s="213" t="s">
        <v>189</v>
      </c>
      <c r="AQ9" s="213"/>
      <c r="AR9" s="213"/>
      <c r="AS9" s="213"/>
      <c r="AT9" s="81" t="s">
        <v>194</v>
      </c>
      <c r="AU9" s="81" t="s">
        <v>195</v>
      </c>
      <c r="AV9" s="82" t="s">
        <v>196</v>
      </c>
      <c r="AW9" s="82" t="s">
        <v>197</v>
      </c>
      <c r="AX9" s="82" t="s">
        <v>198</v>
      </c>
      <c r="AY9" s="82" t="s">
        <v>269</v>
      </c>
      <c r="AZ9" s="82" t="s">
        <v>279</v>
      </c>
      <c r="BA9" s="207"/>
    </row>
    <row r="10" spans="1:53" ht="20.100000000000001" customHeight="1" x14ac:dyDescent="0.2">
      <c r="A10" s="221"/>
      <c r="B10" s="32" t="s">
        <v>199</v>
      </c>
      <c r="C10" s="32" t="s">
        <v>200</v>
      </c>
      <c r="D10" s="32" t="s">
        <v>201</v>
      </c>
      <c r="E10" s="91" t="s">
        <v>141</v>
      </c>
      <c r="F10" s="32" t="s">
        <v>199</v>
      </c>
      <c r="G10" s="32" t="s">
        <v>200</v>
      </c>
      <c r="H10" s="32" t="s">
        <v>201</v>
      </c>
      <c r="I10" s="32" t="s">
        <v>141</v>
      </c>
      <c r="J10" s="31" t="s">
        <v>199</v>
      </c>
      <c r="K10" s="32" t="s">
        <v>200</v>
      </c>
      <c r="L10" s="32" t="s">
        <v>201</v>
      </c>
      <c r="M10" s="32" t="s">
        <v>141</v>
      </c>
      <c r="N10" s="31" t="s">
        <v>199</v>
      </c>
      <c r="O10" s="32" t="s">
        <v>200</v>
      </c>
      <c r="P10" s="32" t="s">
        <v>201</v>
      </c>
      <c r="Q10" s="32" t="s">
        <v>141</v>
      </c>
      <c r="R10" s="33" t="s">
        <v>199</v>
      </c>
      <c r="S10" s="34" t="s">
        <v>200</v>
      </c>
      <c r="T10" s="34" t="s">
        <v>201</v>
      </c>
      <c r="U10" s="35" t="s">
        <v>141</v>
      </c>
      <c r="V10" s="33" t="s">
        <v>199</v>
      </c>
      <c r="W10" s="34" t="s">
        <v>200</v>
      </c>
      <c r="X10" s="34" t="s">
        <v>201</v>
      </c>
      <c r="Y10" s="35" t="s">
        <v>141</v>
      </c>
      <c r="Z10" s="33" t="s">
        <v>199</v>
      </c>
      <c r="AA10" s="34" t="s">
        <v>200</v>
      </c>
      <c r="AB10" s="34" t="s">
        <v>201</v>
      </c>
      <c r="AC10" s="34" t="s">
        <v>141</v>
      </c>
      <c r="AD10" s="33" t="s">
        <v>199</v>
      </c>
      <c r="AE10" s="34" t="s">
        <v>200</v>
      </c>
      <c r="AF10" s="34" t="s">
        <v>201</v>
      </c>
      <c r="AG10" s="34" t="s">
        <v>141</v>
      </c>
      <c r="AH10" s="33" t="s">
        <v>199</v>
      </c>
      <c r="AI10" s="34" t="s">
        <v>200</v>
      </c>
      <c r="AJ10" s="34" t="s">
        <v>201</v>
      </c>
      <c r="AK10" s="34" t="s">
        <v>141</v>
      </c>
      <c r="AL10" s="33" t="s">
        <v>199</v>
      </c>
      <c r="AM10" s="34" t="s">
        <v>200</v>
      </c>
      <c r="AN10" s="34" t="s">
        <v>201</v>
      </c>
      <c r="AO10" s="34" t="s">
        <v>141</v>
      </c>
      <c r="AP10" s="33" t="s">
        <v>199</v>
      </c>
      <c r="AQ10" s="34" t="s">
        <v>200</v>
      </c>
      <c r="AR10" s="34" t="s">
        <v>201</v>
      </c>
      <c r="AS10" s="34" t="s">
        <v>141</v>
      </c>
      <c r="AT10" s="31" t="s">
        <v>92</v>
      </c>
      <c r="AU10" s="31" t="s">
        <v>95</v>
      </c>
      <c r="AV10" s="31" t="s">
        <v>202</v>
      </c>
      <c r="AW10" s="31" t="s">
        <v>282</v>
      </c>
      <c r="AX10" s="31" t="s">
        <v>203</v>
      </c>
      <c r="AY10" s="31" t="s">
        <v>268</v>
      </c>
      <c r="AZ10" s="31" t="s">
        <v>105</v>
      </c>
      <c r="BA10" s="215"/>
    </row>
    <row r="11" spans="1:53" x14ac:dyDescent="0.2">
      <c r="A11" s="13">
        <v>37377</v>
      </c>
      <c r="B11" s="139">
        <v>0</v>
      </c>
      <c r="C11" s="139">
        <v>0</v>
      </c>
      <c r="D11" s="139">
        <v>0</v>
      </c>
      <c r="E11" s="139">
        <v>0</v>
      </c>
      <c r="F11" s="63">
        <v>96543.332948989992</v>
      </c>
      <c r="G11" s="64"/>
      <c r="H11" s="64"/>
      <c r="I11" s="63">
        <v>96543.332948989992</v>
      </c>
      <c r="J11" s="17">
        <v>314417.56465506006</v>
      </c>
      <c r="K11" s="17"/>
      <c r="L11" s="17"/>
      <c r="M11" s="17">
        <v>314417.56465506006</v>
      </c>
      <c r="N11" s="39"/>
      <c r="O11" s="39"/>
      <c r="P11" s="39"/>
      <c r="Q11" s="39"/>
      <c r="R11" s="39"/>
      <c r="S11" s="39"/>
      <c r="T11" s="39"/>
      <c r="U11" s="39"/>
      <c r="V11" s="39"/>
      <c r="W11" s="39"/>
      <c r="X11" s="39"/>
      <c r="Y11" s="15"/>
      <c r="Z11" s="39"/>
      <c r="AA11" s="39"/>
      <c r="AB11" s="39"/>
      <c r="AC11" s="39"/>
      <c r="AD11" s="39"/>
      <c r="AE11" s="39"/>
      <c r="AF11" s="39"/>
      <c r="AG11" s="39"/>
      <c r="AH11" s="39"/>
      <c r="AI11" s="39"/>
      <c r="AJ11" s="39"/>
      <c r="AK11" s="39"/>
      <c r="AL11" s="39">
        <v>0</v>
      </c>
      <c r="AM11" s="39">
        <v>0</v>
      </c>
      <c r="AN11" s="39">
        <v>0</v>
      </c>
      <c r="AO11" s="39">
        <v>0</v>
      </c>
      <c r="AP11" s="39"/>
      <c r="AQ11" s="39"/>
      <c r="AR11" s="39"/>
      <c r="AS11" s="39"/>
      <c r="AT11" s="39"/>
      <c r="AU11" s="39"/>
      <c r="AV11" s="39"/>
      <c r="AW11" s="39"/>
      <c r="AX11" s="39"/>
      <c r="AY11" s="39"/>
      <c r="AZ11" s="39"/>
      <c r="BA11" s="15">
        <v>410960.89760405006</v>
      </c>
    </row>
    <row r="12" spans="1:53" x14ac:dyDescent="0.2">
      <c r="A12" s="13">
        <v>37408</v>
      </c>
      <c r="B12" s="139">
        <v>0</v>
      </c>
      <c r="C12" s="139">
        <v>0</v>
      </c>
      <c r="D12" s="139">
        <v>0</v>
      </c>
      <c r="E12" s="139">
        <v>0</v>
      </c>
      <c r="F12" s="63">
        <v>95676.751230337395</v>
      </c>
      <c r="G12" s="64"/>
      <c r="H12" s="64"/>
      <c r="I12" s="63">
        <v>95676.751230337395</v>
      </c>
      <c r="J12" s="17">
        <v>311595.32405873312</v>
      </c>
      <c r="K12" s="17"/>
      <c r="L12" s="17"/>
      <c r="M12" s="17">
        <v>311595.32405873312</v>
      </c>
      <c r="N12" s="39"/>
      <c r="O12" s="39"/>
      <c r="P12" s="39"/>
      <c r="Q12" s="39"/>
      <c r="R12" s="39"/>
      <c r="S12" s="39"/>
      <c r="T12" s="39"/>
      <c r="U12" s="39"/>
      <c r="V12" s="39"/>
      <c r="W12" s="39"/>
      <c r="X12" s="39"/>
      <c r="Y12" s="15"/>
      <c r="Z12" s="39"/>
      <c r="AA12" s="39"/>
      <c r="AB12" s="39"/>
      <c r="AC12" s="39"/>
      <c r="AD12" s="39"/>
      <c r="AE12" s="39"/>
      <c r="AF12" s="39"/>
      <c r="AG12" s="39"/>
      <c r="AH12" s="39"/>
      <c r="AI12" s="39"/>
      <c r="AJ12" s="39"/>
      <c r="AK12" s="39"/>
      <c r="AL12" s="39">
        <v>0</v>
      </c>
      <c r="AM12" s="39">
        <v>0</v>
      </c>
      <c r="AN12" s="39">
        <v>0</v>
      </c>
      <c r="AO12" s="39">
        <v>0</v>
      </c>
      <c r="AP12" s="39"/>
      <c r="AQ12" s="39"/>
      <c r="AR12" s="39"/>
      <c r="AS12" s="39"/>
      <c r="AT12" s="39"/>
      <c r="AU12" s="39"/>
      <c r="AV12" s="39"/>
      <c r="AW12" s="39"/>
      <c r="AX12" s="39"/>
      <c r="AY12" s="39"/>
      <c r="AZ12" s="39"/>
      <c r="BA12" s="15">
        <v>407272.07528907049</v>
      </c>
    </row>
    <row r="13" spans="1:53" x14ac:dyDescent="0.2">
      <c r="A13" s="13">
        <v>37438</v>
      </c>
      <c r="B13" s="139">
        <v>0</v>
      </c>
      <c r="C13" s="139">
        <v>0</v>
      </c>
      <c r="D13" s="139">
        <v>0</v>
      </c>
      <c r="E13" s="139">
        <v>0</v>
      </c>
      <c r="F13" s="63">
        <v>93398.452957519999</v>
      </c>
      <c r="G13" s="64"/>
      <c r="H13" s="64"/>
      <c r="I13" s="63">
        <v>93398.452957519999</v>
      </c>
      <c r="J13" s="17">
        <v>307269.56892922998</v>
      </c>
      <c r="K13" s="17"/>
      <c r="L13" s="17"/>
      <c r="M13" s="17">
        <v>307269.56892922998</v>
      </c>
      <c r="N13" s="39"/>
      <c r="O13" s="39"/>
      <c r="P13" s="39"/>
      <c r="Q13" s="39"/>
      <c r="R13" s="39"/>
      <c r="S13" s="39"/>
      <c r="T13" s="39"/>
      <c r="U13" s="39"/>
      <c r="V13" s="39"/>
      <c r="W13" s="39"/>
      <c r="X13" s="39"/>
      <c r="Y13" s="15"/>
      <c r="Z13" s="39"/>
      <c r="AA13" s="39"/>
      <c r="AB13" s="39"/>
      <c r="AC13" s="39"/>
      <c r="AD13" s="39"/>
      <c r="AE13" s="39"/>
      <c r="AF13" s="39"/>
      <c r="AG13" s="39"/>
      <c r="AH13" s="39"/>
      <c r="AI13" s="39"/>
      <c r="AJ13" s="39"/>
      <c r="AK13" s="39"/>
      <c r="AL13" s="39">
        <v>0</v>
      </c>
      <c r="AM13" s="39">
        <v>0</v>
      </c>
      <c r="AN13" s="39">
        <v>0</v>
      </c>
      <c r="AO13" s="39">
        <v>0</v>
      </c>
      <c r="AP13" s="39"/>
      <c r="AQ13" s="39"/>
      <c r="AR13" s="39"/>
      <c r="AS13" s="39"/>
      <c r="AT13" s="39"/>
      <c r="AU13" s="39"/>
      <c r="AV13" s="39"/>
      <c r="AW13" s="39"/>
      <c r="AX13" s="39"/>
      <c r="AY13" s="39"/>
      <c r="AZ13" s="39"/>
      <c r="BA13" s="15">
        <v>400668.02188675001</v>
      </c>
    </row>
    <row r="14" spans="1:53" x14ac:dyDescent="0.2">
      <c r="A14" s="13">
        <v>37469</v>
      </c>
      <c r="B14" s="139">
        <v>0</v>
      </c>
      <c r="C14" s="139">
        <v>0</v>
      </c>
      <c r="D14" s="139">
        <v>0</v>
      </c>
      <c r="E14" s="139">
        <v>0</v>
      </c>
      <c r="F14" s="63">
        <v>92040.79763547999</v>
      </c>
      <c r="G14" s="64"/>
      <c r="H14" s="64"/>
      <c r="I14" s="63">
        <v>92040.79763547999</v>
      </c>
      <c r="J14" s="17">
        <v>302386.11942121002</v>
      </c>
      <c r="K14" s="17"/>
      <c r="L14" s="17"/>
      <c r="M14" s="17">
        <v>302386.11942121002</v>
      </c>
      <c r="N14" s="39"/>
      <c r="O14" s="39"/>
      <c r="P14" s="39"/>
      <c r="Q14" s="39"/>
      <c r="R14" s="39"/>
      <c r="S14" s="39"/>
      <c r="T14" s="39"/>
      <c r="U14" s="39"/>
      <c r="V14" s="39"/>
      <c r="W14" s="39"/>
      <c r="X14" s="39"/>
      <c r="Y14" s="15"/>
      <c r="Z14" s="39"/>
      <c r="AA14" s="39"/>
      <c r="AB14" s="39"/>
      <c r="AC14" s="39"/>
      <c r="AD14" s="39"/>
      <c r="AE14" s="39"/>
      <c r="AF14" s="39"/>
      <c r="AG14" s="39"/>
      <c r="AH14" s="39"/>
      <c r="AI14" s="39"/>
      <c r="AJ14" s="39"/>
      <c r="AK14" s="39"/>
      <c r="AL14" s="39">
        <v>0</v>
      </c>
      <c r="AM14" s="39">
        <v>0</v>
      </c>
      <c r="AN14" s="39">
        <v>0</v>
      </c>
      <c r="AO14" s="39">
        <v>0</v>
      </c>
      <c r="AP14" s="39"/>
      <c r="AQ14" s="39"/>
      <c r="AR14" s="39"/>
      <c r="AS14" s="39"/>
      <c r="AT14" s="39"/>
      <c r="AU14" s="39"/>
      <c r="AV14" s="39"/>
      <c r="AW14" s="39"/>
      <c r="AX14" s="39"/>
      <c r="AY14" s="39"/>
      <c r="AZ14" s="39"/>
      <c r="BA14" s="15">
        <v>394426.91705669003</v>
      </c>
    </row>
    <row r="15" spans="1:53" x14ac:dyDescent="0.2">
      <c r="A15" s="13">
        <v>37500</v>
      </c>
      <c r="B15" s="139">
        <v>0</v>
      </c>
      <c r="C15" s="139">
        <v>0</v>
      </c>
      <c r="D15" s="139">
        <v>0</v>
      </c>
      <c r="E15" s="139">
        <v>0</v>
      </c>
      <c r="F15" s="63">
        <v>90184.941743110001</v>
      </c>
      <c r="G15" s="64"/>
      <c r="H15" s="64"/>
      <c r="I15" s="63">
        <v>90184.941743110001</v>
      </c>
      <c r="J15" s="17">
        <v>357189.89050974004</v>
      </c>
      <c r="K15" s="17"/>
      <c r="L15" s="17"/>
      <c r="M15" s="17">
        <v>357189.89050974004</v>
      </c>
      <c r="N15" s="39"/>
      <c r="O15" s="39"/>
      <c r="P15" s="39"/>
      <c r="Q15" s="39"/>
      <c r="R15" s="39"/>
      <c r="S15" s="39"/>
      <c r="T15" s="39"/>
      <c r="U15" s="39"/>
      <c r="V15" s="39"/>
      <c r="W15" s="39"/>
      <c r="X15" s="39"/>
      <c r="Y15" s="15"/>
      <c r="Z15" s="39"/>
      <c r="AA15" s="39"/>
      <c r="AB15" s="39"/>
      <c r="AC15" s="39"/>
      <c r="AD15" s="39"/>
      <c r="AE15" s="39"/>
      <c r="AF15" s="39"/>
      <c r="AG15" s="39"/>
      <c r="AH15" s="39"/>
      <c r="AI15" s="39"/>
      <c r="AJ15" s="39"/>
      <c r="AK15" s="39"/>
      <c r="AL15" s="39">
        <v>0</v>
      </c>
      <c r="AM15" s="39">
        <v>0</v>
      </c>
      <c r="AN15" s="39">
        <v>0</v>
      </c>
      <c r="AO15" s="39">
        <v>0</v>
      </c>
      <c r="AP15" s="39"/>
      <c r="AQ15" s="39"/>
      <c r="AR15" s="39"/>
      <c r="AS15" s="39"/>
      <c r="AT15" s="39"/>
      <c r="AU15" s="39"/>
      <c r="AV15" s="39"/>
      <c r="AW15" s="39"/>
      <c r="AX15" s="39"/>
      <c r="AY15" s="39"/>
      <c r="AZ15" s="39"/>
      <c r="BA15" s="15">
        <v>447374.83225285006</v>
      </c>
    </row>
    <row r="16" spans="1:53" x14ac:dyDescent="0.2">
      <c r="A16" s="13">
        <v>37530</v>
      </c>
      <c r="B16" s="139">
        <v>0</v>
      </c>
      <c r="C16" s="139">
        <v>0</v>
      </c>
      <c r="D16" s="139">
        <v>0</v>
      </c>
      <c r="E16" s="139">
        <v>0</v>
      </c>
      <c r="F16" s="63">
        <v>88458.263580589992</v>
      </c>
      <c r="G16" s="64"/>
      <c r="H16" s="64"/>
      <c r="I16" s="63">
        <v>88458.263580589992</v>
      </c>
      <c r="J16" s="17">
        <v>351331.43266317004</v>
      </c>
      <c r="K16" s="17"/>
      <c r="L16" s="17"/>
      <c r="M16" s="17">
        <v>351331.43266317004</v>
      </c>
      <c r="N16" s="39"/>
      <c r="O16" s="39"/>
      <c r="P16" s="39"/>
      <c r="Q16" s="39"/>
      <c r="R16" s="39"/>
      <c r="S16" s="39"/>
      <c r="T16" s="39"/>
      <c r="U16" s="39"/>
      <c r="V16" s="39"/>
      <c r="W16" s="39"/>
      <c r="X16" s="39"/>
      <c r="Y16" s="15"/>
      <c r="Z16" s="39"/>
      <c r="AA16" s="39"/>
      <c r="AB16" s="39"/>
      <c r="AC16" s="39"/>
      <c r="AD16" s="39"/>
      <c r="AE16" s="39"/>
      <c r="AF16" s="39"/>
      <c r="AG16" s="39"/>
      <c r="AH16" s="39"/>
      <c r="AI16" s="39"/>
      <c r="AJ16" s="39"/>
      <c r="AK16" s="39"/>
      <c r="AL16" s="39">
        <v>0</v>
      </c>
      <c r="AM16" s="39">
        <v>0</v>
      </c>
      <c r="AN16" s="39">
        <v>0</v>
      </c>
      <c r="AO16" s="39">
        <v>0</v>
      </c>
      <c r="AP16" s="39"/>
      <c r="AQ16" s="39"/>
      <c r="AR16" s="39"/>
      <c r="AS16" s="39"/>
      <c r="AT16" s="39"/>
      <c r="AU16" s="39"/>
      <c r="AV16" s="39"/>
      <c r="AW16" s="39"/>
      <c r="AX16" s="39"/>
      <c r="AY16" s="39"/>
      <c r="AZ16" s="39"/>
      <c r="BA16" s="15">
        <v>439789.69624476001</v>
      </c>
    </row>
    <row r="17" spans="1:53" x14ac:dyDescent="0.2">
      <c r="A17" s="13">
        <v>37561</v>
      </c>
      <c r="B17" s="139">
        <v>0</v>
      </c>
      <c r="C17" s="139">
        <v>0</v>
      </c>
      <c r="D17" s="139">
        <v>0</v>
      </c>
      <c r="E17" s="139">
        <v>0</v>
      </c>
      <c r="F17" s="63">
        <v>87161.032723979995</v>
      </c>
      <c r="G17" s="63"/>
      <c r="H17" s="63"/>
      <c r="I17" s="63">
        <v>87161.032723979995</v>
      </c>
      <c r="J17" s="17">
        <v>400035.00621505</v>
      </c>
      <c r="K17" s="17"/>
      <c r="L17" s="17"/>
      <c r="M17" s="17">
        <v>400035.00621505</v>
      </c>
      <c r="N17" s="17">
        <v>244343.59272884001</v>
      </c>
      <c r="O17" s="17"/>
      <c r="P17" s="17"/>
      <c r="Q17" s="17">
        <v>244343.59272884001</v>
      </c>
      <c r="R17" s="39"/>
      <c r="S17" s="39"/>
      <c r="T17" s="39"/>
      <c r="U17" s="39"/>
      <c r="V17" s="17"/>
      <c r="W17" s="17"/>
      <c r="X17" s="39"/>
      <c r="Y17" s="15"/>
      <c r="Z17" s="15">
        <v>263836.77517934004</v>
      </c>
      <c r="AA17" s="15"/>
      <c r="AB17" s="15"/>
      <c r="AC17" s="15">
        <v>263836.77517934004</v>
      </c>
      <c r="AD17" s="15"/>
      <c r="AE17" s="15"/>
      <c r="AF17" s="15"/>
      <c r="AG17" s="15"/>
      <c r="AH17" s="15"/>
      <c r="AI17" s="15"/>
      <c r="AJ17" s="15"/>
      <c r="AK17" s="15"/>
      <c r="AL17" s="39">
        <v>0</v>
      </c>
      <c r="AM17" s="39">
        <v>0</v>
      </c>
      <c r="AN17" s="39">
        <v>0</v>
      </c>
      <c r="AO17" s="39">
        <v>0</v>
      </c>
      <c r="AP17" s="15"/>
      <c r="AQ17" s="15"/>
      <c r="AR17" s="15"/>
      <c r="AS17" s="15"/>
      <c r="AT17" s="15"/>
      <c r="AU17" s="15"/>
      <c r="AV17" s="15"/>
      <c r="AW17" s="15"/>
      <c r="AX17" s="15"/>
      <c r="AY17" s="15"/>
      <c r="AZ17" s="15"/>
      <c r="BA17" s="15">
        <v>994376.40684721014</v>
      </c>
    </row>
    <row r="18" spans="1:53" x14ac:dyDescent="0.2">
      <c r="A18" s="13">
        <v>37591</v>
      </c>
      <c r="B18" s="139">
        <v>0</v>
      </c>
      <c r="C18" s="139">
        <v>0</v>
      </c>
      <c r="D18" s="139">
        <v>0</v>
      </c>
      <c r="E18" s="139">
        <v>0</v>
      </c>
      <c r="F18" s="63">
        <v>85500.174618550023</v>
      </c>
      <c r="G18" s="63"/>
      <c r="H18" s="63"/>
      <c r="I18" s="63">
        <v>85500.174618550023</v>
      </c>
      <c r="J18" s="17">
        <v>395024.26712503994</v>
      </c>
      <c r="K18" s="17"/>
      <c r="L18" s="17"/>
      <c r="M18" s="17">
        <v>395024.26712503994</v>
      </c>
      <c r="N18" s="17">
        <v>240957.09009460005</v>
      </c>
      <c r="O18" s="17"/>
      <c r="P18" s="17"/>
      <c r="Q18" s="17">
        <v>240957.09009460005</v>
      </c>
      <c r="R18" s="39"/>
      <c r="S18" s="39"/>
      <c r="T18" s="39"/>
      <c r="U18" s="39"/>
      <c r="V18" s="17"/>
      <c r="W18" s="17"/>
      <c r="X18" s="39"/>
      <c r="Y18" s="15"/>
      <c r="Z18" s="15">
        <v>259358.83305275004</v>
      </c>
      <c r="AA18" s="15"/>
      <c r="AB18" s="15"/>
      <c r="AC18" s="15">
        <v>259358.83305275004</v>
      </c>
      <c r="AD18" s="15"/>
      <c r="AE18" s="15"/>
      <c r="AF18" s="15"/>
      <c r="AG18" s="15"/>
      <c r="AH18" s="15"/>
      <c r="AI18" s="15"/>
      <c r="AJ18" s="15"/>
      <c r="AK18" s="15"/>
      <c r="AL18" s="39">
        <v>0</v>
      </c>
      <c r="AM18" s="39">
        <v>0</v>
      </c>
      <c r="AN18" s="39">
        <v>0</v>
      </c>
      <c r="AO18" s="39">
        <v>0</v>
      </c>
      <c r="AP18" s="15"/>
      <c r="AQ18" s="15"/>
      <c r="AR18" s="15"/>
      <c r="AS18" s="15"/>
      <c r="AT18" s="15"/>
      <c r="AU18" s="15"/>
      <c r="AV18" s="15"/>
      <c r="AW18" s="15"/>
      <c r="AX18" s="15"/>
      <c r="AY18" s="15"/>
      <c r="AZ18" s="15"/>
      <c r="BA18" s="15">
        <v>980840.36489094002</v>
      </c>
    </row>
    <row r="19" spans="1:53" x14ac:dyDescent="0.2">
      <c r="A19" s="13">
        <v>37622</v>
      </c>
      <c r="B19" s="139">
        <v>0</v>
      </c>
      <c r="C19" s="139">
        <v>0</v>
      </c>
      <c r="D19" s="139">
        <v>0</v>
      </c>
      <c r="E19" s="139">
        <v>0</v>
      </c>
      <c r="F19" s="63">
        <v>84435.606764179989</v>
      </c>
      <c r="G19" s="63"/>
      <c r="H19" s="63"/>
      <c r="I19" s="63">
        <v>84435.606764179989</v>
      </c>
      <c r="J19" s="17">
        <v>387596.37384825997</v>
      </c>
      <c r="K19" s="17"/>
      <c r="L19" s="17"/>
      <c r="M19" s="17">
        <v>387596.37384825997</v>
      </c>
      <c r="N19" s="17">
        <v>238709.45224561999</v>
      </c>
      <c r="O19" s="17"/>
      <c r="P19" s="17"/>
      <c r="Q19" s="17">
        <v>238709.45224561999</v>
      </c>
      <c r="R19" s="39"/>
      <c r="S19" s="39"/>
      <c r="T19" s="39"/>
      <c r="U19" s="39"/>
      <c r="V19" s="17"/>
      <c r="W19" s="17"/>
      <c r="X19" s="39"/>
      <c r="Y19" s="15"/>
      <c r="Z19" s="15">
        <v>256038.90391752002</v>
      </c>
      <c r="AA19" s="15"/>
      <c r="AB19" s="15"/>
      <c r="AC19" s="15">
        <v>256038.90391752002</v>
      </c>
      <c r="AD19" s="15"/>
      <c r="AE19" s="15"/>
      <c r="AF19" s="15"/>
      <c r="AG19" s="15"/>
      <c r="AH19" s="15"/>
      <c r="AI19" s="15"/>
      <c r="AJ19" s="15"/>
      <c r="AK19" s="15"/>
      <c r="AL19" s="39">
        <v>0</v>
      </c>
      <c r="AM19" s="39">
        <v>0</v>
      </c>
      <c r="AN19" s="39">
        <v>0</v>
      </c>
      <c r="AO19" s="39">
        <v>0</v>
      </c>
      <c r="AP19" s="15"/>
      <c r="AQ19" s="15"/>
      <c r="AR19" s="15"/>
      <c r="AS19" s="15"/>
      <c r="AT19" s="15"/>
      <c r="AU19" s="15"/>
      <c r="AV19" s="15"/>
      <c r="AW19" s="15"/>
      <c r="AX19" s="15"/>
      <c r="AY19" s="15"/>
      <c r="AZ19" s="15"/>
      <c r="BA19" s="15">
        <v>966780.33677557996</v>
      </c>
    </row>
    <row r="20" spans="1:53" x14ac:dyDescent="0.2">
      <c r="A20" s="13">
        <v>37653</v>
      </c>
      <c r="B20" s="139">
        <v>0</v>
      </c>
      <c r="C20" s="139">
        <v>0</v>
      </c>
      <c r="D20" s="139">
        <v>0</v>
      </c>
      <c r="E20" s="139">
        <v>0</v>
      </c>
      <c r="F20" s="63">
        <v>83365.048192689996</v>
      </c>
      <c r="G20" s="63"/>
      <c r="H20" s="63"/>
      <c r="I20" s="63">
        <v>83365.048192689996</v>
      </c>
      <c r="J20" s="17">
        <v>382975.70321389998</v>
      </c>
      <c r="K20" s="17"/>
      <c r="L20" s="17"/>
      <c r="M20" s="17">
        <v>382975.70321389998</v>
      </c>
      <c r="N20" s="17">
        <v>236669.45918173002</v>
      </c>
      <c r="O20" s="17"/>
      <c r="P20" s="17"/>
      <c r="Q20" s="17">
        <v>236669.45918173002</v>
      </c>
      <c r="R20" s="39"/>
      <c r="S20" s="39"/>
      <c r="T20" s="39"/>
      <c r="U20" s="39"/>
      <c r="V20" s="17"/>
      <c r="W20" s="17"/>
      <c r="X20" s="39"/>
      <c r="Y20" s="15"/>
      <c r="Z20" s="15">
        <v>253256.82331561</v>
      </c>
      <c r="AA20" s="15"/>
      <c r="AB20" s="15"/>
      <c r="AC20" s="15">
        <v>253256.82331561</v>
      </c>
      <c r="AD20" s="15"/>
      <c r="AE20" s="15"/>
      <c r="AF20" s="15"/>
      <c r="AG20" s="15"/>
      <c r="AH20" s="15"/>
      <c r="AI20" s="15"/>
      <c r="AJ20" s="15"/>
      <c r="AK20" s="15"/>
      <c r="AL20" s="39">
        <v>0</v>
      </c>
      <c r="AM20" s="39">
        <v>0</v>
      </c>
      <c r="AN20" s="39">
        <v>0</v>
      </c>
      <c r="AO20" s="39">
        <v>0</v>
      </c>
      <c r="AP20" s="15"/>
      <c r="AQ20" s="15"/>
      <c r="AR20" s="15"/>
      <c r="AS20" s="15"/>
      <c r="AT20" s="15"/>
      <c r="AU20" s="15"/>
      <c r="AV20" s="15"/>
      <c r="AW20" s="15"/>
      <c r="AX20" s="15"/>
      <c r="AY20" s="15"/>
      <c r="AZ20" s="15"/>
      <c r="BA20" s="15">
        <v>956267.0339039301</v>
      </c>
    </row>
    <row r="21" spans="1:53" x14ac:dyDescent="0.2">
      <c r="A21" s="13">
        <v>37681</v>
      </c>
      <c r="B21" s="139">
        <v>0</v>
      </c>
      <c r="C21" s="139">
        <v>0</v>
      </c>
      <c r="D21" s="139">
        <v>0</v>
      </c>
      <c r="E21" s="139">
        <v>0</v>
      </c>
      <c r="F21" s="63">
        <v>82392.511279489991</v>
      </c>
      <c r="G21" s="63"/>
      <c r="H21" s="63"/>
      <c r="I21" s="63">
        <v>82392.511279489991</v>
      </c>
      <c r="J21" s="17">
        <v>381283.74931707996</v>
      </c>
      <c r="K21" s="17"/>
      <c r="L21" s="17"/>
      <c r="M21" s="17">
        <v>381283.74931707996</v>
      </c>
      <c r="N21" s="17">
        <v>235310.97151927999</v>
      </c>
      <c r="O21" s="17"/>
      <c r="P21" s="17"/>
      <c r="Q21" s="17">
        <v>235310.97151927999</v>
      </c>
      <c r="R21" s="39"/>
      <c r="S21" s="39"/>
      <c r="T21" s="39"/>
      <c r="U21" s="39"/>
      <c r="V21" s="17"/>
      <c r="W21" s="17"/>
      <c r="X21" s="39"/>
      <c r="Y21" s="15"/>
      <c r="Z21" s="15">
        <v>250588.96023135001</v>
      </c>
      <c r="AA21" s="15"/>
      <c r="AB21" s="15"/>
      <c r="AC21" s="15">
        <v>250588.96023135001</v>
      </c>
      <c r="AD21" s="15"/>
      <c r="AE21" s="15"/>
      <c r="AF21" s="15"/>
      <c r="AG21" s="15"/>
      <c r="AH21" s="15"/>
      <c r="AI21" s="15"/>
      <c r="AJ21" s="15"/>
      <c r="AK21" s="15"/>
      <c r="AL21" s="39">
        <v>0</v>
      </c>
      <c r="AM21" s="39">
        <v>0</v>
      </c>
      <c r="AN21" s="39">
        <v>0</v>
      </c>
      <c r="AO21" s="39">
        <v>0</v>
      </c>
      <c r="AP21" s="15"/>
      <c r="AQ21" s="15"/>
      <c r="AR21" s="15"/>
      <c r="AS21" s="15"/>
      <c r="AT21" s="15"/>
      <c r="AU21" s="15"/>
      <c r="AV21" s="15"/>
      <c r="AW21" s="15"/>
      <c r="AX21" s="15"/>
      <c r="AY21" s="15"/>
      <c r="AZ21" s="15"/>
      <c r="BA21" s="15">
        <v>949576.19234720001</v>
      </c>
    </row>
    <row r="22" spans="1:53" x14ac:dyDescent="0.2">
      <c r="A22" s="13">
        <v>37712</v>
      </c>
      <c r="B22" s="139">
        <v>0</v>
      </c>
      <c r="C22" s="139">
        <v>0</v>
      </c>
      <c r="D22" s="139">
        <v>0</v>
      </c>
      <c r="E22" s="139">
        <v>0</v>
      </c>
      <c r="F22" s="63">
        <v>81833.464162620017</v>
      </c>
      <c r="G22" s="63"/>
      <c r="H22" s="63"/>
      <c r="I22" s="63">
        <v>81833.464162620017</v>
      </c>
      <c r="J22" s="17">
        <v>378106.87235500006</v>
      </c>
      <c r="K22" s="17"/>
      <c r="L22" s="17"/>
      <c r="M22" s="17">
        <v>378106.87235500006</v>
      </c>
      <c r="N22" s="17">
        <v>234385.63754315002</v>
      </c>
      <c r="O22" s="17"/>
      <c r="P22" s="17"/>
      <c r="Q22" s="17">
        <v>234385.63754315002</v>
      </c>
      <c r="R22" s="39"/>
      <c r="S22" s="39"/>
      <c r="T22" s="39"/>
      <c r="U22" s="39"/>
      <c r="V22" s="17"/>
      <c r="W22" s="17"/>
      <c r="X22" s="39"/>
      <c r="Y22" s="15"/>
      <c r="Z22" s="15">
        <v>248418.60862442999</v>
      </c>
      <c r="AA22" s="15"/>
      <c r="AB22" s="15"/>
      <c r="AC22" s="15">
        <v>248418.60862442999</v>
      </c>
      <c r="AD22" s="15"/>
      <c r="AE22" s="15"/>
      <c r="AF22" s="15"/>
      <c r="AG22" s="15"/>
      <c r="AH22" s="15"/>
      <c r="AI22" s="15"/>
      <c r="AJ22" s="15"/>
      <c r="AK22" s="15"/>
      <c r="AL22" s="39">
        <v>0</v>
      </c>
      <c r="AM22" s="39">
        <v>0</v>
      </c>
      <c r="AN22" s="39">
        <v>0</v>
      </c>
      <c r="AO22" s="39">
        <v>0</v>
      </c>
      <c r="AP22" s="15"/>
      <c r="AQ22" s="15"/>
      <c r="AR22" s="15"/>
      <c r="AS22" s="15"/>
      <c r="AT22" s="15"/>
      <c r="AU22" s="15"/>
      <c r="AV22" s="15"/>
      <c r="AW22" s="15"/>
      <c r="AX22" s="15"/>
      <c r="AY22" s="15"/>
      <c r="AZ22" s="15"/>
      <c r="BA22" s="15">
        <v>942744.58268510015</v>
      </c>
    </row>
    <row r="23" spans="1:53" x14ac:dyDescent="0.2">
      <c r="A23" s="13">
        <v>37742</v>
      </c>
      <c r="B23" s="139">
        <v>0</v>
      </c>
      <c r="C23" s="139">
        <v>0</v>
      </c>
      <c r="D23" s="139">
        <v>0</v>
      </c>
      <c r="E23" s="139">
        <v>0</v>
      </c>
      <c r="F23" s="63">
        <v>81316.962219149995</v>
      </c>
      <c r="G23" s="63"/>
      <c r="H23" s="63"/>
      <c r="I23" s="63">
        <v>81316.962219149995</v>
      </c>
      <c r="J23" s="17">
        <v>375201.66490640002</v>
      </c>
      <c r="K23" s="17"/>
      <c r="L23" s="17"/>
      <c r="M23" s="17">
        <v>375201.66490640002</v>
      </c>
      <c r="N23" s="17">
        <v>232592.18755296999</v>
      </c>
      <c r="O23" s="17"/>
      <c r="P23" s="17"/>
      <c r="Q23" s="17">
        <v>232592.18755296999</v>
      </c>
      <c r="R23" s="39"/>
      <c r="S23" s="39"/>
      <c r="T23" s="39"/>
      <c r="U23" s="39"/>
      <c r="V23" s="17"/>
      <c r="W23" s="17"/>
      <c r="X23" s="39"/>
      <c r="Y23" s="15"/>
      <c r="Z23" s="15">
        <v>245766.16290148001</v>
      </c>
      <c r="AA23" s="15"/>
      <c r="AB23" s="15"/>
      <c r="AC23" s="15">
        <v>245766.16290148001</v>
      </c>
      <c r="AD23" s="15"/>
      <c r="AE23" s="15"/>
      <c r="AF23" s="15"/>
      <c r="AG23" s="15"/>
      <c r="AH23" s="15"/>
      <c r="AI23" s="15"/>
      <c r="AJ23" s="15"/>
      <c r="AK23" s="15"/>
      <c r="AL23" s="39">
        <v>0</v>
      </c>
      <c r="AM23" s="39">
        <v>0</v>
      </c>
      <c r="AN23" s="39">
        <v>0</v>
      </c>
      <c r="AO23" s="39">
        <v>0</v>
      </c>
      <c r="AP23" s="15"/>
      <c r="AQ23" s="15"/>
      <c r="AR23" s="15"/>
      <c r="AS23" s="15"/>
      <c r="AT23" s="15"/>
      <c r="AU23" s="15"/>
      <c r="AV23" s="15"/>
      <c r="AW23" s="15"/>
      <c r="AX23" s="15"/>
      <c r="AY23" s="15"/>
      <c r="AZ23" s="15"/>
      <c r="BA23" s="15">
        <v>934876.97757999995</v>
      </c>
    </row>
    <row r="24" spans="1:53" x14ac:dyDescent="0.2">
      <c r="A24" s="13">
        <v>37773</v>
      </c>
      <c r="B24" s="139">
        <v>0</v>
      </c>
      <c r="C24" s="139">
        <v>0</v>
      </c>
      <c r="D24" s="139">
        <v>0</v>
      </c>
      <c r="E24" s="139">
        <v>0</v>
      </c>
      <c r="F24" s="63">
        <v>80766.132614300004</v>
      </c>
      <c r="G24" s="63"/>
      <c r="H24" s="63"/>
      <c r="I24" s="63">
        <v>80766.132614300004</v>
      </c>
      <c r="J24" s="17">
        <v>536950.15466457</v>
      </c>
      <c r="K24" s="17"/>
      <c r="L24" s="17"/>
      <c r="M24" s="17">
        <v>536950.15466457</v>
      </c>
      <c r="N24" s="17">
        <v>288016.34522382997</v>
      </c>
      <c r="O24" s="17"/>
      <c r="P24" s="17"/>
      <c r="Q24" s="17">
        <v>288016.34522382997</v>
      </c>
      <c r="R24" s="17">
        <v>224809.21947861003</v>
      </c>
      <c r="S24" s="17"/>
      <c r="T24" s="17"/>
      <c r="U24" s="17">
        <v>224809.21947861003</v>
      </c>
      <c r="V24" s="17"/>
      <c r="W24" s="17"/>
      <c r="X24" s="39"/>
      <c r="Y24" s="15"/>
      <c r="Z24" s="15">
        <v>242751.09906923</v>
      </c>
      <c r="AA24" s="15"/>
      <c r="AB24" s="15"/>
      <c r="AC24" s="15">
        <v>242751.09906923</v>
      </c>
      <c r="AD24" s="15"/>
      <c r="AE24" s="15"/>
      <c r="AF24" s="15"/>
      <c r="AG24" s="15"/>
      <c r="AH24" s="15"/>
      <c r="AI24" s="15"/>
      <c r="AJ24" s="15"/>
      <c r="AK24" s="15"/>
      <c r="AL24" s="39">
        <v>0</v>
      </c>
      <c r="AM24" s="39">
        <v>0</v>
      </c>
      <c r="AN24" s="39">
        <v>0</v>
      </c>
      <c r="AO24" s="39">
        <v>0</v>
      </c>
      <c r="AP24" s="15"/>
      <c r="AQ24" s="15"/>
      <c r="AR24" s="15"/>
      <c r="AS24" s="15"/>
      <c r="AT24" s="15"/>
      <c r="AU24" s="15"/>
      <c r="AV24" s="15"/>
      <c r="AW24" s="15"/>
      <c r="AX24" s="15"/>
      <c r="AY24" s="15"/>
      <c r="AZ24" s="15"/>
      <c r="BA24" s="15">
        <v>1373292.95105054</v>
      </c>
    </row>
    <row r="25" spans="1:53" x14ac:dyDescent="0.2">
      <c r="A25" s="13">
        <v>37803</v>
      </c>
      <c r="B25" s="139">
        <v>0</v>
      </c>
      <c r="C25" s="139">
        <v>0</v>
      </c>
      <c r="D25" s="139">
        <v>0</v>
      </c>
      <c r="E25" s="139">
        <v>0</v>
      </c>
      <c r="F25" s="63">
        <v>79382.924782539994</v>
      </c>
      <c r="G25" s="63"/>
      <c r="H25" s="63"/>
      <c r="I25" s="63">
        <v>79382.924782539994</v>
      </c>
      <c r="J25" s="17">
        <v>527640.01509572007</v>
      </c>
      <c r="K25" s="17"/>
      <c r="L25" s="17"/>
      <c r="M25" s="17">
        <v>527640.01509572007</v>
      </c>
      <c r="N25" s="17">
        <v>284007.76134987996</v>
      </c>
      <c r="O25" s="17"/>
      <c r="P25" s="17"/>
      <c r="Q25" s="17">
        <v>284007.76134987996</v>
      </c>
      <c r="R25" s="17">
        <v>221415.62742157001</v>
      </c>
      <c r="S25" s="17"/>
      <c r="T25" s="17"/>
      <c r="U25" s="17">
        <v>221415.62742157001</v>
      </c>
      <c r="V25" s="17"/>
      <c r="W25" s="17"/>
      <c r="X25" s="39"/>
      <c r="Y25" s="15"/>
      <c r="Z25" s="15">
        <v>238111.49921124999</v>
      </c>
      <c r="AA25" s="15"/>
      <c r="AB25" s="15"/>
      <c r="AC25" s="15">
        <v>238111.49921124999</v>
      </c>
      <c r="AD25" s="15"/>
      <c r="AE25" s="15"/>
      <c r="AF25" s="15"/>
      <c r="AG25" s="15"/>
      <c r="AH25" s="15"/>
      <c r="AI25" s="15"/>
      <c r="AJ25" s="15"/>
      <c r="AK25" s="15"/>
      <c r="AL25" s="39">
        <v>0</v>
      </c>
      <c r="AM25" s="39">
        <v>0</v>
      </c>
      <c r="AN25" s="39">
        <v>0</v>
      </c>
      <c r="AO25" s="39">
        <v>0</v>
      </c>
      <c r="AP25" s="15"/>
      <c r="AQ25" s="15"/>
      <c r="AR25" s="15"/>
      <c r="AS25" s="15"/>
      <c r="AT25" s="15"/>
      <c r="AU25" s="15"/>
      <c r="AV25" s="15"/>
      <c r="AW25" s="15"/>
      <c r="AX25" s="15"/>
      <c r="AY25" s="15"/>
      <c r="AZ25" s="15"/>
      <c r="BA25" s="15">
        <v>1350557.8278609598</v>
      </c>
    </row>
    <row r="26" spans="1:53" x14ac:dyDescent="0.2">
      <c r="A26" s="13">
        <v>37834</v>
      </c>
      <c r="B26" s="139">
        <v>0</v>
      </c>
      <c r="C26" s="139">
        <v>0</v>
      </c>
      <c r="D26" s="139">
        <v>0</v>
      </c>
      <c r="E26" s="139">
        <v>0</v>
      </c>
      <c r="F26" s="63">
        <v>77738.501511040013</v>
      </c>
      <c r="G26" s="63"/>
      <c r="H26" s="63"/>
      <c r="I26" s="63">
        <v>77738.501511040013</v>
      </c>
      <c r="J26" s="17">
        <v>517198.42795432004</v>
      </c>
      <c r="K26" s="17"/>
      <c r="L26" s="17"/>
      <c r="M26" s="17">
        <v>517198.42795432004</v>
      </c>
      <c r="N26" s="17">
        <v>279779.96604903997</v>
      </c>
      <c r="O26" s="17"/>
      <c r="P26" s="17"/>
      <c r="Q26" s="17">
        <v>279779.96604903997</v>
      </c>
      <c r="R26" s="17">
        <v>217408.40226782</v>
      </c>
      <c r="S26" s="17"/>
      <c r="T26" s="17"/>
      <c r="U26" s="17">
        <v>217408.40226782</v>
      </c>
      <c r="V26" s="17"/>
      <c r="W26" s="17"/>
      <c r="X26" s="39"/>
      <c r="Y26" s="15"/>
      <c r="Z26" s="15">
        <v>233137.83986032</v>
      </c>
      <c r="AA26" s="15"/>
      <c r="AB26" s="15"/>
      <c r="AC26" s="15">
        <v>233137.83986032</v>
      </c>
      <c r="AD26" s="15"/>
      <c r="AE26" s="15"/>
      <c r="AF26" s="15"/>
      <c r="AG26" s="15"/>
      <c r="AH26" s="15"/>
      <c r="AI26" s="15"/>
      <c r="AJ26" s="15"/>
      <c r="AK26" s="15"/>
      <c r="AL26" s="39">
        <v>0</v>
      </c>
      <c r="AM26" s="39">
        <v>0</v>
      </c>
      <c r="AN26" s="39">
        <v>0</v>
      </c>
      <c r="AO26" s="39">
        <v>0</v>
      </c>
      <c r="AP26" s="15"/>
      <c r="AQ26" s="15"/>
      <c r="AR26" s="15"/>
      <c r="AS26" s="15"/>
      <c r="AT26" s="15"/>
      <c r="AU26" s="15"/>
      <c r="AV26" s="15"/>
      <c r="AW26" s="15"/>
      <c r="AX26" s="15"/>
      <c r="AY26" s="15"/>
      <c r="AZ26" s="15"/>
      <c r="BA26" s="15">
        <v>1325263.13764254</v>
      </c>
    </row>
    <row r="27" spans="1:53" x14ac:dyDescent="0.2">
      <c r="A27" s="13">
        <v>37865</v>
      </c>
      <c r="B27" s="139">
        <v>0</v>
      </c>
      <c r="C27" s="139">
        <v>0</v>
      </c>
      <c r="D27" s="139">
        <v>0</v>
      </c>
      <c r="E27" s="139">
        <v>0</v>
      </c>
      <c r="F27" s="63">
        <v>76460.179701109999</v>
      </c>
      <c r="G27" s="63"/>
      <c r="H27" s="63"/>
      <c r="I27" s="63">
        <v>76460.179701109999</v>
      </c>
      <c r="J27" s="17">
        <v>508187.01883569011</v>
      </c>
      <c r="K27" s="17"/>
      <c r="L27" s="17"/>
      <c r="M27" s="17">
        <v>508187.01883569011</v>
      </c>
      <c r="N27" s="17">
        <v>275931.87317643</v>
      </c>
      <c r="O27" s="17"/>
      <c r="P27" s="17"/>
      <c r="Q27" s="17">
        <v>275931.87317643</v>
      </c>
      <c r="R27" s="17">
        <v>213673.92093523004</v>
      </c>
      <c r="S27" s="17"/>
      <c r="T27" s="17"/>
      <c r="U27" s="17">
        <v>213673.92093523004</v>
      </c>
      <c r="V27" s="17"/>
      <c r="W27" s="17"/>
      <c r="X27" s="39"/>
      <c r="Y27" s="15"/>
      <c r="Z27" s="15">
        <v>228516.50731796998</v>
      </c>
      <c r="AA27" s="15"/>
      <c r="AB27" s="15"/>
      <c r="AC27" s="15">
        <v>228516.50731796998</v>
      </c>
      <c r="AD27" s="15"/>
      <c r="AE27" s="15"/>
      <c r="AF27" s="15"/>
      <c r="AG27" s="15"/>
      <c r="AH27" s="15"/>
      <c r="AI27" s="15"/>
      <c r="AJ27" s="15"/>
      <c r="AK27" s="15"/>
      <c r="AL27" s="39">
        <v>0</v>
      </c>
      <c r="AM27" s="39">
        <v>0</v>
      </c>
      <c r="AN27" s="39">
        <v>0</v>
      </c>
      <c r="AO27" s="39">
        <v>0</v>
      </c>
      <c r="AP27" s="15"/>
      <c r="AQ27" s="15"/>
      <c r="AR27" s="15"/>
      <c r="AS27" s="15"/>
      <c r="AT27" s="15"/>
      <c r="AU27" s="15"/>
      <c r="AV27" s="15"/>
      <c r="AW27" s="15"/>
      <c r="AX27" s="15"/>
      <c r="AY27" s="15"/>
      <c r="AZ27" s="15"/>
      <c r="BA27" s="15">
        <v>1302769.4999664302</v>
      </c>
    </row>
    <row r="28" spans="1:53" x14ac:dyDescent="0.2">
      <c r="A28" s="13">
        <v>37895</v>
      </c>
      <c r="B28" s="139">
        <v>0</v>
      </c>
      <c r="C28" s="139">
        <v>0</v>
      </c>
      <c r="D28" s="139">
        <v>0</v>
      </c>
      <c r="E28" s="139">
        <v>0</v>
      </c>
      <c r="F28" s="63">
        <v>75151.015382659985</v>
      </c>
      <c r="G28" s="63"/>
      <c r="H28" s="63"/>
      <c r="I28" s="63">
        <v>75151.015382659985</v>
      </c>
      <c r="J28" s="17">
        <v>500327.8332166</v>
      </c>
      <c r="K28" s="17"/>
      <c r="L28" s="17"/>
      <c r="M28" s="17">
        <v>500327.8332166</v>
      </c>
      <c r="N28" s="17">
        <v>272428.88263368001</v>
      </c>
      <c r="O28" s="17"/>
      <c r="P28" s="17"/>
      <c r="Q28" s="17">
        <v>272428.88263368001</v>
      </c>
      <c r="R28" s="17">
        <v>210620.01751288</v>
      </c>
      <c r="S28" s="17"/>
      <c r="T28" s="17"/>
      <c r="U28" s="17">
        <v>210620.01751288</v>
      </c>
      <c r="V28" s="17"/>
      <c r="W28" s="17"/>
      <c r="X28" s="39"/>
      <c r="Y28" s="15"/>
      <c r="Z28" s="15">
        <v>224414.30391166999</v>
      </c>
      <c r="AA28" s="15"/>
      <c r="AB28" s="15"/>
      <c r="AC28" s="15">
        <v>224414.30391166999</v>
      </c>
      <c r="AD28" s="15"/>
      <c r="AE28" s="15"/>
      <c r="AF28" s="15"/>
      <c r="AG28" s="15"/>
      <c r="AH28" s="15"/>
      <c r="AI28" s="15"/>
      <c r="AJ28" s="15"/>
      <c r="AK28" s="15"/>
      <c r="AL28" s="39">
        <v>0</v>
      </c>
      <c r="AM28" s="39">
        <v>0</v>
      </c>
      <c r="AN28" s="39">
        <v>0</v>
      </c>
      <c r="AO28" s="39">
        <v>0</v>
      </c>
      <c r="AP28" s="15"/>
      <c r="AQ28" s="15"/>
      <c r="AR28" s="15"/>
      <c r="AS28" s="15"/>
      <c r="AT28" s="15"/>
      <c r="AU28" s="15"/>
      <c r="AV28" s="15"/>
      <c r="AW28" s="15"/>
      <c r="AX28" s="15"/>
      <c r="AY28" s="15"/>
      <c r="AZ28" s="15"/>
      <c r="BA28" s="15">
        <v>1282842.0526574901</v>
      </c>
    </row>
    <row r="29" spans="1:53" x14ac:dyDescent="0.2">
      <c r="A29" s="13">
        <v>37926</v>
      </c>
      <c r="B29" s="139">
        <v>0</v>
      </c>
      <c r="C29" s="139">
        <v>0</v>
      </c>
      <c r="D29" s="139">
        <v>0</v>
      </c>
      <c r="E29" s="139">
        <v>0</v>
      </c>
      <c r="F29" s="63">
        <v>74140.033450050018</v>
      </c>
      <c r="G29" s="63"/>
      <c r="H29" s="63"/>
      <c r="I29" s="63">
        <v>74140.033450050018</v>
      </c>
      <c r="J29" s="17">
        <v>720765.91104089003</v>
      </c>
      <c r="K29" s="17"/>
      <c r="L29" s="17"/>
      <c r="M29" s="17">
        <v>720765.91104089003</v>
      </c>
      <c r="N29" s="17">
        <v>269061.07068715</v>
      </c>
      <c r="O29" s="17"/>
      <c r="P29" s="17"/>
      <c r="Q29" s="17">
        <v>269061.07068715</v>
      </c>
      <c r="R29" s="17">
        <v>296795.27196476003</v>
      </c>
      <c r="S29" s="17"/>
      <c r="T29" s="17"/>
      <c r="U29" s="17">
        <v>296795.27196476003</v>
      </c>
      <c r="V29" s="17"/>
      <c r="W29" s="17"/>
      <c r="X29" s="39"/>
      <c r="Y29" s="15"/>
      <c r="Z29" s="15">
        <v>220494.92185265003</v>
      </c>
      <c r="AA29" s="15"/>
      <c r="AB29" s="15"/>
      <c r="AC29" s="15">
        <v>220494.92185265003</v>
      </c>
      <c r="AD29" s="15"/>
      <c r="AE29" s="15"/>
      <c r="AF29" s="15"/>
      <c r="AG29" s="15"/>
      <c r="AH29" s="15"/>
      <c r="AI29" s="15"/>
      <c r="AJ29" s="15"/>
      <c r="AK29" s="15"/>
      <c r="AL29" s="39">
        <v>0</v>
      </c>
      <c r="AM29" s="39">
        <v>0</v>
      </c>
      <c r="AN29" s="39">
        <v>0</v>
      </c>
      <c r="AO29" s="39">
        <v>0</v>
      </c>
      <c r="AP29" s="15"/>
      <c r="AQ29" s="15"/>
      <c r="AR29" s="15"/>
      <c r="AS29" s="15"/>
      <c r="AT29" s="15"/>
      <c r="AU29" s="15"/>
      <c r="AV29" s="15"/>
      <c r="AW29" s="15"/>
      <c r="AX29" s="15"/>
      <c r="AY29" s="15"/>
      <c r="AZ29" s="15"/>
      <c r="BA29" s="15">
        <v>1581257.2089955001</v>
      </c>
    </row>
    <row r="30" spans="1:53" x14ac:dyDescent="0.2">
      <c r="A30" s="13">
        <v>37956</v>
      </c>
      <c r="B30" s="139">
        <v>0</v>
      </c>
      <c r="C30" s="139">
        <v>0</v>
      </c>
      <c r="D30" s="139">
        <v>0</v>
      </c>
      <c r="E30" s="139">
        <v>0</v>
      </c>
      <c r="F30" s="63">
        <v>72954.215308759987</v>
      </c>
      <c r="G30" s="63"/>
      <c r="H30" s="63"/>
      <c r="I30" s="63">
        <v>72954.215308759987</v>
      </c>
      <c r="J30" s="17">
        <v>708682.11938785005</v>
      </c>
      <c r="K30" s="17"/>
      <c r="L30" s="17"/>
      <c r="M30" s="17">
        <v>708682.11938785005</v>
      </c>
      <c r="N30" s="17">
        <v>264926.74157350999</v>
      </c>
      <c r="O30" s="17"/>
      <c r="P30" s="17"/>
      <c r="Q30" s="17">
        <v>264926.74157350999</v>
      </c>
      <c r="R30" s="17">
        <v>292373.59555919003</v>
      </c>
      <c r="S30" s="17"/>
      <c r="T30" s="17"/>
      <c r="U30" s="17">
        <v>292373.59555919003</v>
      </c>
      <c r="V30" s="17"/>
      <c r="W30" s="17"/>
      <c r="X30" s="39"/>
      <c r="Y30" s="15"/>
      <c r="Z30" s="15">
        <v>214439.39848029005</v>
      </c>
      <c r="AA30" s="15"/>
      <c r="AB30" s="15"/>
      <c r="AC30" s="15">
        <v>214439.39848029005</v>
      </c>
      <c r="AD30" s="15"/>
      <c r="AE30" s="15"/>
      <c r="AF30" s="15"/>
      <c r="AG30" s="15"/>
      <c r="AH30" s="15"/>
      <c r="AI30" s="15"/>
      <c r="AJ30" s="15"/>
      <c r="AK30" s="15"/>
      <c r="AL30" s="39">
        <v>0</v>
      </c>
      <c r="AM30" s="39">
        <v>0</v>
      </c>
      <c r="AN30" s="39">
        <v>0</v>
      </c>
      <c r="AO30" s="39">
        <v>0</v>
      </c>
      <c r="AP30" s="15"/>
      <c r="AQ30" s="15"/>
      <c r="AR30" s="15"/>
      <c r="AS30" s="15"/>
      <c r="AT30" s="15"/>
      <c r="AU30" s="15"/>
      <c r="AV30" s="15"/>
      <c r="AW30" s="15"/>
      <c r="AX30" s="15"/>
      <c r="AY30" s="15"/>
      <c r="AZ30" s="15"/>
      <c r="BA30" s="15">
        <v>1553376.0703096003</v>
      </c>
    </row>
    <row r="31" spans="1:53" x14ac:dyDescent="0.2">
      <c r="A31" s="13">
        <v>37987</v>
      </c>
      <c r="B31" s="139">
        <v>0</v>
      </c>
      <c r="C31" s="139">
        <v>0</v>
      </c>
      <c r="D31" s="139">
        <v>0</v>
      </c>
      <c r="E31" s="139">
        <v>0</v>
      </c>
      <c r="F31" s="63">
        <v>71898.115476840016</v>
      </c>
      <c r="G31" s="63"/>
      <c r="H31" s="63"/>
      <c r="I31" s="63">
        <v>71898.115476840016</v>
      </c>
      <c r="J31" s="17">
        <v>700990.28622453019</v>
      </c>
      <c r="K31" s="17"/>
      <c r="L31" s="17"/>
      <c r="M31" s="17">
        <v>700990.28622453019</v>
      </c>
      <c r="N31" s="17">
        <v>261925.62289212999</v>
      </c>
      <c r="O31" s="17"/>
      <c r="P31" s="17"/>
      <c r="Q31" s="17">
        <v>261925.62289212999</v>
      </c>
      <c r="R31" s="17">
        <v>289087.38597504998</v>
      </c>
      <c r="S31" s="17"/>
      <c r="T31" s="17"/>
      <c r="U31" s="17">
        <v>289087.38597504998</v>
      </c>
      <c r="V31" s="17"/>
      <c r="W31" s="17"/>
      <c r="X31" s="39"/>
      <c r="Y31" s="15"/>
      <c r="Z31" s="15">
        <v>210902.51020394999</v>
      </c>
      <c r="AA31" s="15"/>
      <c r="AB31" s="15"/>
      <c r="AC31" s="15">
        <v>210902.51020394999</v>
      </c>
      <c r="AD31" s="15"/>
      <c r="AE31" s="15"/>
      <c r="AF31" s="15"/>
      <c r="AG31" s="15"/>
      <c r="AH31" s="15"/>
      <c r="AI31" s="15"/>
      <c r="AJ31" s="15"/>
      <c r="AK31" s="15"/>
      <c r="AL31" s="39">
        <v>0</v>
      </c>
      <c r="AM31" s="39">
        <v>0</v>
      </c>
      <c r="AN31" s="39">
        <v>0</v>
      </c>
      <c r="AO31" s="39">
        <v>0</v>
      </c>
      <c r="AP31" s="15"/>
      <c r="AQ31" s="15"/>
      <c r="AR31" s="15"/>
      <c r="AS31" s="15"/>
      <c r="AT31" s="15"/>
      <c r="AU31" s="15"/>
      <c r="AV31" s="15"/>
      <c r="AW31" s="15"/>
      <c r="AX31" s="15"/>
      <c r="AY31" s="15"/>
      <c r="AZ31" s="15"/>
      <c r="BA31" s="15">
        <v>1534803.9207725003</v>
      </c>
    </row>
    <row r="32" spans="1:53" x14ac:dyDescent="0.2">
      <c r="A32" s="13">
        <v>38018</v>
      </c>
      <c r="B32" s="139">
        <v>0</v>
      </c>
      <c r="C32" s="139">
        <v>0</v>
      </c>
      <c r="D32" s="139">
        <v>0</v>
      </c>
      <c r="E32" s="139">
        <v>0</v>
      </c>
      <c r="F32" s="63">
        <v>71106.920289749978</v>
      </c>
      <c r="G32" s="63"/>
      <c r="H32" s="63"/>
      <c r="I32" s="63">
        <v>71106.920289749978</v>
      </c>
      <c r="J32" s="17">
        <v>692973.69922104012</v>
      </c>
      <c r="K32" s="17"/>
      <c r="L32" s="17"/>
      <c r="M32" s="17">
        <v>692973.69922104012</v>
      </c>
      <c r="N32" s="17">
        <v>259633.91183587999</v>
      </c>
      <c r="O32" s="17"/>
      <c r="P32" s="17"/>
      <c r="Q32" s="17">
        <v>259633.91183587999</v>
      </c>
      <c r="R32" s="17">
        <v>286630.84429112996</v>
      </c>
      <c r="S32" s="17"/>
      <c r="T32" s="17"/>
      <c r="U32" s="17">
        <v>286630.84429112996</v>
      </c>
      <c r="V32" s="17"/>
      <c r="W32" s="17"/>
      <c r="X32" s="39"/>
      <c r="Y32" s="15"/>
      <c r="Z32" s="15">
        <v>208037.44815998999</v>
      </c>
      <c r="AA32" s="15"/>
      <c r="AB32" s="15"/>
      <c r="AC32" s="15">
        <v>208037.44815998999</v>
      </c>
      <c r="AD32" s="15"/>
      <c r="AE32" s="15"/>
      <c r="AF32" s="15"/>
      <c r="AG32" s="15"/>
      <c r="AH32" s="15"/>
      <c r="AI32" s="15"/>
      <c r="AJ32" s="15"/>
      <c r="AK32" s="15"/>
      <c r="AL32" s="39">
        <v>0</v>
      </c>
      <c r="AM32" s="39">
        <v>0</v>
      </c>
      <c r="AN32" s="39">
        <v>0</v>
      </c>
      <c r="AO32" s="39">
        <v>0</v>
      </c>
      <c r="AP32" s="15"/>
      <c r="AQ32" s="15"/>
      <c r="AR32" s="15"/>
      <c r="AS32" s="15"/>
      <c r="AT32" s="15"/>
      <c r="AU32" s="15"/>
      <c r="AV32" s="15"/>
      <c r="AW32" s="15"/>
      <c r="AX32" s="15"/>
      <c r="AY32" s="15"/>
      <c r="AZ32" s="15"/>
      <c r="BA32" s="15">
        <v>1518382.8237977899</v>
      </c>
    </row>
    <row r="33" spans="1:53" x14ac:dyDescent="0.2">
      <c r="A33" s="13">
        <v>38047</v>
      </c>
      <c r="B33" s="139">
        <v>0</v>
      </c>
      <c r="C33" s="139">
        <v>0</v>
      </c>
      <c r="D33" s="139">
        <v>0</v>
      </c>
      <c r="E33" s="139">
        <v>0</v>
      </c>
      <c r="F33" s="63">
        <v>70511.539486950001</v>
      </c>
      <c r="G33" s="63"/>
      <c r="H33" s="63"/>
      <c r="I33" s="63">
        <v>70511.539486950001</v>
      </c>
      <c r="J33" s="17">
        <v>679412.42064365</v>
      </c>
      <c r="K33" s="17"/>
      <c r="L33" s="17"/>
      <c r="M33" s="17">
        <v>679412.42064365</v>
      </c>
      <c r="N33" s="17">
        <v>257756.60901868998</v>
      </c>
      <c r="O33" s="17"/>
      <c r="P33" s="17"/>
      <c r="Q33" s="17">
        <v>257756.60901868998</v>
      </c>
      <c r="R33" s="17">
        <v>284466.91768565</v>
      </c>
      <c r="S33" s="17"/>
      <c r="T33" s="17"/>
      <c r="U33" s="17">
        <v>284466.91768565</v>
      </c>
      <c r="V33" s="17"/>
      <c r="W33" s="17"/>
      <c r="X33" s="39"/>
      <c r="Y33" s="15"/>
      <c r="Z33" s="15">
        <v>204296.51316505999</v>
      </c>
      <c r="AA33" s="15"/>
      <c r="AB33" s="15"/>
      <c r="AC33" s="15">
        <v>204296.51316505999</v>
      </c>
      <c r="AD33" s="15"/>
      <c r="AE33" s="15"/>
      <c r="AF33" s="15"/>
      <c r="AG33" s="15"/>
      <c r="AH33" s="15"/>
      <c r="AI33" s="15"/>
      <c r="AJ33" s="15"/>
      <c r="AK33" s="15"/>
      <c r="AL33" s="39">
        <v>0</v>
      </c>
      <c r="AM33" s="39">
        <v>0</v>
      </c>
      <c r="AN33" s="39">
        <v>0</v>
      </c>
      <c r="AO33" s="39">
        <v>0</v>
      </c>
      <c r="AP33" s="15"/>
      <c r="AQ33" s="15"/>
      <c r="AR33" s="15"/>
      <c r="AS33" s="15"/>
      <c r="AT33" s="15"/>
      <c r="AU33" s="15"/>
      <c r="AV33" s="15"/>
      <c r="AW33" s="15"/>
      <c r="AX33" s="15"/>
      <c r="AY33" s="15"/>
      <c r="AZ33" s="15"/>
      <c r="BA33" s="15">
        <v>1496444</v>
      </c>
    </row>
    <row r="34" spans="1:53" x14ac:dyDescent="0.2">
      <c r="A34" s="13">
        <v>38078</v>
      </c>
      <c r="B34" s="139">
        <v>0</v>
      </c>
      <c r="C34" s="139">
        <v>0</v>
      </c>
      <c r="D34" s="139">
        <v>0</v>
      </c>
      <c r="E34" s="139">
        <v>0</v>
      </c>
      <c r="F34" s="63">
        <v>69854.429669310004</v>
      </c>
      <c r="G34" s="63"/>
      <c r="H34" s="63"/>
      <c r="I34" s="63">
        <v>69854.429669310004</v>
      </c>
      <c r="J34" s="17">
        <v>672921.03506476991</v>
      </c>
      <c r="K34" s="17"/>
      <c r="L34" s="17"/>
      <c r="M34" s="17">
        <v>672921.03506476991</v>
      </c>
      <c r="N34" s="17">
        <v>256613.87602221</v>
      </c>
      <c r="O34" s="17"/>
      <c r="P34" s="17"/>
      <c r="Q34" s="17">
        <v>256613.87602221</v>
      </c>
      <c r="R34" s="17">
        <v>282256.76195036998</v>
      </c>
      <c r="S34" s="17"/>
      <c r="T34" s="17"/>
      <c r="U34" s="17">
        <v>282256.76195036998</v>
      </c>
      <c r="V34" s="17"/>
      <c r="W34" s="17"/>
      <c r="X34" s="39"/>
      <c r="Y34" s="15"/>
      <c r="Z34" s="15">
        <v>202059.58061114</v>
      </c>
      <c r="AA34" s="15"/>
      <c r="AB34" s="15"/>
      <c r="AC34" s="15">
        <v>202059.58061114</v>
      </c>
      <c r="AD34" s="15"/>
      <c r="AE34" s="15"/>
      <c r="AF34" s="15"/>
      <c r="AG34" s="15"/>
      <c r="AH34" s="15"/>
      <c r="AI34" s="15"/>
      <c r="AJ34" s="15"/>
      <c r="AK34" s="15"/>
      <c r="AL34" s="39">
        <v>0</v>
      </c>
      <c r="AM34" s="39">
        <v>0</v>
      </c>
      <c r="AN34" s="39">
        <v>0</v>
      </c>
      <c r="AO34" s="39">
        <v>0</v>
      </c>
      <c r="AP34" s="15"/>
      <c r="AQ34" s="15"/>
      <c r="AR34" s="15"/>
      <c r="AS34" s="15"/>
      <c r="AT34" s="15"/>
      <c r="AU34" s="15"/>
      <c r="AV34" s="15"/>
      <c r="AW34" s="15"/>
      <c r="AX34" s="15"/>
      <c r="AY34" s="15"/>
      <c r="AZ34" s="15"/>
      <c r="BA34" s="15">
        <v>1483705.6833177998</v>
      </c>
    </row>
    <row r="35" spans="1:53" x14ac:dyDescent="0.2">
      <c r="A35" s="13">
        <v>38108</v>
      </c>
      <c r="B35" s="139">
        <v>0</v>
      </c>
      <c r="C35" s="139">
        <v>0</v>
      </c>
      <c r="D35" s="139">
        <v>0</v>
      </c>
      <c r="E35" s="139">
        <v>0</v>
      </c>
      <c r="F35" s="63">
        <v>69075.009633260022</v>
      </c>
      <c r="G35" s="63"/>
      <c r="H35" s="63"/>
      <c r="I35" s="63">
        <v>69075.009633260022</v>
      </c>
      <c r="J35" s="17">
        <v>671237.28502583003</v>
      </c>
      <c r="K35" s="17"/>
      <c r="L35" s="17"/>
      <c r="M35" s="17">
        <v>671237.28502583003</v>
      </c>
      <c r="N35" s="17">
        <v>254047.82143511</v>
      </c>
      <c r="O35" s="17"/>
      <c r="P35" s="17"/>
      <c r="Q35" s="17">
        <v>254047.82143511</v>
      </c>
      <c r="R35" s="17">
        <v>278844.51724483998</v>
      </c>
      <c r="S35" s="17"/>
      <c r="T35" s="17"/>
      <c r="U35" s="17">
        <v>278844.51724483998</v>
      </c>
      <c r="V35" s="17"/>
      <c r="W35" s="17"/>
      <c r="X35" s="39"/>
      <c r="Y35" s="15"/>
      <c r="Z35" s="15">
        <v>199494.93592090002</v>
      </c>
      <c r="AA35" s="15"/>
      <c r="AB35" s="15"/>
      <c r="AC35" s="15">
        <v>199494.93592090002</v>
      </c>
      <c r="AD35" s="15"/>
      <c r="AE35" s="15"/>
      <c r="AF35" s="15"/>
      <c r="AG35" s="15"/>
      <c r="AH35" s="15"/>
      <c r="AI35" s="15"/>
      <c r="AJ35" s="15"/>
      <c r="AK35" s="15"/>
      <c r="AL35" s="39">
        <v>0</v>
      </c>
      <c r="AM35" s="39">
        <v>0</v>
      </c>
      <c r="AN35" s="39">
        <v>0</v>
      </c>
      <c r="AO35" s="39">
        <v>0</v>
      </c>
      <c r="AP35" s="15"/>
      <c r="AQ35" s="15"/>
      <c r="AR35" s="15"/>
      <c r="AS35" s="15"/>
      <c r="AT35" s="15"/>
      <c r="AU35" s="15"/>
      <c r="AV35" s="15"/>
      <c r="AW35" s="15"/>
      <c r="AX35" s="15"/>
      <c r="AY35" s="15"/>
      <c r="AZ35" s="15"/>
      <c r="BA35" s="15">
        <v>1472699.5692599399</v>
      </c>
    </row>
    <row r="36" spans="1:53" x14ac:dyDescent="0.2">
      <c r="A36" s="13">
        <v>38139</v>
      </c>
      <c r="B36" s="139">
        <v>0</v>
      </c>
      <c r="C36" s="139">
        <v>0</v>
      </c>
      <c r="D36" s="139">
        <v>0</v>
      </c>
      <c r="E36" s="139">
        <v>0</v>
      </c>
      <c r="F36" s="63">
        <v>68136.91209071</v>
      </c>
      <c r="G36" s="63"/>
      <c r="H36" s="63"/>
      <c r="I36" s="63">
        <v>68136.91209071</v>
      </c>
      <c r="J36" s="17">
        <v>660757.59203601</v>
      </c>
      <c r="K36" s="17"/>
      <c r="L36" s="17"/>
      <c r="M36" s="17">
        <v>660757.59203601</v>
      </c>
      <c r="N36" s="17">
        <v>250862.27642345001</v>
      </c>
      <c r="O36" s="17"/>
      <c r="P36" s="17"/>
      <c r="Q36" s="17">
        <v>250862.27642345001</v>
      </c>
      <c r="R36" s="17">
        <v>275323.84883405996</v>
      </c>
      <c r="S36" s="17"/>
      <c r="T36" s="17"/>
      <c r="U36" s="17">
        <v>275323.84883405996</v>
      </c>
      <c r="V36" s="17"/>
      <c r="W36" s="17">
        <v>255754.539636</v>
      </c>
      <c r="X36" s="39"/>
      <c r="Y36" s="15">
        <v>255754.539636</v>
      </c>
      <c r="Z36" s="15">
        <v>196415.97804855002</v>
      </c>
      <c r="AA36" s="15">
        <v>265160.30108233</v>
      </c>
      <c r="AB36" s="15"/>
      <c r="AC36" s="15">
        <v>461576.27913088002</v>
      </c>
      <c r="AD36" s="15"/>
      <c r="AE36" s="15"/>
      <c r="AF36" s="15"/>
      <c r="AG36" s="15"/>
      <c r="AH36" s="15"/>
      <c r="AI36" s="15"/>
      <c r="AJ36" s="15"/>
      <c r="AK36" s="15"/>
      <c r="AL36" s="39">
        <v>0</v>
      </c>
      <c r="AM36" s="39">
        <v>0</v>
      </c>
      <c r="AN36" s="39">
        <v>0</v>
      </c>
      <c r="AO36" s="39">
        <v>0</v>
      </c>
      <c r="AP36" s="15"/>
      <c r="AQ36" s="15"/>
      <c r="AR36" s="15"/>
      <c r="AS36" s="15"/>
      <c r="AT36" s="15"/>
      <c r="AU36" s="15"/>
      <c r="AV36" s="15"/>
      <c r="AW36" s="15"/>
      <c r="AX36" s="15"/>
      <c r="AY36" s="15"/>
      <c r="AZ36" s="15"/>
      <c r="BA36" s="15">
        <v>1972411.44815111</v>
      </c>
    </row>
    <row r="37" spans="1:53" x14ac:dyDescent="0.2">
      <c r="A37" s="13">
        <v>38169</v>
      </c>
      <c r="B37" s="139">
        <v>0</v>
      </c>
      <c r="C37" s="139">
        <v>0</v>
      </c>
      <c r="D37" s="139">
        <v>0</v>
      </c>
      <c r="E37" s="139">
        <v>0</v>
      </c>
      <c r="F37" s="63">
        <v>67074.272140059998</v>
      </c>
      <c r="G37" s="63"/>
      <c r="H37" s="63"/>
      <c r="I37" s="63">
        <v>67074.272140059998</v>
      </c>
      <c r="J37" s="17">
        <v>652167.43778958009</v>
      </c>
      <c r="K37" s="17"/>
      <c r="L37" s="17"/>
      <c r="M37" s="17">
        <v>652167.43778958009</v>
      </c>
      <c r="N37" s="17">
        <v>247688.26786316</v>
      </c>
      <c r="O37" s="17"/>
      <c r="P37" s="17"/>
      <c r="Q37" s="17">
        <v>247688.26786316</v>
      </c>
      <c r="R37" s="17">
        <v>271933.19741342001</v>
      </c>
      <c r="S37" s="17"/>
      <c r="T37" s="17"/>
      <c r="U37" s="17">
        <v>271933.19741342001</v>
      </c>
      <c r="V37" s="17"/>
      <c r="W37" s="17">
        <v>249776.64485800001</v>
      </c>
      <c r="X37" s="39"/>
      <c r="Y37" s="15">
        <v>249776.64485800001</v>
      </c>
      <c r="Z37" s="15">
        <v>192835.45413709997</v>
      </c>
      <c r="AA37" s="15">
        <v>264774.36757358001</v>
      </c>
      <c r="AB37" s="15"/>
      <c r="AC37" s="15">
        <v>457609.82171067997</v>
      </c>
      <c r="AD37" s="15"/>
      <c r="AE37" s="15"/>
      <c r="AF37" s="15"/>
      <c r="AG37" s="15"/>
      <c r="AH37" s="15"/>
      <c r="AI37" s="15"/>
      <c r="AJ37" s="15"/>
      <c r="AK37" s="15"/>
      <c r="AL37" s="39">
        <v>0</v>
      </c>
      <c r="AM37" s="39">
        <v>0</v>
      </c>
      <c r="AN37" s="39">
        <v>0</v>
      </c>
      <c r="AO37" s="39">
        <v>0</v>
      </c>
      <c r="AP37" s="15"/>
      <c r="AQ37" s="15"/>
      <c r="AR37" s="15"/>
      <c r="AS37" s="15"/>
      <c r="AT37" s="15"/>
      <c r="AU37" s="15"/>
      <c r="AV37" s="15"/>
      <c r="AW37" s="15"/>
      <c r="AX37" s="15"/>
      <c r="AY37" s="15"/>
      <c r="AZ37" s="15"/>
      <c r="BA37" s="15">
        <v>1946249.6417749</v>
      </c>
    </row>
    <row r="38" spans="1:53" x14ac:dyDescent="0.2">
      <c r="A38" s="13">
        <v>38200</v>
      </c>
      <c r="B38" s="139">
        <v>0</v>
      </c>
      <c r="C38" s="139">
        <v>0</v>
      </c>
      <c r="D38" s="139">
        <v>0</v>
      </c>
      <c r="E38" s="139">
        <v>0</v>
      </c>
      <c r="F38" s="63">
        <v>65684.632185030001</v>
      </c>
      <c r="G38" s="63">
        <v>100400.57892965</v>
      </c>
      <c r="H38" s="63"/>
      <c r="I38" s="63">
        <v>166085.21111467999</v>
      </c>
      <c r="J38" s="17">
        <v>641319.94330965995</v>
      </c>
      <c r="K38" s="17"/>
      <c r="L38" s="17"/>
      <c r="M38" s="17">
        <v>641319.94330965995</v>
      </c>
      <c r="N38" s="17">
        <v>244345.61131886</v>
      </c>
      <c r="O38" s="17">
        <v>180062.93804476998</v>
      </c>
      <c r="P38" s="17"/>
      <c r="Q38" s="17">
        <v>423408.54936362995</v>
      </c>
      <c r="R38" s="17">
        <v>268345.60776852997</v>
      </c>
      <c r="S38" s="17">
        <v>237581.39797482995</v>
      </c>
      <c r="T38" s="17"/>
      <c r="U38" s="17">
        <v>505927.00574335991</v>
      </c>
      <c r="V38" s="17"/>
      <c r="W38" s="17">
        <v>242743.479865</v>
      </c>
      <c r="X38" s="39"/>
      <c r="Y38" s="15">
        <v>242743.479865</v>
      </c>
      <c r="Z38" s="15">
        <v>189266.04453896999</v>
      </c>
      <c r="AA38" s="15">
        <v>262470.16471799999</v>
      </c>
      <c r="AB38" s="15"/>
      <c r="AC38" s="15">
        <v>451736.20925696997</v>
      </c>
      <c r="AD38" s="15"/>
      <c r="AE38" s="15"/>
      <c r="AF38" s="15"/>
      <c r="AG38" s="15"/>
      <c r="AH38" s="15"/>
      <c r="AI38" s="15"/>
      <c r="AJ38" s="15"/>
      <c r="AK38" s="15"/>
      <c r="AL38" s="39">
        <v>0</v>
      </c>
      <c r="AM38" s="39">
        <v>0</v>
      </c>
      <c r="AN38" s="39">
        <v>0</v>
      </c>
      <c r="AO38" s="39">
        <v>0</v>
      </c>
      <c r="AP38" s="15"/>
      <c r="AQ38" s="15"/>
      <c r="AR38" s="15"/>
      <c r="AS38" s="15"/>
      <c r="AT38" s="15"/>
      <c r="AU38" s="15"/>
      <c r="AV38" s="15"/>
      <c r="AW38" s="15"/>
      <c r="AX38" s="15"/>
      <c r="AY38" s="15"/>
      <c r="AZ38" s="15"/>
      <c r="BA38" s="15">
        <v>2441220.3986533</v>
      </c>
    </row>
    <row r="39" spans="1:53" x14ac:dyDescent="0.2">
      <c r="A39" s="13">
        <v>38231</v>
      </c>
      <c r="B39" s="139">
        <v>0</v>
      </c>
      <c r="C39" s="139">
        <v>0</v>
      </c>
      <c r="D39" s="139">
        <v>0</v>
      </c>
      <c r="E39" s="139">
        <v>0</v>
      </c>
      <c r="F39" s="63">
        <v>63971.210457059999</v>
      </c>
      <c r="G39" s="63">
        <v>97176.792494849986</v>
      </c>
      <c r="H39" s="63"/>
      <c r="I39" s="63">
        <v>161148.00295190999</v>
      </c>
      <c r="J39" s="17">
        <v>628022.31051681004</v>
      </c>
      <c r="K39" s="17"/>
      <c r="L39" s="17"/>
      <c r="M39" s="17">
        <v>628022.31051681004</v>
      </c>
      <c r="N39" s="17">
        <v>232645.46404036999</v>
      </c>
      <c r="O39" s="17">
        <v>173942.03441367002</v>
      </c>
      <c r="P39" s="17"/>
      <c r="Q39" s="17">
        <v>406587.49845404003</v>
      </c>
      <c r="R39" s="17">
        <v>263115.49563719</v>
      </c>
      <c r="S39" s="17">
        <v>232274.43905739998</v>
      </c>
      <c r="T39" s="17"/>
      <c r="U39" s="17">
        <v>495389.93469458999</v>
      </c>
      <c r="V39" s="17"/>
      <c r="W39" s="17">
        <v>234805.49133600001</v>
      </c>
      <c r="X39" s="39"/>
      <c r="Y39" s="15">
        <v>234805.49133600001</v>
      </c>
      <c r="Z39" s="15">
        <v>184705.71833819</v>
      </c>
      <c r="AA39" s="15">
        <v>257876.52728118002</v>
      </c>
      <c r="AB39" s="15"/>
      <c r="AC39" s="15">
        <v>442582.24561937002</v>
      </c>
      <c r="AD39" s="15"/>
      <c r="AE39" s="15"/>
      <c r="AF39" s="15"/>
      <c r="AG39" s="15"/>
      <c r="AH39" s="15"/>
      <c r="AI39" s="15"/>
      <c r="AJ39" s="15"/>
      <c r="AK39" s="15"/>
      <c r="AL39" s="39">
        <v>0</v>
      </c>
      <c r="AM39" s="39">
        <v>0</v>
      </c>
      <c r="AN39" s="39">
        <v>0</v>
      </c>
      <c r="AO39" s="39">
        <v>0</v>
      </c>
      <c r="AP39" s="15"/>
      <c r="AQ39" s="15"/>
      <c r="AR39" s="15"/>
      <c r="AS39" s="15"/>
      <c r="AT39" s="15"/>
      <c r="AU39" s="15"/>
      <c r="AV39" s="15"/>
      <c r="AW39" s="15"/>
      <c r="AX39" s="15"/>
      <c r="AY39" s="15"/>
      <c r="AZ39" s="15"/>
      <c r="BA39" s="15">
        <v>2368535.4835727201</v>
      </c>
    </row>
    <row r="40" spans="1:53" x14ac:dyDescent="0.2">
      <c r="A40" s="13">
        <v>38261</v>
      </c>
      <c r="B40" s="139">
        <v>0</v>
      </c>
      <c r="C40" s="139">
        <v>0</v>
      </c>
      <c r="D40" s="139">
        <v>0</v>
      </c>
      <c r="E40" s="139">
        <v>0</v>
      </c>
      <c r="F40" s="63">
        <v>62800.188684300003</v>
      </c>
      <c r="G40" s="63">
        <v>95515.920983910008</v>
      </c>
      <c r="H40" s="63"/>
      <c r="I40" s="63">
        <v>158316.10966821</v>
      </c>
      <c r="J40" s="17">
        <v>617297.70695868006</v>
      </c>
      <c r="K40" s="17"/>
      <c r="L40" s="17"/>
      <c r="M40" s="17">
        <v>617297.70695868006</v>
      </c>
      <c r="N40" s="17">
        <v>229007.30651949998</v>
      </c>
      <c r="O40" s="17">
        <v>166313.11382507</v>
      </c>
      <c r="P40" s="17"/>
      <c r="Q40" s="17">
        <v>395320.42034456995</v>
      </c>
      <c r="R40" s="17">
        <v>259050.46908708999</v>
      </c>
      <c r="S40" s="17">
        <v>229502.81440522001</v>
      </c>
      <c r="T40" s="17"/>
      <c r="U40" s="17">
        <v>488553.28349230997</v>
      </c>
      <c r="V40" s="17"/>
      <c r="W40" s="17">
        <v>225534.55144000001</v>
      </c>
      <c r="X40" s="39"/>
      <c r="Y40" s="15">
        <v>225534.55144000001</v>
      </c>
      <c r="Z40" s="15">
        <v>181491.76661445003</v>
      </c>
      <c r="AA40" s="15">
        <v>252843.12131716</v>
      </c>
      <c r="AB40" s="15"/>
      <c r="AC40" s="15">
        <v>434334.88793160999</v>
      </c>
      <c r="AD40" s="15"/>
      <c r="AE40" s="15"/>
      <c r="AF40" s="15"/>
      <c r="AG40" s="15"/>
      <c r="AH40" s="15"/>
      <c r="AI40" s="15"/>
      <c r="AJ40" s="15"/>
      <c r="AK40" s="15"/>
      <c r="AL40" s="39">
        <v>0</v>
      </c>
      <c r="AM40" s="39">
        <v>0</v>
      </c>
      <c r="AN40" s="39">
        <v>0</v>
      </c>
      <c r="AO40" s="39">
        <v>0</v>
      </c>
      <c r="AP40" s="15"/>
      <c r="AQ40" s="15"/>
      <c r="AR40" s="15"/>
      <c r="AS40" s="15"/>
      <c r="AT40" s="15"/>
      <c r="AU40" s="15"/>
      <c r="AV40" s="15"/>
      <c r="AW40" s="15"/>
      <c r="AX40" s="15"/>
      <c r="AY40" s="15"/>
      <c r="AZ40" s="15"/>
      <c r="BA40" s="15">
        <v>2319356.9598353803</v>
      </c>
    </row>
    <row r="41" spans="1:53" x14ac:dyDescent="0.2">
      <c r="A41" s="13">
        <v>38292</v>
      </c>
      <c r="B41" s="139">
        <v>0</v>
      </c>
      <c r="C41" s="139">
        <v>0</v>
      </c>
      <c r="D41" s="139">
        <v>0</v>
      </c>
      <c r="E41" s="139">
        <v>0</v>
      </c>
      <c r="F41" s="63">
        <v>145337.92641155998</v>
      </c>
      <c r="G41" s="63">
        <v>93931.171750140013</v>
      </c>
      <c r="H41" s="63"/>
      <c r="I41" s="63">
        <v>239269.09816170001</v>
      </c>
      <c r="J41" s="17">
        <v>604775.28427287005</v>
      </c>
      <c r="K41" s="17"/>
      <c r="L41" s="17"/>
      <c r="M41" s="17">
        <v>604775.28427287005</v>
      </c>
      <c r="N41" s="17">
        <v>317773.51088269998</v>
      </c>
      <c r="O41" s="17">
        <v>161869.05912382001</v>
      </c>
      <c r="P41" s="17"/>
      <c r="Q41" s="17">
        <v>479642.57000652002</v>
      </c>
      <c r="R41" s="17">
        <v>355388.54517941998</v>
      </c>
      <c r="S41" s="17">
        <v>226604.41626596</v>
      </c>
      <c r="T41" s="17"/>
      <c r="U41" s="17">
        <v>581992.96144538</v>
      </c>
      <c r="V41" s="17">
        <v>68980.108833999999</v>
      </c>
      <c r="W41" s="17">
        <v>217438.818229</v>
      </c>
      <c r="X41" s="39"/>
      <c r="Y41" s="15">
        <v>286418.92706299998</v>
      </c>
      <c r="Z41" s="15">
        <v>177798.92519846003</v>
      </c>
      <c r="AA41" s="15">
        <v>245839.79214959004</v>
      </c>
      <c r="AB41" s="15"/>
      <c r="AC41" s="15">
        <v>423638.71734805009</v>
      </c>
      <c r="AD41" s="15"/>
      <c r="AE41" s="15"/>
      <c r="AF41" s="15"/>
      <c r="AG41" s="15"/>
      <c r="AH41" s="15"/>
      <c r="AI41" s="15"/>
      <c r="AJ41" s="15"/>
      <c r="AK41" s="15"/>
      <c r="AL41" s="39">
        <v>0</v>
      </c>
      <c r="AM41" s="39">
        <v>0</v>
      </c>
      <c r="AN41" s="39">
        <v>0</v>
      </c>
      <c r="AO41" s="39">
        <v>0</v>
      </c>
      <c r="AP41" s="15"/>
      <c r="AQ41" s="15"/>
      <c r="AR41" s="15"/>
      <c r="AS41" s="15"/>
      <c r="AT41" s="15"/>
      <c r="AU41" s="15"/>
      <c r="AV41" s="15"/>
      <c r="AW41" s="15"/>
      <c r="AX41" s="15"/>
      <c r="AY41" s="15"/>
      <c r="AZ41" s="15"/>
      <c r="BA41" s="15">
        <v>2615737.5582975205</v>
      </c>
    </row>
    <row r="42" spans="1:53" x14ac:dyDescent="0.2">
      <c r="A42" s="13">
        <v>38322</v>
      </c>
      <c r="B42" s="139">
        <v>0</v>
      </c>
      <c r="C42" s="139">
        <v>0</v>
      </c>
      <c r="D42" s="139">
        <v>0</v>
      </c>
      <c r="E42" s="139">
        <v>0</v>
      </c>
      <c r="F42" s="63">
        <v>202297.15951044002</v>
      </c>
      <c r="G42" s="63">
        <v>91539.907647440021</v>
      </c>
      <c r="H42" s="63"/>
      <c r="I42" s="63">
        <v>293837.06715788005</v>
      </c>
      <c r="J42" s="17">
        <v>821394.59951792005</v>
      </c>
      <c r="K42" s="17"/>
      <c r="L42" s="17"/>
      <c r="M42" s="17">
        <v>821394.59951792005</v>
      </c>
      <c r="N42" s="17">
        <v>372680.40091027995</v>
      </c>
      <c r="O42" s="17">
        <v>154562.93244880001</v>
      </c>
      <c r="P42" s="17"/>
      <c r="Q42" s="17">
        <v>527244.33334908006</v>
      </c>
      <c r="R42" s="17">
        <v>349731.05309880001</v>
      </c>
      <c r="S42" s="17">
        <v>223257.74625900004</v>
      </c>
      <c r="T42" s="17"/>
      <c r="U42" s="17">
        <v>572988.79935780005</v>
      </c>
      <c r="V42" s="17">
        <v>67227.335818000007</v>
      </c>
      <c r="W42" s="17">
        <v>210769.759353</v>
      </c>
      <c r="X42" s="39"/>
      <c r="Y42" s="15">
        <v>277997.09517099999</v>
      </c>
      <c r="Z42" s="15">
        <v>399625.25144543999</v>
      </c>
      <c r="AA42" s="15">
        <v>241568.93268460003</v>
      </c>
      <c r="AB42" s="15"/>
      <c r="AC42" s="15">
        <v>641194.18413004</v>
      </c>
      <c r="AD42" s="15"/>
      <c r="AE42" s="15"/>
      <c r="AF42" s="15"/>
      <c r="AG42" s="15"/>
      <c r="AH42" s="15"/>
      <c r="AI42" s="15"/>
      <c r="AJ42" s="15"/>
      <c r="AK42" s="15"/>
      <c r="AL42" s="39">
        <v>0</v>
      </c>
      <c r="AM42" s="39">
        <v>0</v>
      </c>
      <c r="AN42" s="39">
        <v>0</v>
      </c>
      <c r="AO42" s="39">
        <v>0</v>
      </c>
      <c r="AP42" s="15"/>
      <c r="AQ42" s="15"/>
      <c r="AR42" s="15"/>
      <c r="AS42" s="15"/>
      <c r="AT42" s="15"/>
      <c r="AU42" s="15"/>
      <c r="AV42" s="15"/>
      <c r="AW42" s="15"/>
      <c r="AX42" s="15"/>
      <c r="AY42" s="15"/>
      <c r="AZ42" s="15"/>
      <c r="BA42" s="15">
        <v>3134655.07868372</v>
      </c>
    </row>
    <row r="43" spans="1:53" x14ac:dyDescent="0.2">
      <c r="A43" s="13">
        <v>38353</v>
      </c>
      <c r="B43" s="139">
        <v>0</v>
      </c>
      <c r="C43" s="139">
        <v>0</v>
      </c>
      <c r="D43" s="139">
        <v>0</v>
      </c>
      <c r="E43" s="139">
        <v>0</v>
      </c>
      <c r="F43" s="63">
        <v>199781.55795220999</v>
      </c>
      <c r="G43" s="63">
        <v>90591.884727240016</v>
      </c>
      <c r="H43" s="63"/>
      <c r="I43" s="63">
        <v>290373.44267945003</v>
      </c>
      <c r="J43" s="17">
        <v>808739.42771124002</v>
      </c>
      <c r="K43" s="17"/>
      <c r="L43" s="17"/>
      <c r="M43" s="17">
        <v>808739.42771124002</v>
      </c>
      <c r="N43" s="17">
        <v>367450.17179813999</v>
      </c>
      <c r="O43" s="17">
        <v>152795.34574836001</v>
      </c>
      <c r="P43" s="17"/>
      <c r="Q43" s="17">
        <v>520245.51754649996</v>
      </c>
      <c r="R43" s="17">
        <v>345236.71105838998</v>
      </c>
      <c r="S43" s="17">
        <v>221875.58604697001</v>
      </c>
      <c r="T43" s="17"/>
      <c r="U43" s="17">
        <v>567112.29710535996</v>
      </c>
      <c r="V43" s="17">
        <v>65870.605465000001</v>
      </c>
      <c r="W43" s="17">
        <v>207444.64601500001</v>
      </c>
      <c r="X43" s="39"/>
      <c r="Y43" s="15">
        <v>273315.25147999998</v>
      </c>
      <c r="Z43" s="15">
        <v>391943.36783778004</v>
      </c>
      <c r="AA43" s="15">
        <v>236374.83347217002</v>
      </c>
      <c r="AB43" s="15"/>
      <c r="AC43" s="15">
        <v>628318.20130995009</v>
      </c>
      <c r="AD43" s="15"/>
      <c r="AE43" s="15"/>
      <c r="AF43" s="15"/>
      <c r="AG43" s="15"/>
      <c r="AH43" s="15"/>
      <c r="AI43" s="15"/>
      <c r="AJ43" s="15"/>
      <c r="AK43" s="15"/>
      <c r="AL43" s="39">
        <v>0</v>
      </c>
      <c r="AM43" s="39">
        <v>0</v>
      </c>
      <c r="AN43" s="39">
        <v>0</v>
      </c>
      <c r="AO43" s="39">
        <v>0</v>
      </c>
      <c r="AP43" s="15"/>
      <c r="AQ43" s="15"/>
      <c r="AR43" s="15"/>
      <c r="AS43" s="15"/>
      <c r="AT43" s="15"/>
      <c r="AU43" s="15"/>
      <c r="AV43" s="15"/>
      <c r="AW43" s="15"/>
      <c r="AX43" s="15"/>
      <c r="AY43" s="15"/>
      <c r="AZ43" s="15"/>
      <c r="BA43" s="15">
        <v>3088104.1378325</v>
      </c>
    </row>
    <row r="44" spans="1:53" x14ac:dyDescent="0.2">
      <c r="A44" s="13">
        <v>38384</v>
      </c>
      <c r="B44" s="139">
        <v>0</v>
      </c>
      <c r="C44" s="139">
        <v>0</v>
      </c>
      <c r="D44" s="139">
        <v>0</v>
      </c>
      <c r="E44" s="139">
        <v>0</v>
      </c>
      <c r="F44" s="63">
        <v>193752.95209530002</v>
      </c>
      <c r="G44" s="63">
        <v>89129.36022604999</v>
      </c>
      <c r="H44" s="63"/>
      <c r="I44" s="63">
        <v>282882.31232134998</v>
      </c>
      <c r="J44" s="17">
        <v>797791.06208907999</v>
      </c>
      <c r="K44" s="17"/>
      <c r="L44" s="17"/>
      <c r="M44" s="17">
        <v>797791.06208907999</v>
      </c>
      <c r="N44" s="17">
        <v>363482.67315639998</v>
      </c>
      <c r="O44" s="17">
        <v>148516.83204802999</v>
      </c>
      <c r="P44" s="17"/>
      <c r="Q44" s="17">
        <v>511999.50520442997</v>
      </c>
      <c r="R44" s="17">
        <v>341455.69049086003</v>
      </c>
      <c r="S44" s="17">
        <v>220881.78658416998</v>
      </c>
      <c r="T44" s="17"/>
      <c r="U44" s="17">
        <v>562337.47707502998</v>
      </c>
      <c r="V44" s="17">
        <v>64348.042124</v>
      </c>
      <c r="W44" s="17">
        <v>202368.03989499999</v>
      </c>
      <c r="X44" s="39"/>
      <c r="Y44" s="15">
        <v>266716.08201899996</v>
      </c>
      <c r="Z44" s="15">
        <v>385144.09422307002</v>
      </c>
      <c r="AA44" s="15">
        <v>232450.33525850001</v>
      </c>
      <c r="AB44" s="15"/>
      <c r="AC44" s="15">
        <v>617594.42948157003</v>
      </c>
      <c r="AD44" s="15"/>
      <c r="AE44" s="15"/>
      <c r="AF44" s="15"/>
      <c r="AG44" s="15"/>
      <c r="AH44" s="15"/>
      <c r="AI44" s="15"/>
      <c r="AJ44" s="15"/>
      <c r="AK44" s="15"/>
      <c r="AL44" s="39">
        <v>0</v>
      </c>
      <c r="AM44" s="39">
        <v>0</v>
      </c>
      <c r="AN44" s="39">
        <v>0</v>
      </c>
      <c r="AO44" s="39">
        <v>0</v>
      </c>
      <c r="AP44" s="15"/>
      <c r="AQ44" s="15"/>
      <c r="AR44" s="15"/>
      <c r="AS44" s="15"/>
      <c r="AT44" s="15"/>
      <c r="AU44" s="15"/>
      <c r="AV44" s="15"/>
      <c r="AW44" s="15"/>
      <c r="AX44" s="15"/>
      <c r="AY44" s="15"/>
      <c r="AZ44" s="15"/>
      <c r="BA44" s="15">
        <v>3039320.8681904599</v>
      </c>
    </row>
    <row r="45" spans="1:53" x14ac:dyDescent="0.2">
      <c r="A45" s="13">
        <v>38412</v>
      </c>
      <c r="B45" s="139">
        <v>0</v>
      </c>
      <c r="C45" s="139">
        <v>0</v>
      </c>
      <c r="D45" s="139">
        <v>0</v>
      </c>
      <c r="E45" s="139">
        <v>0</v>
      </c>
      <c r="F45" s="63">
        <v>191410.46207344998</v>
      </c>
      <c r="G45" s="63">
        <v>87769.318404079997</v>
      </c>
      <c r="H45" s="63"/>
      <c r="I45" s="63">
        <v>279179.78047752997</v>
      </c>
      <c r="J45" s="17">
        <v>788599.32178107998</v>
      </c>
      <c r="K45" s="17"/>
      <c r="L45" s="17"/>
      <c r="M45" s="17">
        <v>788599.32178107998</v>
      </c>
      <c r="N45" s="17">
        <v>360410.62859153003</v>
      </c>
      <c r="O45" s="17">
        <v>142818.41842721996</v>
      </c>
      <c r="P45" s="17"/>
      <c r="Q45" s="17">
        <v>503229.04701874999</v>
      </c>
      <c r="R45" s="17">
        <v>338582.73661214003</v>
      </c>
      <c r="S45" s="17">
        <v>220779.11406715002</v>
      </c>
      <c r="T45" s="17"/>
      <c r="U45" s="17">
        <v>559361.85067929002</v>
      </c>
      <c r="V45" s="17">
        <v>63252.787650999999</v>
      </c>
      <c r="W45" s="17">
        <v>197698.40340000001</v>
      </c>
      <c r="X45" s="39"/>
      <c r="Y45" s="15">
        <v>260951.191051</v>
      </c>
      <c r="Z45" s="15">
        <v>378662.73264355003</v>
      </c>
      <c r="AA45" s="15">
        <v>228110.71617587001</v>
      </c>
      <c r="AB45" s="15"/>
      <c r="AC45" s="15">
        <v>606773.44881942007</v>
      </c>
      <c r="AD45" s="15"/>
      <c r="AE45" s="15"/>
      <c r="AF45" s="15"/>
      <c r="AG45" s="15"/>
      <c r="AH45" s="15"/>
      <c r="AI45" s="15"/>
      <c r="AJ45" s="15"/>
      <c r="AK45" s="15"/>
      <c r="AL45" s="39">
        <v>0</v>
      </c>
      <c r="AM45" s="39">
        <v>0</v>
      </c>
      <c r="AN45" s="39">
        <v>0</v>
      </c>
      <c r="AO45" s="39">
        <v>0</v>
      </c>
      <c r="AP45" s="15"/>
      <c r="AQ45" s="15"/>
      <c r="AR45" s="15"/>
      <c r="AS45" s="15"/>
      <c r="AT45" s="15"/>
      <c r="AU45" s="15"/>
      <c r="AV45" s="15"/>
      <c r="AW45" s="15"/>
      <c r="AX45" s="15"/>
      <c r="AY45" s="15"/>
      <c r="AZ45" s="15"/>
      <c r="BA45" s="15">
        <v>2998094.6398270698</v>
      </c>
    </row>
    <row r="46" spans="1:53" x14ac:dyDescent="0.2">
      <c r="A46" s="13">
        <v>38443</v>
      </c>
      <c r="B46" s="139">
        <v>0</v>
      </c>
      <c r="C46" s="139">
        <v>0</v>
      </c>
      <c r="D46" s="139">
        <v>0</v>
      </c>
      <c r="E46" s="139">
        <v>0</v>
      </c>
      <c r="F46" s="63">
        <v>189173.66636137999</v>
      </c>
      <c r="G46" s="63">
        <v>86358.417512030021</v>
      </c>
      <c r="H46" s="63"/>
      <c r="I46" s="63">
        <v>275532.08387341001</v>
      </c>
      <c r="J46" s="17">
        <v>780422.74930193007</v>
      </c>
      <c r="K46" s="17"/>
      <c r="L46" s="17"/>
      <c r="M46" s="17">
        <v>780422.74930193007</v>
      </c>
      <c r="N46" s="17">
        <v>356007.87238011003</v>
      </c>
      <c r="O46" s="17">
        <v>137015.52739607001</v>
      </c>
      <c r="P46" s="17"/>
      <c r="Q46" s="17">
        <v>493023.39977618004</v>
      </c>
      <c r="R46" s="17">
        <v>335655.81193287001</v>
      </c>
      <c r="S46" s="17">
        <v>219910.63954480999</v>
      </c>
      <c r="T46" s="17"/>
      <c r="U46" s="17">
        <v>555566.45147768001</v>
      </c>
      <c r="V46" s="17">
        <v>62089.999557000003</v>
      </c>
      <c r="W46" s="17">
        <v>192445.51892900001</v>
      </c>
      <c r="X46" s="39"/>
      <c r="Y46" s="15">
        <v>254525.51848600002</v>
      </c>
      <c r="Z46" s="15">
        <v>373323.13510661002</v>
      </c>
      <c r="AA46" s="15">
        <v>222329.09761999999</v>
      </c>
      <c r="AB46" s="15"/>
      <c r="AC46" s="15">
        <v>595652.23272661003</v>
      </c>
      <c r="AD46" s="15"/>
      <c r="AE46" s="15"/>
      <c r="AF46" s="15"/>
      <c r="AG46" s="15"/>
      <c r="AH46" s="15"/>
      <c r="AI46" s="15"/>
      <c r="AJ46" s="15"/>
      <c r="AK46" s="15"/>
      <c r="AL46" s="39">
        <v>0</v>
      </c>
      <c r="AM46" s="39">
        <v>0</v>
      </c>
      <c r="AN46" s="39">
        <v>0</v>
      </c>
      <c r="AO46" s="39">
        <v>0</v>
      </c>
      <c r="AP46" s="15"/>
      <c r="AQ46" s="15"/>
      <c r="AR46" s="15"/>
      <c r="AS46" s="15"/>
      <c r="AT46" s="15"/>
      <c r="AU46" s="15"/>
      <c r="AV46" s="15"/>
      <c r="AW46" s="15"/>
      <c r="AX46" s="15"/>
      <c r="AY46" s="15"/>
      <c r="AZ46" s="15"/>
      <c r="BA46" s="15">
        <v>2954722.4356418103</v>
      </c>
    </row>
    <row r="47" spans="1:53" x14ac:dyDescent="0.2">
      <c r="A47" s="13">
        <v>38473</v>
      </c>
      <c r="B47" s="139">
        <v>0</v>
      </c>
      <c r="C47" s="139">
        <v>0</v>
      </c>
      <c r="D47" s="139">
        <v>0</v>
      </c>
      <c r="E47" s="139">
        <v>0</v>
      </c>
      <c r="F47" s="63">
        <v>185925.01230448001</v>
      </c>
      <c r="G47" s="63">
        <v>83745.022441599984</v>
      </c>
      <c r="H47" s="63"/>
      <c r="I47" s="63">
        <v>269670.03474608</v>
      </c>
      <c r="J47" s="17">
        <v>769460.57529552002</v>
      </c>
      <c r="K47" s="17"/>
      <c r="L47" s="17"/>
      <c r="M47" s="17">
        <v>769460.57529552002</v>
      </c>
      <c r="N47" s="17">
        <v>352034.34381262003</v>
      </c>
      <c r="O47" s="17">
        <v>131763.10146162999</v>
      </c>
      <c r="P47" s="17"/>
      <c r="Q47" s="17">
        <v>483797.44527425</v>
      </c>
      <c r="R47" s="17">
        <v>331144.15981102997</v>
      </c>
      <c r="S47" s="17">
        <v>215499.87597444004</v>
      </c>
      <c r="T47" s="17"/>
      <c r="U47" s="17">
        <v>546644.03578547004</v>
      </c>
      <c r="V47" s="17">
        <v>60981.741777000003</v>
      </c>
      <c r="W47" s="17">
        <v>186892.88716499999</v>
      </c>
      <c r="X47" s="39"/>
      <c r="Y47" s="15">
        <v>247874.62894199998</v>
      </c>
      <c r="Z47" s="15">
        <v>365621.62360557995</v>
      </c>
      <c r="AA47" s="15">
        <v>216740.86957392</v>
      </c>
      <c r="AB47" s="15"/>
      <c r="AC47" s="15">
        <v>582362.49317949999</v>
      </c>
      <c r="AD47" s="15"/>
      <c r="AE47" s="15"/>
      <c r="AF47" s="15"/>
      <c r="AG47" s="15"/>
      <c r="AH47" s="15"/>
      <c r="AI47" s="15"/>
      <c r="AJ47" s="15"/>
      <c r="AK47" s="15"/>
      <c r="AL47" s="39">
        <v>0</v>
      </c>
      <c r="AM47" s="39">
        <v>0</v>
      </c>
      <c r="AN47" s="39">
        <v>0</v>
      </c>
      <c r="AO47" s="39">
        <v>0</v>
      </c>
      <c r="AP47" s="15"/>
      <c r="AQ47" s="15"/>
      <c r="AR47" s="15"/>
      <c r="AS47" s="15"/>
      <c r="AT47" s="15"/>
      <c r="AU47" s="15"/>
      <c r="AV47" s="15"/>
      <c r="AW47" s="15"/>
      <c r="AX47" s="15"/>
      <c r="AY47" s="15"/>
      <c r="AZ47" s="15"/>
      <c r="BA47" s="15">
        <v>2899809.2132228203</v>
      </c>
    </row>
    <row r="48" spans="1:53" x14ac:dyDescent="0.2">
      <c r="A48" s="13">
        <v>38504</v>
      </c>
      <c r="B48" s="139">
        <v>0</v>
      </c>
      <c r="C48" s="139">
        <v>0</v>
      </c>
      <c r="D48" s="139">
        <v>0</v>
      </c>
      <c r="E48" s="139">
        <v>0</v>
      </c>
      <c r="F48" s="63">
        <v>183192.22385730999</v>
      </c>
      <c r="G48" s="63">
        <v>80385.857332090003</v>
      </c>
      <c r="H48" s="63"/>
      <c r="I48" s="63">
        <v>263578.08118939999</v>
      </c>
      <c r="J48" s="17">
        <v>756324.55220023007</v>
      </c>
      <c r="K48" s="17"/>
      <c r="L48" s="17"/>
      <c r="M48" s="17">
        <v>756324.55220023007</v>
      </c>
      <c r="N48" s="17">
        <v>344140.00194702001</v>
      </c>
      <c r="O48" s="17">
        <v>124659.18235266001</v>
      </c>
      <c r="P48" s="17"/>
      <c r="Q48" s="17">
        <v>468799.18429968</v>
      </c>
      <c r="R48" s="17">
        <v>326487.27972592996</v>
      </c>
      <c r="S48" s="17">
        <v>210927.31096099</v>
      </c>
      <c r="T48" s="17"/>
      <c r="U48" s="17">
        <v>537414.59068691998</v>
      </c>
      <c r="V48" s="17">
        <v>59581.272455999999</v>
      </c>
      <c r="W48" s="17">
        <v>180913.41131699999</v>
      </c>
      <c r="X48" s="39"/>
      <c r="Y48" s="15">
        <v>240494.683773</v>
      </c>
      <c r="Z48" s="15">
        <v>358362.99383349001</v>
      </c>
      <c r="AA48" s="15">
        <v>209921.76804814002</v>
      </c>
      <c r="AB48" s="15"/>
      <c r="AC48" s="15">
        <v>568284.76188163005</v>
      </c>
      <c r="AD48" s="15"/>
      <c r="AE48" s="15"/>
      <c r="AF48" s="15"/>
      <c r="AG48" s="15"/>
      <c r="AH48" s="15"/>
      <c r="AI48" s="15"/>
      <c r="AJ48" s="15"/>
      <c r="AK48" s="15"/>
      <c r="AL48" s="39">
        <v>0</v>
      </c>
      <c r="AM48" s="39">
        <v>0</v>
      </c>
      <c r="AN48" s="39">
        <v>0</v>
      </c>
      <c r="AO48" s="39">
        <v>0</v>
      </c>
      <c r="AP48" s="15"/>
      <c r="AQ48" s="15"/>
      <c r="AR48" s="15"/>
      <c r="AS48" s="15"/>
      <c r="AT48" s="15"/>
      <c r="AU48" s="15"/>
      <c r="AV48" s="15"/>
      <c r="AW48" s="15"/>
      <c r="AX48" s="15"/>
      <c r="AY48" s="15"/>
      <c r="AZ48" s="15"/>
      <c r="BA48" s="15">
        <v>2834895.8540308597</v>
      </c>
    </row>
    <row r="49" spans="1:53" x14ac:dyDescent="0.2">
      <c r="A49" s="13">
        <v>38534</v>
      </c>
      <c r="B49" s="139">
        <v>0</v>
      </c>
      <c r="C49" s="139">
        <v>0</v>
      </c>
      <c r="D49" s="139">
        <v>0</v>
      </c>
      <c r="E49" s="139">
        <v>0</v>
      </c>
      <c r="F49" s="63">
        <v>180225.03678199998</v>
      </c>
      <c r="G49" s="63">
        <v>78165.050148779977</v>
      </c>
      <c r="H49" s="63"/>
      <c r="I49" s="63">
        <v>258390.08693077997</v>
      </c>
      <c r="J49" s="17">
        <v>743362.60390714998</v>
      </c>
      <c r="K49" s="17"/>
      <c r="L49" s="17"/>
      <c r="M49" s="17">
        <v>743362.60390714998</v>
      </c>
      <c r="N49" s="17">
        <v>339120.61206039001</v>
      </c>
      <c r="O49" s="17">
        <v>121881.12116946001</v>
      </c>
      <c r="P49" s="17"/>
      <c r="Q49" s="17">
        <v>461001.73322985001</v>
      </c>
      <c r="R49" s="17">
        <v>320824.92078526999</v>
      </c>
      <c r="S49" s="17">
        <v>208153.14760776001</v>
      </c>
      <c r="T49" s="17"/>
      <c r="U49" s="17">
        <v>528978.06839302997</v>
      </c>
      <c r="V49" s="17">
        <v>58141.109567</v>
      </c>
      <c r="W49" s="17">
        <v>175757.563054</v>
      </c>
      <c r="X49" s="39"/>
      <c r="Y49" s="15">
        <v>233898.67262100001</v>
      </c>
      <c r="Z49" s="15">
        <v>351377.99826917995</v>
      </c>
      <c r="AA49" s="15">
        <v>204211.69662895001</v>
      </c>
      <c r="AB49" s="15"/>
      <c r="AC49" s="15">
        <v>555589.69489812991</v>
      </c>
      <c r="AD49" s="15"/>
      <c r="AE49" s="15"/>
      <c r="AF49" s="15"/>
      <c r="AG49" s="15"/>
      <c r="AH49" s="15"/>
      <c r="AI49" s="15"/>
      <c r="AJ49" s="15"/>
      <c r="AK49" s="15"/>
      <c r="AL49" s="39">
        <v>0</v>
      </c>
      <c r="AM49" s="39">
        <v>0</v>
      </c>
      <c r="AN49" s="39">
        <v>0</v>
      </c>
      <c r="AO49" s="39">
        <v>0</v>
      </c>
      <c r="AP49" s="15"/>
      <c r="AQ49" s="15"/>
      <c r="AR49" s="15"/>
      <c r="AS49" s="15"/>
      <c r="AT49" s="15"/>
      <c r="AU49" s="15"/>
      <c r="AV49" s="15"/>
      <c r="AW49" s="15"/>
      <c r="AX49" s="15"/>
      <c r="AY49" s="15"/>
      <c r="AZ49" s="15"/>
      <c r="BA49" s="15">
        <v>2781220.8599799396</v>
      </c>
    </row>
    <row r="50" spans="1:53" x14ac:dyDescent="0.2">
      <c r="A50" s="13">
        <v>38565</v>
      </c>
      <c r="B50" s="139">
        <v>0</v>
      </c>
      <c r="C50" s="139">
        <v>0</v>
      </c>
      <c r="D50" s="139">
        <v>0</v>
      </c>
      <c r="E50" s="139">
        <v>0</v>
      </c>
      <c r="F50" s="63">
        <v>176834.67069035</v>
      </c>
      <c r="G50" s="63">
        <v>75283.141415930004</v>
      </c>
      <c r="H50" s="63"/>
      <c r="I50" s="63">
        <v>252117.81210628001</v>
      </c>
      <c r="J50" s="17">
        <v>727448.42991356994</v>
      </c>
      <c r="K50" s="17"/>
      <c r="L50" s="17"/>
      <c r="M50" s="17">
        <v>727448.42991356994</v>
      </c>
      <c r="N50" s="17">
        <v>333191.08833992999</v>
      </c>
      <c r="O50" s="17">
        <v>115837.39184675</v>
      </c>
      <c r="P50" s="17"/>
      <c r="Q50" s="17">
        <v>449028.48018667998</v>
      </c>
      <c r="R50" s="17">
        <v>315075.46316596004</v>
      </c>
      <c r="S50" s="17">
        <v>202525.69680788001</v>
      </c>
      <c r="T50" s="17"/>
      <c r="U50" s="17">
        <v>517601.15997384005</v>
      </c>
      <c r="V50" s="17">
        <v>56693.202695</v>
      </c>
      <c r="W50" s="17">
        <v>170831.230858</v>
      </c>
      <c r="X50" s="39"/>
      <c r="Y50" s="15">
        <v>227524.43355299998</v>
      </c>
      <c r="Z50" s="15">
        <v>341495.37245507998</v>
      </c>
      <c r="AA50" s="15">
        <v>198388.28717530999</v>
      </c>
      <c r="AB50" s="15"/>
      <c r="AC50" s="15">
        <v>539883.65963039</v>
      </c>
      <c r="AD50" s="15"/>
      <c r="AE50" s="15"/>
      <c r="AF50" s="15"/>
      <c r="AG50" s="15"/>
      <c r="AH50" s="15"/>
      <c r="AI50" s="15"/>
      <c r="AJ50" s="15"/>
      <c r="AK50" s="15"/>
      <c r="AL50" s="39">
        <v>0</v>
      </c>
      <c r="AM50" s="39">
        <v>0</v>
      </c>
      <c r="AN50" s="39">
        <v>0</v>
      </c>
      <c r="AO50" s="39">
        <v>0</v>
      </c>
      <c r="AP50" s="15"/>
      <c r="AQ50" s="15"/>
      <c r="AR50" s="15"/>
      <c r="AS50" s="15"/>
      <c r="AT50" s="15"/>
      <c r="AU50" s="15"/>
      <c r="AV50" s="15"/>
      <c r="AW50" s="15"/>
      <c r="AX50" s="15"/>
      <c r="AY50" s="15"/>
      <c r="AZ50" s="15"/>
      <c r="BA50" s="15">
        <v>2713603.9753637598</v>
      </c>
    </row>
    <row r="51" spans="1:53" x14ac:dyDescent="0.2">
      <c r="A51" s="13">
        <v>38596</v>
      </c>
      <c r="B51" s="139">
        <v>0</v>
      </c>
      <c r="C51" s="139">
        <v>0</v>
      </c>
      <c r="D51" s="139">
        <v>0</v>
      </c>
      <c r="E51" s="139">
        <v>0</v>
      </c>
      <c r="F51" s="63">
        <v>321142.35155599995</v>
      </c>
      <c r="G51" s="63">
        <v>71915.492559919992</v>
      </c>
      <c r="H51" s="63"/>
      <c r="I51" s="63">
        <v>393057.84411591996</v>
      </c>
      <c r="J51" s="17">
        <v>989055.89039667998</v>
      </c>
      <c r="K51" s="17"/>
      <c r="L51" s="17"/>
      <c r="M51" s="17">
        <v>989055.89039667998</v>
      </c>
      <c r="N51" s="17">
        <v>326877.42106841999</v>
      </c>
      <c r="O51" s="17">
        <v>111491.57342910998</v>
      </c>
      <c r="P51" s="17"/>
      <c r="Q51" s="17">
        <v>438368.99449752999</v>
      </c>
      <c r="R51" s="17">
        <v>305744.44326176995</v>
      </c>
      <c r="S51" s="17">
        <v>198006.37384043002</v>
      </c>
      <c r="T51" s="17"/>
      <c r="U51" s="17">
        <v>503750.8171022</v>
      </c>
      <c r="V51" s="17">
        <v>55183.845705</v>
      </c>
      <c r="W51" s="17">
        <v>164983.934144</v>
      </c>
      <c r="X51" s="39"/>
      <c r="Y51" s="15">
        <v>220167.77984899998</v>
      </c>
      <c r="Z51" s="15">
        <v>333198.53846383002</v>
      </c>
      <c r="AA51" s="15">
        <v>190940.62341244001</v>
      </c>
      <c r="AB51" s="15"/>
      <c r="AC51" s="15">
        <v>524139.16187627002</v>
      </c>
      <c r="AD51" s="15"/>
      <c r="AE51" s="15"/>
      <c r="AF51" s="15"/>
      <c r="AG51" s="15"/>
      <c r="AH51" s="15"/>
      <c r="AI51" s="15"/>
      <c r="AJ51" s="15"/>
      <c r="AK51" s="15"/>
      <c r="AL51" s="39">
        <v>0</v>
      </c>
      <c r="AM51" s="39">
        <v>0</v>
      </c>
      <c r="AN51" s="39">
        <v>0</v>
      </c>
      <c r="AO51" s="39">
        <v>0</v>
      </c>
      <c r="AP51" s="15"/>
      <c r="AQ51" s="15"/>
      <c r="AR51" s="15"/>
      <c r="AS51" s="15"/>
      <c r="AT51" s="15"/>
      <c r="AU51" s="15"/>
      <c r="AV51" s="15"/>
      <c r="AW51" s="15"/>
      <c r="AX51" s="15"/>
      <c r="AY51" s="15"/>
      <c r="AZ51" s="15"/>
      <c r="BA51" s="15">
        <v>3068540.4878376001</v>
      </c>
    </row>
    <row r="52" spans="1:53" x14ac:dyDescent="0.2">
      <c r="A52" s="13">
        <v>38626</v>
      </c>
      <c r="B52" s="139">
        <v>0</v>
      </c>
      <c r="C52" s="139">
        <v>0</v>
      </c>
      <c r="D52" s="139">
        <v>0</v>
      </c>
      <c r="E52" s="139">
        <v>0</v>
      </c>
      <c r="F52" s="63">
        <v>314599.84980085003</v>
      </c>
      <c r="G52" s="63">
        <v>68599.806795609999</v>
      </c>
      <c r="H52" s="63"/>
      <c r="I52" s="63">
        <v>383199.65659646003</v>
      </c>
      <c r="J52" s="17">
        <v>968372.80227192992</v>
      </c>
      <c r="K52" s="17"/>
      <c r="L52" s="17"/>
      <c r="M52" s="17">
        <v>968372.80227192992</v>
      </c>
      <c r="N52" s="17">
        <v>321170.48106098</v>
      </c>
      <c r="O52" s="17">
        <v>106129.91653562</v>
      </c>
      <c r="P52" s="17"/>
      <c r="Q52" s="17">
        <v>427300.3975966</v>
      </c>
      <c r="R52" s="17">
        <v>300771.69786597998</v>
      </c>
      <c r="S52" s="17">
        <v>194008.08462297</v>
      </c>
      <c r="T52" s="17"/>
      <c r="U52" s="17">
        <v>494779.78248894995</v>
      </c>
      <c r="V52" s="17">
        <v>53942.193466999997</v>
      </c>
      <c r="W52" s="17">
        <v>159762.26055400001</v>
      </c>
      <c r="X52" s="39"/>
      <c r="Y52" s="15">
        <v>213704.45402100001</v>
      </c>
      <c r="Z52" s="15">
        <v>324492.39781582</v>
      </c>
      <c r="AA52" s="15">
        <v>185476.20303459998</v>
      </c>
      <c r="AB52" s="15"/>
      <c r="AC52" s="15">
        <v>509968.60085041996</v>
      </c>
      <c r="AD52" s="15"/>
      <c r="AE52" s="15"/>
      <c r="AF52" s="15"/>
      <c r="AG52" s="15"/>
      <c r="AH52" s="15"/>
      <c r="AI52" s="15"/>
      <c r="AJ52" s="15"/>
      <c r="AK52" s="15"/>
      <c r="AL52" s="39">
        <v>0</v>
      </c>
      <c r="AM52" s="39">
        <v>0</v>
      </c>
      <c r="AN52" s="39">
        <v>0</v>
      </c>
      <c r="AO52" s="39">
        <v>0</v>
      </c>
      <c r="AP52" s="15"/>
      <c r="AQ52" s="15"/>
      <c r="AR52" s="15"/>
      <c r="AS52" s="15"/>
      <c r="AT52" s="15"/>
      <c r="AU52" s="15"/>
      <c r="AV52" s="15"/>
      <c r="AW52" s="15"/>
      <c r="AX52" s="15"/>
      <c r="AY52" s="15"/>
      <c r="AZ52" s="15"/>
      <c r="BA52" s="15">
        <v>2997325.6938253599</v>
      </c>
    </row>
    <row r="53" spans="1:53" x14ac:dyDescent="0.2">
      <c r="A53" s="13">
        <v>38657</v>
      </c>
      <c r="B53" s="139">
        <v>0</v>
      </c>
      <c r="C53" s="139">
        <v>0</v>
      </c>
      <c r="D53" s="139">
        <v>0</v>
      </c>
      <c r="E53" s="139">
        <v>0</v>
      </c>
      <c r="F53" s="63">
        <v>306716.86548728996</v>
      </c>
      <c r="G53" s="63">
        <v>65279.220093240001</v>
      </c>
      <c r="H53" s="63"/>
      <c r="I53" s="63">
        <v>371996.08558052999</v>
      </c>
      <c r="J53" s="17">
        <v>949556.80284370994</v>
      </c>
      <c r="K53" s="17"/>
      <c r="L53" s="17"/>
      <c r="M53" s="17">
        <v>949556.80284370994</v>
      </c>
      <c r="N53" s="17">
        <v>315286.37826050998</v>
      </c>
      <c r="O53" s="17">
        <v>104727.03321878001</v>
      </c>
      <c r="P53" s="17"/>
      <c r="Q53" s="17">
        <v>420013.41147928999</v>
      </c>
      <c r="R53" s="17">
        <v>295684.23364797997</v>
      </c>
      <c r="S53" s="17">
        <v>190238.68476430999</v>
      </c>
      <c r="T53" s="17"/>
      <c r="U53" s="17">
        <v>485922.91841228993</v>
      </c>
      <c r="V53" s="17">
        <v>52727.707993000004</v>
      </c>
      <c r="W53" s="17">
        <v>155199.24919</v>
      </c>
      <c r="X53" s="39"/>
      <c r="Y53" s="15">
        <v>207926.95718299999</v>
      </c>
      <c r="Z53" s="15">
        <v>314932.46020639001</v>
      </c>
      <c r="AA53" s="15">
        <v>180844.14060750001</v>
      </c>
      <c r="AB53" s="15"/>
      <c r="AC53" s="15">
        <v>495776.60081388999</v>
      </c>
      <c r="AD53" s="15"/>
      <c r="AE53" s="15"/>
      <c r="AF53" s="15"/>
      <c r="AG53" s="15"/>
      <c r="AH53" s="15"/>
      <c r="AI53" s="15"/>
      <c r="AJ53" s="15"/>
      <c r="AK53" s="15"/>
      <c r="AL53" s="39">
        <v>0</v>
      </c>
      <c r="AM53" s="39">
        <v>0</v>
      </c>
      <c r="AN53" s="39">
        <v>0</v>
      </c>
      <c r="AO53" s="39">
        <v>0</v>
      </c>
      <c r="AP53" s="15"/>
      <c r="AQ53" s="15"/>
      <c r="AR53" s="15"/>
      <c r="AS53" s="15"/>
      <c r="AT53" s="15"/>
      <c r="AU53" s="15"/>
      <c r="AV53" s="15"/>
      <c r="AW53" s="15"/>
      <c r="AX53" s="15"/>
      <c r="AY53" s="15"/>
      <c r="AZ53" s="15"/>
      <c r="BA53" s="15">
        <v>2931192.7763127103</v>
      </c>
    </row>
    <row r="54" spans="1:53" x14ac:dyDescent="0.2">
      <c r="A54" s="13">
        <v>38687</v>
      </c>
      <c r="B54" s="139">
        <v>0</v>
      </c>
      <c r="C54" s="139">
        <v>0</v>
      </c>
      <c r="D54" s="139">
        <v>0</v>
      </c>
      <c r="E54" s="139">
        <v>0</v>
      </c>
      <c r="F54" s="63">
        <v>299323.08912187</v>
      </c>
      <c r="G54" s="63">
        <v>61356.871370229994</v>
      </c>
      <c r="H54" s="63"/>
      <c r="I54" s="63">
        <v>360679.96049209998</v>
      </c>
      <c r="J54" s="17">
        <v>925921.56881831004</v>
      </c>
      <c r="K54" s="17"/>
      <c r="L54" s="17"/>
      <c r="M54" s="17">
        <v>925921.56881831004</v>
      </c>
      <c r="N54" s="17">
        <v>308409.11257847003</v>
      </c>
      <c r="O54" s="17">
        <v>123528.78607022001</v>
      </c>
      <c r="P54" s="17"/>
      <c r="Q54" s="17">
        <v>431937.89864869002</v>
      </c>
      <c r="R54" s="17">
        <v>286853.20941940002</v>
      </c>
      <c r="S54" s="17">
        <v>184900.44474727</v>
      </c>
      <c r="T54" s="17"/>
      <c r="U54" s="17">
        <v>471753.65416667005</v>
      </c>
      <c r="V54" s="17">
        <v>51415.935643999997</v>
      </c>
      <c r="W54" s="17">
        <v>195467.920858</v>
      </c>
      <c r="X54" s="17"/>
      <c r="Y54" s="15">
        <v>246883.85650200001</v>
      </c>
      <c r="Z54" s="15">
        <v>302702.85456051002</v>
      </c>
      <c r="AA54" s="15">
        <v>223237.94008291003</v>
      </c>
      <c r="AB54" s="15"/>
      <c r="AC54" s="15">
        <v>525940.79464342003</v>
      </c>
      <c r="AD54" s="15"/>
      <c r="AE54" s="15"/>
      <c r="AF54" s="15"/>
      <c r="AG54" s="15"/>
      <c r="AH54" s="15"/>
      <c r="AI54" s="15"/>
      <c r="AJ54" s="15"/>
      <c r="AK54" s="15"/>
      <c r="AL54" s="39">
        <v>0</v>
      </c>
      <c r="AM54" s="39">
        <v>0</v>
      </c>
      <c r="AN54" s="39">
        <v>0</v>
      </c>
      <c r="AO54" s="39">
        <v>0</v>
      </c>
      <c r="AP54" s="15"/>
      <c r="AQ54" s="15"/>
      <c r="AR54" s="15"/>
      <c r="AS54" s="15"/>
      <c r="AT54" s="15"/>
      <c r="AU54" s="15"/>
      <c r="AV54" s="15"/>
      <c r="AW54" s="15"/>
      <c r="AX54" s="15"/>
      <c r="AY54" s="15"/>
      <c r="AZ54" s="15"/>
      <c r="BA54" s="15">
        <v>2963117.73327119</v>
      </c>
    </row>
    <row r="55" spans="1:53" x14ac:dyDescent="0.2">
      <c r="A55" s="13">
        <v>38718</v>
      </c>
      <c r="B55" s="139">
        <v>0</v>
      </c>
      <c r="C55" s="139">
        <v>0</v>
      </c>
      <c r="D55" s="139">
        <v>0</v>
      </c>
      <c r="E55" s="139">
        <v>0</v>
      </c>
      <c r="F55" s="63">
        <v>291531.16024055</v>
      </c>
      <c r="G55" s="63">
        <v>59535.050800810001</v>
      </c>
      <c r="H55" s="63"/>
      <c r="I55" s="63">
        <v>351066.21104135999</v>
      </c>
      <c r="J55" s="17">
        <v>902877.17444514995</v>
      </c>
      <c r="K55" s="17"/>
      <c r="L55" s="17"/>
      <c r="M55" s="17">
        <v>902877.17444514995</v>
      </c>
      <c r="N55" s="17">
        <v>302183.53781300999</v>
      </c>
      <c r="O55" s="17">
        <v>122494.03399839</v>
      </c>
      <c r="P55" s="17"/>
      <c r="Q55" s="17">
        <v>424677.5718114</v>
      </c>
      <c r="R55" s="17">
        <v>280652.98524749</v>
      </c>
      <c r="S55" s="17">
        <v>183133.47884593002</v>
      </c>
      <c r="T55" s="17"/>
      <c r="U55" s="17">
        <v>463786.46409342001</v>
      </c>
      <c r="V55" s="17">
        <v>49886.970680999999</v>
      </c>
      <c r="W55" s="17">
        <v>192952.755431</v>
      </c>
      <c r="X55" s="17"/>
      <c r="Y55" s="15">
        <v>242839.726112</v>
      </c>
      <c r="Z55" s="15">
        <v>290808.11011621001</v>
      </c>
      <c r="AA55" s="15">
        <v>218656.14424186002</v>
      </c>
      <c r="AB55" s="15"/>
      <c r="AC55" s="15">
        <v>509464.25435807003</v>
      </c>
      <c r="AD55" s="15"/>
      <c r="AE55" s="15"/>
      <c r="AF55" s="15"/>
      <c r="AG55" s="15"/>
      <c r="AH55" s="15"/>
      <c r="AI55" s="15"/>
      <c r="AJ55" s="15"/>
      <c r="AK55" s="15"/>
      <c r="AL55" s="39">
        <v>0</v>
      </c>
      <c r="AM55" s="39">
        <v>0</v>
      </c>
      <c r="AN55" s="39">
        <v>0</v>
      </c>
      <c r="AO55" s="39">
        <v>0</v>
      </c>
      <c r="AP55" s="15"/>
      <c r="AQ55" s="15"/>
      <c r="AR55" s="15"/>
      <c r="AS55" s="15"/>
      <c r="AT55" s="15"/>
      <c r="AU55" s="15"/>
      <c r="AV55" s="15"/>
      <c r="AW55" s="15"/>
      <c r="AX55" s="15"/>
      <c r="AY55" s="15"/>
      <c r="AZ55" s="15"/>
      <c r="BA55" s="15">
        <v>2894711.4018613999</v>
      </c>
    </row>
    <row r="56" spans="1:53" x14ac:dyDescent="0.2">
      <c r="A56" s="13">
        <v>38749</v>
      </c>
      <c r="B56" s="139">
        <v>0</v>
      </c>
      <c r="C56" s="139">
        <v>0</v>
      </c>
      <c r="D56" s="139">
        <v>0</v>
      </c>
      <c r="E56" s="139">
        <v>0</v>
      </c>
      <c r="F56" s="63">
        <v>285210.86685162003</v>
      </c>
      <c r="G56" s="63">
        <v>57080.242442279996</v>
      </c>
      <c r="H56" s="63"/>
      <c r="I56" s="63">
        <v>342291.10929390002</v>
      </c>
      <c r="J56" s="17">
        <v>883883.70591917995</v>
      </c>
      <c r="K56" s="17"/>
      <c r="L56" s="17"/>
      <c r="M56" s="17">
        <v>883883.70591917995</v>
      </c>
      <c r="N56" s="17">
        <v>296832.46547344001</v>
      </c>
      <c r="O56" s="17">
        <v>118892.10457879999</v>
      </c>
      <c r="P56" s="17"/>
      <c r="Q56" s="17">
        <v>415724.57005223999</v>
      </c>
      <c r="R56" s="17">
        <v>276186.09052601003</v>
      </c>
      <c r="S56" s="17">
        <v>181580.81101003001</v>
      </c>
      <c r="T56" s="17"/>
      <c r="U56" s="17">
        <v>457766.90153604001</v>
      </c>
      <c r="V56" s="17">
        <v>48490.498789999998</v>
      </c>
      <c r="W56" s="17">
        <v>188552.17844299998</v>
      </c>
      <c r="X56" s="17"/>
      <c r="Y56" s="15">
        <v>237042.67723299999</v>
      </c>
      <c r="Z56" s="15">
        <v>280738.89734397997</v>
      </c>
      <c r="AA56" s="15">
        <v>213321.53516657001</v>
      </c>
      <c r="AB56" s="15"/>
      <c r="AC56" s="15">
        <v>494060.43251055002</v>
      </c>
      <c r="AD56" s="15"/>
      <c r="AE56" s="15"/>
      <c r="AF56" s="15"/>
      <c r="AG56" s="15"/>
      <c r="AH56" s="15"/>
      <c r="AI56" s="15"/>
      <c r="AJ56" s="15"/>
      <c r="AK56" s="15"/>
      <c r="AL56" s="39">
        <v>0</v>
      </c>
      <c r="AM56" s="39">
        <v>0</v>
      </c>
      <c r="AN56" s="39">
        <v>0</v>
      </c>
      <c r="AO56" s="39">
        <v>0</v>
      </c>
      <c r="AP56" s="15"/>
      <c r="AQ56" s="15"/>
      <c r="AR56" s="15"/>
      <c r="AS56" s="15"/>
      <c r="AT56" s="15"/>
      <c r="AU56" s="15"/>
      <c r="AV56" s="15"/>
      <c r="AW56" s="15"/>
      <c r="AX56" s="15"/>
      <c r="AY56" s="15"/>
      <c r="AZ56" s="15"/>
      <c r="BA56" s="15">
        <v>2830769.39654491</v>
      </c>
    </row>
    <row r="57" spans="1:53" x14ac:dyDescent="0.2">
      <c r="A57" s="13">
        <v>38777</v>
      </c>
      <c r="B57" s="139">
        <v>0</v>
      </c>
      <c r="C57" s="139">
        <v>0</v>
      </c>
      <c r="D57" s="139">
        <v>0</v>
      </c>
      <c r="E57" s="139">
        <v>0</v>
      </c>
      <c r="F57" s="63">
        <v>279197.33933017997</v>
      </c>
      <c r="G57" s="63">
        <v>54905.746135210007</v>
      </c>
      <c r="H57" s="63"/>
      <c r="I57" s="63">
        <v>334103.08546539</v>
      </c>
      <c r="J57" s="17">
        <v>864970.23893747991</v>
      </c>
      <c r="K57" s="17"/>
      <c r="L57" s="17"/>
      <c r="M57" s="17">
        <v>864970.23893747991</v>
      </c>
      <c r="N57" s="17">
        <v>291431.03845356998</v>
      </c>
      <c r="O57" s="17">
        <v>115703.12764068</v>
      </c>
      <c r="P57" s="17"/>
      <c r="Q57" s="17">
        <v>407134.16609424999</v>
      </c>
      <c r="R57" s="17">
        <v>269078.63995941001</v>
      </c>
      <c r="S57" s="17">
        <v>180627.24440957999</v>
      </c>
      <c r="T57" s="17"/>
      <c r="U57" s="17">
        <v>449705.88336899003</v>
      </c>
      <c r="V57" s="17">
        <v>47190.486411999998</v>
      </c>
      <c r="W57" s="17">
        <v>182999.80797299999</v>
      </c>
      <c r="X57" s="17"/>
      <c r="Y57" s="15">
        <v>230190.29438499999</v>
      </c>
      <c r="Z57" s="15">
        <v>262456.73342646001</v>
      </c>
      <c r="AA57" s="15">
        <v>209269.70580056999</v>
      </c>
      <c r="AB57" s="15"/>
      <c r="AC57" s="15">
        <v>471726.43922703003</v>
      </c>
      <c r="AD57" s="15"/>
      <c r="AE57" s="15"/>
      <c r="AF57" s="15"/>
      <c r="AG57" s="15"/>
      <c r="AH57" s="15"/>
      <c r="AI57" s="15"/>
      <c r="AJ57" s="15"/>
      <c r="AK57" s="15"/>
      <c r="AL57" s="39">
        <v>0</v>
      </c>
      <c r="AM57" s="39">
        <v>0</v>
      </c>
      <c r="AN57" s="39">
        <v>0</v>
      </c>
      <c r="AO57" s="39">
        <v>0</v>
      </c>
      <c r="AP57" s="15"/>
      <c r="AQ57" s="15"/>
      <c r="AR57" s="15"/>
      <c r="AS57" s="15"/>
      <c r="AT57" s="15"/>
      <c r="AU57" s="15"/>
      <c r="AV57" s="15"/>
      <c r="AW57" s="15"/>
      <c r="AX57" s="15"/>
      <c r="AY57" s="15"/>
      <c r="AZ57" s="15"/>
      <c r="BA57" s="15">
        <v>2757830.1074781399</v>
      </c>
    </row>
    <row r="58" spans="1:53" x14ac:dyDescent="0.2">
      <c r="A58" s="13">
        <v>38808</v>
      </c>
      <c r="B58" s="139">
        <v>0</v>
      </c>
      <c r="C58" s="139">
        <v>0</v>
      </c>
      <c r="D58" s="139">
        <v>0</v>
      </c>
      <c r="E58" s="139">
        <v>0</v>
      </c>
      <c r="F58" s="63">
        <v>265160.30307820998</v>
      </c>
      <c r="G58" s="63">
        <v>53349.597459780001</v>
      </c>
      <c r="H58" s="63"/>
      <c r="I58" s="63">
        <v>318509.90053798998</v>
      </c>
      <c r="J58" s="17">
        <v>782294.01005524001</v>
      </c>
      <c r="K58" s="17"/>
      <c r="L58" s="17"/>
      <c r="M58" s="17">
        <v>782294.01005524001</v>
      </c>
      <c r="N58" s="17">
        <v>278434.23920344003</v>
      </c>
      <c r="O58" s="17">
        <v>114308.96401806998</v>
      </c>
      <c r="P58" s="17"/>
      <c r="Q58" s="17">
        <v>392743.20322150999</v>
      </c>
      <c r="R58" s="17">
        <v>265745.60772914998</v>
      </c>
      <c r="S58" s="17">
        <v>180793.92171560001</v>
      </c>
      <c r="T58" s="17"/>
      <c r="U58" s="17">
        <v>446539.52944474999</v>
      </c>
      <c r="V58" s="17">
        <v>46392.849297000001</v>
      </c>
      <c r="W58" s="17">
        <v>178693.316953</v>
      </c>
      <c r="X58" s="17"/>
      <c r="Y58" s="15">
        <v>225086.16625000001</v>
      </c>
      <c r="Z58" s="15">
        <v>228550.13058613002</v>
      </c>
      <c r="AA58" s="15">
        <v>206432.78598040002</v>
      </c>
      <c r="AB58" s="15"/>
      <c r="AC58" s="15">
        <v>434982.91656653001</v>
      </c>
      <c r="AD58" s="15"/>
      <c r="AE58" s="15"/>
      <c r="AF58" s="15"/>
      <c r="AG58" s="15"/>
      <c r="AH58" s="15"/>
      <c r="AI58" s="15"/>
      <c r="AJ58" s="15"/>
      <c r="AK58" s="15"/>
      <c r="AL58" s="39">
        <v>0</v>
      </c>
      <c r="AM58" s="39">
        <v>0</v>
      </c>
      <c r="AN58" s="39">
        <v>0</v>
      </c>
      <c r="AO58" s="39">
        <v>0</v>
      </c>
      <c r="AP58" s="15"/>
      <c r="AQ58" s="15"/>
      <c r="AR58" s="15"/>
      <c r="AS58" s="15"/>
      <c r="AT58" s="15"/>
      <c r="AU58" s="15"/>
      <c r="AV58" s="15"/>
      <c r="AW58" s="15"/>
      <c r="AX58" s="15"/>
      <c r="AY58" s="15"/>
      <c r="AZ58" s="15"/>
      <c r="BA58" s="15">
        <v>2600155.7260760199</v>
      </c>
    </row>
    <row r="59" spans="1:53" x14ac:dyDescent="0.2">
      <c r="A59" s="13">
        <v>38838</v>
      </c>
      <c r="B59" s="139">
        <v>0</v>
      </c>
      <c r="C59" s="139">
        <v>0</v>
      </c>
      <c r="D59" s="139">
        <v>0</v>
      </c>
      <c r="E59" s="139">
        <v>0</v>
      </c>
      <c r="F59" s="63">
        <v>226148.13970806001</v>
      </c>
      <c r="G59" s="63">
        <v>51532.827529200003</v>
      </c>
      <c r="H59" s="63"/>
      <c r="I59" s="63">
        <v>277680.96723726002</v>
      </c>
      <c r="J59" s="17">
        <v>680492.7797668</v>
      </c>
      <c r="K59" s="17"/>
      <c r="L59" s="17"/>
      <c r="M59" s="17">
        <v>680492.7797668</v>
      </c>
      <c r="N59" s="17">
        <v>240668.25104112003</v>
      </c>
      <c r="O59" s="17">
        <v>110749.71758118999</v>
      </c>
      <c r="P59" s="17"/>
      <c r="Q59" s="17">
        <v>351417.96862231003</v>
      </c>
      <c r="R59" s="17">
        <v>259695.42668402003</v>
      </c>
      <c r="S59" s="17">
        <v>180978.07396999002</v>
      </c>
      <c r="T59" s="17"/>
      <c r="U59" s="17">
        <v>440673.50065401004</v>
      </c>
      <c r="V59" s="17">
        <v>43037.415262000002</v>
      </c>
      <c r="W59" s="17">
        <v>176038.95675500002</v>
      </c>
      <c r="X59" s="17"/>
      <c r="Y59" s="15">
        <v>219076.37201700002</v>
      </c>
      <c r="Z59" s="15">
        <v>183060.98323721002</v>
      </c>
      <c r="AA59" s="15">
        <v>201998.84543037001</v>
      </c>
      <c r="AB59" s="15"/>
      <c r="AC59" s="15">
        <v>385059.82866758003</v>
      </c>
      <c r="AD59" s="15"/>
      <c r="AE59" s="15"/>
      <c r="AF59" s="15"/>
      <c r="AG59" s="15"/>
      <c r="AH59" s="15"/>
      <c r="AI59" s="15"/>
      <c r="AJ59" s="15"/>
      <c r="AK59" s="15"/>
      <c r="AL59" s="39">
        <v>0</v>
      </c>
      <c r="AM59" s="39">
        <v>0</v>
      </c>
      <c r="AN59" s="39">
        <v>0</v>
      </c>
      <c r="AO59" s="39">
        <v>0</v>
      </c>
      <c r="AP59" s="15"/>
      <c r="AQ59" s="15"/>
      <c r="AR59" s="15"/>
      <c r="AS59" s="15"/>
      <c r="AT59" s="15"/>
      <c r="AU59" s="15"/>
      <c r="AV59" s="15"/>
      <c r="AW59" s="15"/>
      <c r="AX59" s="15"/>
      <c r="AY59" s="15"/>
      <c r="AZ59" s="15"/>
      <c r="BA59" s="15">
        <v>2354401.4169649603</v>
      </c>
    </row>
    <row r="60" spans="1:53" x14ac:dyDescent="0.2">
      <c r="A60" s="13">
        <v>38869</v>
      </c>
      <c r="B60" s="139">
        <v>0</v>
      </c>
      <c r="C60" s="139">
        <v>0</v>
      </c>
      <c r="D60" s="139">
        <v>0</v>
      </c>
      <c r="E60" s="139">
        <v>0</v>
      </c>
      <c r="F60" s="63">
        <v>199921.72967910999</v>
      </c>
      <c r="G60" s="63">
        <v>50184.19431477999</v>
      </c>
      <c r="H60" s="63"/>
      <c r="I60" s="63">
        <v>250105.92399389</v>
      </c>
      <c r="J60" s="17">
        <v>600908.64878963004</v>
      </c>
      <c r="K60" s="17"/>
      <c r="L60" s="17"/>
      <c r="M60" s="17">
        <v>600908.64878963004</v>
      </c>
      <c r="N60" s="17">
        <v>215631.25813010003</v>
      </c>
      <c r="O60" s="17">
        <v>107115.90750895999</v>
      </c>
      <c r="P60" s="17"/>
      <c r="Q60" s="17">
        <v>322747.16563906003</v>
      </c>
      <c r="R60" s="17">
        <v>240096.49655340999</v>
      </c>
      <c r="S60" s="17">
        <v>178672.31696419997</v>
      </c>
      <c r="T60" s="17"/>
      <c r="U60" s="17">
        <v>418768.81351760996</v>
      </c>
      <c r="V60" s="17">
        <v>39575.007440000001</v>
      </c>
      <c r="W60" s="17">
        <v>172095.09408400001</v>
      </c>
      <c r="X60" s="17"/>
      <c r="Y60" s="15">
        <v>211670.101524</v>
      </c>
      <c r="Z60" s="15">
        <v>159170.00856510998</v>
      </c>
      <c r="AA60" s="15">
        <v>196223.96712051</v>
      </c>
      <c r="AB60" s="15"/>
      <c r="AC60" s="15">
        <v>355393.97568561998</v>
      </c>
      <c r="AD60" s="15"/>
      <c r="AE60" s="15"/>
      <c r="AF60" s="15"/>
      <c r="AG60" s="15"/>
      <c r="AH60" s="15"/>
      <c r="AI60" s="15"/>
      <c r="AJ60" s="15"/>
      <c r="AK60" s="15"/>
      <c r="AL60" s="39">
        <v>0</v>
      </c>
      <c r="AM60" s="39">
        <v>0</v>
      </c>
      <c r="AN60" s="39">
        <v>0</v>
      </c>
      <c r="AO60" s="39">
        <v>0</v>
      </c>
      <c r="AP60" s="15"/>
      <c r="AQ60" s="15"/>
      <c r="AR60" s="15"/>
      <c r="AS60" s="15"/>
      <c r="AT60" s="15"/>
      <c r="AU60" s="15"/>
      <c r="AV60" s="15"/>
      <c r="AW60" s="15"/>
      <c r="AX60" s="15"/>
      <c r="AY60" s="15"/>
      <c r="AZ60" s="15"/>
      <c r="BA60" s="15">
        <v>2159594.6291498104</v>
      </c>
    </row>
    <row r="61" spans="1:53" x14ac:dyDescent="0.2">
      <c r="A61" s="13">
        <v>38899</v>
      </c>
      <c r="B61" s="139">
        <v>0</v>
      </c>
      <c r="C61" s="139">
        <v>0</v>
      </c>
      <c r="D61" s="139">
        <v>0</v>
      </c>
      <c r="E61" s="139">
        <v>0</v>
      </c>
      <c r="F61" s="63">
        <v>187380.26347622997</v>
      </c>
      <c r="G61" s="63">
        <v>48561.086868999999</v>
      </c>
      <c r="H61" s="63"/>
      <c r="I61" s="63">
        <v>235941.35034522996</v>
      </c>
      <c r="J61" s="17">
        <v>565994.16926388</v>
      </c>
      <c r="K61" s="17"/>
      <c r="L61" s="17"/>
      <c r="M61" s="17">
        <v>565994.16926388</v>
      </c>
      <c r="N61" s="17">
        <v>200824.35869895999</v>
      </c>
      <c r="O61" s="17">
        <v>103953.97319814001</v>
      </c>
      <c r="P61" s="17"/>
      <c r="Q61" s="17">
        <v>304778.33189709997</v>
      </c>
      <c r="R61" s="17">
        <v>220376.66992118</v>
      </c>
      <c r="S61" s="17">
        <v>177703.73362327999</v>
      </c>
      <c r="T61" s="17"/>
      <c r="U61" s="17">
        <v>398080.40354445996</v>
      </c>
      <c r="V61" s="17">
        <v>37027.976340000001</v>
      </c>
      <c r="W61" s="17">
        <v>167114.61662400002</v>
      </c>
      <c r="X61" s="17"/>
      <c r="Y61" s="15">
        <v>204142.59296400001</v>
      </c>
      <c r="Z61" s="15">
        <v>143084.09788514001</v>
      </c>
      <c r="AA61" s="15">
        <v>191981.20726946997</v>
      </c>
      <c r="AB61" s="15"/>
      <c r="AC61" s="15">
        <v>335065.30515460996</v>
      </c>
      <c r="AD61" s="15"/>
      <c r="AE61" s="15"/>
      <c r="AF61" s="15"/>
      <c r="AG61" s="15"/>
      <c r="AH61" s="15"/>
      <c r="AI61" s="15"/>
      <c r="AJ61" s="15"/>
      <c r="AK61" s="15"/>
      <c r="AL61" s="39">
        <v>0</v>
      </c>
      <c r="AM61" s="39">
        <v>0</v>
      </c>
      <c r="AN61" s="39">
        <v>0</v>
      </c>
      <c r="AO61" s="39">
        <v>0</v>
      </c>
      <c r="AP61" s="15"/>
      <c r="AQ61" s="15"/>
      <c r="AR61" s="15"/>
      <c r="AS61" s="15"/>
      <c r="AT61" s="15"/>
      <c r="AU61" s="15"/>
      <c r="AV61" s="15"/>
      <c r="AW61" s="15"/>
      <c r="AX61" s="15"/>
      <c r="AY61" s="15"/>
      <c r="AZ61" s="15"/>
      <c r="BA61" s="15">
        <v>2044002.1531692799</v>
      </c>
    </row>
    <row r="62" spans="1:53" x14ac:dyDescent="0.2">
      <c r="A62" s="13">
        <v>38930</v>
      </c>
      <c r="B62" s="139">
        <v>0</v>
      </c>
      <c r="C62" s="139">
        <v>0</v>
      </c>
      <c r="D62" s="139">
        <v>0</v>
      </c>
      <c r="E62" s="139">
        <v>0</v>
      </c>
      <c r="F62" s="63">
        <v>177761.58492071999</v>
      </c>
      <c r="G62" s="63">
        <v>46557.853040270005</v>
      </c>
      <c r="H62" s="63"/>
      <c r="I62" s="63">
        <v>224419.43796099001</v>
      </c>
      <c r="J62" s="17">
        <v>537604.36333143001</v>
      </c>
      <c r="K62" s="17"/>
      <c r="L62" s="17"/>
      <c r="M62" s="17">
        <v>537604.36333143001</v>
      </c>
      <c r="N62" s="17">
        <v>191485.51609937</v>
      </c>
      <c r="O62" s="17">
        <v>97836.179411629972</v>
      </c>
      <c r="P62" s="17"/>
      <c r="Q62" s="17">
        <v>289321.695511</v>
      </c>
      <c r="R62" s="17">
        <v>198166.65721520002</v>
      </c>
      <c r="S62" s="17">
        <v>175493.64652936</v>
      </c>
      <c r="T62" s="17"/>
      <c r="U62" s="17">
        <v>373660.30374455999</v>
      </c>
      <c r="V62" s="17">
        <v>34815.818379999997</v>
      </c>
      <c r="W62" s="17">
        <v>161547.69481700001</v>
      </c>
      <c r="X62" s="17"/>
      <c r="Y62" s="15">
        <v>196363.51319700002</v>
      </c>
      <c r="Z62" s="15">
        <v>131592.65930464002</v>
      </c>
      <c r="AA62" s="15">
        <v>184681.13857036002</v>
      </c>
      <c r="AB62" s="15"/>
      <c r="AC62" s="15">
        <v>316273.79787500005</v>
      </c>
      <c r="AD62" s="15"/>
      <c r="AE62" s="15"/>
      <c r="AF62" s="15"/>
      <c r="AG62" s="15"/>
      <c r="AH62" s="15"/>
      <c r="AI62" s="15"/>
      <c r="AJ62" s="15"/>
      <c r="AK62" s="15"/>
      <c r="AL62" s="39">
        <v>0</v>
      </c>
      <c r="AM62" s="39">
        <v>0</v>
      </c>
      <c r="AN62" s="39">
        <v>0</v>
      </c>
      <c r="AO62" s="39">
        <v>0</v>
      </c>
      <c r="AP62" s="15"/>
      <c r="AQ62" s="15"/>
      <c r="AR62" s="15"/>
      <c r="AS62" s="15"/>
      <c r="AT62" s="15"/>
      <c r="AU62" s="15"/>
      <c r="AV62" s="15"/>
      <c r="AW62" s="15"/>
      <c r="AX62" s="15"/>
      <c r="AY62" s="15"/>
      <c r="AZ62" s="15"/>
      <c r="BA62" s="15">
        <v>1937543.1116199801</v>
      </c>
    </row>
    <row r="63" spans="1:53" x14ac:dyDescent="0.2">
      <c r="A63" s="13">
        <v>38961</v>
      </c>
      <c r="B63" s="139">
        <v>0</v>
      </c>
      <c r="C63" s="139">
        <v>0</v>
      </c>
      <c r="D63" s="139">
        <v>0</v>
      </c>
      <c r="E63" s="139">
        <v>0</v>
      </c>
      <c r="F63" s="63">
        <v>166601.33901144</v>
      </c>
      <c r="G63" s="63">
        <v>44315.322617389997</v>
      </c>
      <c r="H63" s="63"/>
      <c r="I63" s="63">
        <v>210916.66162882998</v>
      </c>
      <c r="J63" s="17">
        <v>512414.70643904002</v>
      </c>
      <c r="K63" s="17"/>
      <c r="L63" s="17"/>
      <c r="M63" s="17">
        <v>512414.70643904002</v>
      </c>
      <c r="N63" s="17">
        <v>181966.23646530003</v>
      </c>
      <c r="O63" s="17">
        <v>92866.196294449997</v>
      </c>
      <c r="P63" s="17"/>
      <c r="Q63" s="17">
        <v>274832.43275975005</v>
      </c>
      <c r="R63" s="17">
        <v>158838.78238322999</v>
      </c>
      <c r="S63" s="17">
        <v>173767.06663432001</v>
      </c>
      <c r="T63" s="17"/>
      <c r="U63" s="17">
        <v>332605.84901755</v>
      </c>
      <c r="V63" s="17">
        <v>32991.228281000003</v>
      </c>
      <c r="W63" s="17">
        <v>156941.95381000001</v>
      </c>
      <c r="X63" s="17"/>
      <c r="Y63" s="15">
        <v>189933.18209100002</v>
      </c>
      <c r="Z63" s="15">
        <v>123014.91866081001</v>
      </c>
      <c r="AA63" s="15">
        <v>178643.16009058003</v>
      </c>
      <c r="AB63" s="15"/>
      <c r="AC63" s="15">
        <v>301658.07875139004</v>
      </c>
      <c r="AD63" s="15"/>
      <c r="AE63" s="15"/>
      <c r="AF63" s="15"/>
      <c r="AG63" s="15"/>
      <c r="AH63" s="15"/>
      <c r="AI63" s="15"/>
      <c r="AJ63" s="15"/>
      <c r="AK63" s="15"/>
      <c r="AL63" s="39">
        <v>0</v>
      </c>
      <c r="AM63" s="39">
        <v>0</v>
      </c>
      <c r="AN63" s="39">
        <v>0</v>
      </c>
      <c r="AO63" s="39">
        <v>0</v>
      </c>
      <c r="AP63" s="15"/>
      <c r="AQ63" s="15"/>
      <c r="AR63" s="15"/>
      <c r="AS63" s="15"/>
      <c r="AT63" s="15"/>
      <c r="AU63" s="15"/>
      <c r="AV63" s="15"/>
      <c r="AW63" s="15"/>
      <c r="AX63" s="15"/>
      <c r="AY63" s="15"/>
      <c r="AZ63" s="15"/>
      <c r="BA63" s="15">
        <v>1822360.9106875602</v>
      </c>
    </row>
    <row r="64" spans="1:53" x14ac:dyDescent="0.2">
      <c r="A64" s="13">
        <v>38991</v>
      </c>
      <c r="B64" s="139">
        <v>0</v>
      </c>
      <c r="C64" s="139">
        <v>0</v>
      </c>
      <c r="D64" s="139">
        <v>0</v>
      </c>
      <c r="E64" s="139">
        <v>0</v>
      </c>
      <c r="F64" s="63">
        <v>159291.38708336002</v>
      </c>
      <c r="G64" s="63">
        <v>42728.291100390008</v>
      </c>
      <c r="H64" s="63"/>
      <c r="I64" s="63">
        <v>202019.67818375002</v>
      </c>
      <c r="J64" s="17">
        <v>701103.29749050003</v>
      </c>
      <c r="K64" s="17"/>
      <c r="L64" s="17"/>
      <c r="M64" s="17">
        <v>701103.29749050003</v>
      </c>
      <c r="N64" s="17">
        <v>176179.86607275999</v>
      </c>
      <c r="O64" s="17">
        <v>87574.744436819994</v>
      </c>
      <c r="P64" s="17"/>
      <c r="Q64" s="17">
        <v>263754.61050958</v>
      </c>
      <c r="R64" s="17">
        <v>131007.05143947</v>
      </c>
      <c r="S64" s="17">
        <v>171527.45371484003</v>
      </c>
      <c r="T64" s="17"/>
      <c r="U64" s="17">
        <v>302534.50515431003</v>
      </c>
      <c r="V64" s="17">
        <v>31631.379604000002</v>
      </c>
      <c r="W64" s="17">
        <v>151088.93625500001</v>
      </c>
      <c r="X64" s="17"/>
      <c r="Y64" s="15">
        <v>182720.31585900002</v>
      </c>
      <c r="Z64" s="15">
        <v>691589.75800574</v>
      </c>
      <c r="AA64" s="15">
        <v>173669.27960436998</v>
      </c>
      <c r="AB64" s="15"/>
      <c r="AC64" s="15">
        <v>865259.03761011001</v>
      </c>
      <c r="AD64" s="15"/>
      <c r="AE64" s="15"/>
      <c r="AF64" s="15"/>
      <c r="AG64" s="15"/>
      <c r="AH64" s="15"/>
      <c r="AI64" s="15"/>
      <c r="AJ64" s="15"/>
      <c r="AK64" s="15"/>
      <c r="AL64" s="39">
        <v>0</v>
      </c>
      <c r="AM64" s="39">
        <v>0</v>
      </c>
      <c r="AN64" s="39">
        <v>0</v>
      </c>
      <c r="AO64" s="39">
        <v>0</v>
      </c>
      <c r="AP64" s="15"/>
      <c r="AQ64" s="15"/>
      <c r="AR64" s="15"/>
      <c r="AS64" s="15"/>
      <c r="AT64" s="15"/>
      <c r="AU64" s="15"/>
      <c r="AV64" s="15"/>
      <c r="AW64" s="15"/>
      <c r="AX64" s="15"/>
      <c r="AY64" s="15"/>
      <c r="AZ64" s="15"/>
      <c r="BA64" s="15">
        <v>2517391.4448072501</v>
      </c>
    </row>
    <row r="65" spans="1:53" x14ac:dyDescent="0.2">
      <c r="A65" s="13">
        <v>39022</v>
      </c>
      <c r="B65" s="139">
        <v>0</v>
      </c>
      <c r="C65" s="139">
        <v>0</v>
      </c>
      <c r="D65" s="139">
        <v>0</v>
      </c>
      <c r="E65" s="139">
        <v>0</v>
      </c>
      <c r="F65" s="63">
        <v>152806.64833612999</v>
      </c>
      <c r="G65" s="63">
        <v>40940.415083190004</v>
      </c>
      <c r="H65" s="63">
        <v>93827.810296419993</v>
      </c>
      <c r="I65" s="63">
        <v>287574.87371573999</v>
      </c>
      <c r="J65" s="17">
        <v>678800.68819818005</v>
      </c>
      <c r="K65" s="17"/>
      <c r="L65" s="17">
        <v>172644.94007278001</v>
      </c>
      <c r="M65" s="17">
        <v>851445.62827096006</v>
      </c>
      <c r="N65" s="17">
        <v>172065.34013205001</v>
      </c>
      <c r="O65" s="17">
        <v>17497.958844989997</v>
      </c>
      <c r="P65" s="17"/>
      <c r="Q65" s="17">
        <v>189563.29897704002</v>
      </c>
      <c r="R65" s="17">
        <v>115888.14834156001</v>
      </c>
      <c r="S65" s="17">
        <v>169628.59189914001</v>
      </c>
      <c r="T65" s="17"/>
      <c r="U65" s="17">
        <v>285516.74024070002</v>
      </c>
      <c r="V65" s="17">
        <v>30236.726989999999</v>
      </c>
      <c r="W65" s="17">
        <v>146284.25322299998</v>
      </c>
      <c r="X65" s="17"/>
      <c r="Y65" s="15">
        <v>176520.98021299997</v>
      </c>
      <c r="Z65" s="15">
        <v>665807.81597689004</v>
      </c>
      <c r="AA65" s="15">
        <v>167917.62483590003</v>
      </c>
      <c r="AB65" s="15">
        <v>0</v>
      </c>
      <c r="AC65" s="15">
        <v>833725.44081279007</v>
      </c>
      <c r="AD65" s="15"/>
      <c r="AE65" s="15"/>
      <c r="AF65" s="15"/>
      <c r="AG65" s="15"/>
      <c r="AH65" s="15"/>
      <c r="AI65" s="15"/>
      <c r="AJ65" s="15"/>
      <c r="AK65" s="15"/>
      <c r="AL65" s="39">
        <v>0</v>
      </c>
      <c r="AM65" s="39">
        <v>0</v>
      </c>
      <c r="AN65" s="39">
        <v>0</v>
      </c>
      <c r="AO65" s="39">
        <v>0</v>
      </c>
      <c r="AP65" s="15"/>
      <c r="AQ65" s="15"/>
      <c r="AR65" s="15"/>
      <c r="AS65" s="15"/>
      <c r="AT65" s="15"/>
      <c r="AU65" s="15"/>
      <c r="AV65" s="15"/>
      <c r="AW65" s="15"/>
      <c r="AX65" s="15"/>
      <c r="AY65" s="15"/>
      <c r="AZ65" s="15"/>
      <c r="BA65" s="15">
        <v>2624446.9622302302</v>
      </c>
    </row>
    <row r="66" spans="1:53" x14ac:dyDescent="0.2">
      <c r="A66" s="13">
        <v>39052</v>
      </c>
      <c r="B66" s="139">
        <v>0</v>
      </c>
      <c r="C66" s="139">
        <v>0</v>
      </c>
      <c r="D66" s="139">
        <v>0</v>
      </c>
      <c r="E66" s="139">
        <v>0</v>
      </c>
      <c r="F66" s="63">
        <v>148155.95213198999</v>
      </c>
      <c r="G66" s="63">
        <v>39202.308329330001</v>
      </c>
      <c r="H66" s="63">
        <v>92364.189070160006</v>
      </c>
      <c r="I66" s="63">
        <v>279722.44953147997</v>
      </c>
      <c r="J66" s="17">
        <v>655182.14433894993</v>
      </c>
      <c r="K66" s="17"/>
      <c r="L66" s="17">
        <v>168886.95690679</v>
      </c>
      <c r="M66" s="17">
        <v>824069.10124573996</v>
      </c>
      <c r="N66" s="17">
        <v>163487.43827501</v>
      </c>
      <c r="O66" s="17">
        <v>16494.911944529998</v>
      </c>
      <c r="P66" s="17">
        <v>35783.936621419998</v>
      </c>
      <c r="Q66" s="17">
        <v>215766.28684096001</v>
      </c>
      <c r="R66" s="17">
        <v>108927.20284710999</v>
      </c>
      <c r="S66" s="17">
        <v>166528.07364032001</v>
      </c>
      <c r="T66" s="17"/>
      <c r="U66" s="17">
        <v>275455.27648742998</v>
      </c>
      <c r="V66" s="17">
        <v>29104.500716999999</v>
      </c>
      <c r="W66" s="17">
        <v>142859.626063</v>
      </c>
      <c r="X66" s="17"/>
      <c r="Y66" s="15">
        <v>171964.12677999999</v>
      </c>
      <c r="Z66" s="15">
        <v>648026.76474109001</v>
      </c>
      <c r="AA66" s="15">
        <v>160414.55893370998</v>
      </c>
      <c r="AB66" s="15">
        <v>312781.43297750002</v>
      </c>
      <c r="AC66" s="15">
        <v>1121222.7566523</v>
      </c>
      <c r="AD66" s="15"/>
      <c r="AE66" s="15"/>
      <c r="AF66" s="15"/>
      <c r="AG66" s="15"/>
      <c r="AH66" s="15"/>
      <c r="AI66" s="15"/>
      <c r="AJ66" s="15"/>
      <c r="AK66" s="15"/>
      <c r="AL66" s="39">
        <v>0</v>
      </c>
      <c r="AM66" s="39">
        <v>0</v>
      </c>
      <c r="AN66" s="39">
        <v>0</v>
      </c>
      <c r="AO66" s="39">
        <v>0</v>
      </c>
      <c r="AP66" s="15"/>
      <c r="AQ66" s="15"/>
      <c r="AR66" s="15"/>
      <c r="AS66" s="15"/>
      <c r="AT66" s="15"/>
      <c r="AU66" s="15"/>
      <c r="AV66" s="15"/>
      <c r="AW66" s="15"/>
      <c r="AX66" s="15"/>
      <c r="AY66" s="15"/>
      <c r="AZ66" s="15"/>
      <c r="BA66" s="15">
        <v>2888199.99753791</v>
      </c>
    </row>
    <row r="67" spans="1:53" x14ac:dyDescent="0.2">
      <c r="A67" s="13">
        <v>39083</v>
      </c>
      <c r="B67" s="139">
        <v>0</v>
      </c>
      <c r="C67" s="139">
        <v>0</v>
      </c>
      <c r="D67" s="139">
        <v>0</v>
      </c>
      <c r="E67" s="139">
        <v>0</v>
      </c>
      <c r="F67" s="63">
        <v>138603.16991482</v>
      </c>
      <c r="G67" s="63">
        <v>38212.949635479992</v>
      </c>
      <c r="H67" s="63">
        <v>90544.778111979991</v>
      </c>
      <c r="I67" s="63">
        <v>267360.89766228001</v>
      </c>
      <c r="J67" s="17">
        <v>638123.66164642991</v>
      </c>
      <c r="K67" s="17"/>
      <c r="L67" s="17">
        <v>165426.11823354999</v>
      </c>
      <c r="M67" s="17">
        <v>803549.77987997991</v>
      </c>
      <c r="N67" s="17">
        <v>159937.66086320003</v>
      </c>
      <c r="O67" s="17">
        <v>16195.67088313</v>
      </c>
      <c r="P67" s="17">
        <v>34854.626339349998</v>
      </c>
      <c r="Q67" s="17">
        <v>210987.95808568003</v>
      </c>
      <c r="R67" s="17">
        <v>105946.52624830001</v>
      </c>
      <c r="S67" s="17">
        <v>164831.97866322999</v>
      </c>
      <c r="T67" s="17"/>
      <c r="U67" s="17">
        <v>270778.50491153001</v>
      </c>
      <c r="V67" s="17">
        <v>28121.476651000001</v>
      </c>
      <c r="W67" s="17">
        <v>140865.68509700001</v>
      </c>
      <c r="X67" s="17"/>
      <c r="Y67" s="15">
        <v>168987.16174800001</v>
      </c>
      <c r="Z67" s="15">
        <v>632298.64006305998</v>
      </c>
      <c r="AA67" s="15">
        <v>157990.17609133001</v>
      </c>
      <c r="AB67" s="15">
        <v>307428.71181885002</v>
      </c>
      <c r="AC67" s="15">
        <v>1097717.52797324</v>
      </c>
      <c r="AD67" s="15"/>
      <c r="AE67" s="15"/>
      <c r="AF67" s="15"/>
      <c r="AG67" s="15"/>
      <c r="AH67" s="15"/>
      <c r="AI67" s="15"/>
      <c r="AJ67" s="15"/>
      <c r="AK67" s="15"/>
      <c r="AL67" s="39">
        <v>0</v>
      </c>
      <c r="AM67" s="39">
        <v>0</v>
      </c>
      <c r="AN67" s="39">
        <v>0</v>
      </c>
      <c r="AO67" s="39">
        <v>0</v>
      </c>
      <c r="AP67" s="15"/>
      <c r="AQ67" s="15"/>
      <c r="AR67" s="15"/>
      <c r="AS67" s="15"/>
      <c r="AT67" s="15"/>
      <c r="AU67" s="15"/>
      <c r="AV67" s="15"/>
      <c r="AW67" s="15"/>
      <c r="AX67" s="15"/>
      <c r="AY67" s="15"/>
      <c r="AZ67" s="15"/>
      <c r="BA67" s="15">
        <v>2819381.8302607099</v>
      </c>
    </row>
    <row r="68" spans="1:53" x14ac:dyDescent="0.2">
      <c r="A68" s="13">
        <v>39114</v>
      </c>
      <c r="B68" s="139">
        <v>0</v>
      </c>
      <c r="C68" s="139">
        <v>0</v>
      </c>
      <c r="D68" s="139">
        <v>0</v>
      </c>
      <c r="E68" s="139">
        <v>0</v>
      </c>
      <c r="F68" s="63">
        <v>134964.50107841002</v>
      </c>
      <c r="G68" s="63">
        <v>37099.469184400004</v>
      </c>
      <c r="H68" s="63">
        <v>88773.433432439997</v>
      </c>
      <c r="I68" s="63">
        <v>260837.40369524001</v>
      </c>
      <c r="J68" s="17">
        <v>622797.97341685998</v>
      </c>
      <c r="K68" s="17"/>
      <c r="L68" s="17">
        <v>162069.29268410002</v>
      </c>
      <c r="M68" s="17">
        <v>784867.26610095997</v>
      </c>
      <c r="N68" s="17">
        <v>156730.03176984002</v>
      </c>
      <c r="O68" s="17">
        <v>15622.771250219999</v>
      </c>
      <c r="P68" s="17">
        <v>34117.774253899996</v>
      </c>
      <c r="Q68" s="17">
        <v>206470.57727395999</v>
      </c>
      <c r="R68" s="17">
        <v>98903.880547549998</v>
      </c>
      <c r="S68" s="17">
        <v>162873.99372163997</v>
      </c>
      <c r="T68" s="17"/>
      <c r="U68" s="17">
        <v>261777.87426918995</v>
      </c>
      <c r="V68" s="17">
        <v>27354.548749000001</v>
      </c>
      <c r="W68" s="17">
        <v>138224.73835</v>
      </c>
      <c r="X68" s="17"/>
      <c r="Y68" s="15">
        <v>165579.28709900001</v>
      </c>
      <c r="Z68" s="15">
        <v>619343.69775178994</v>
      </c>
      <c r="AA68" s="15">
        <v>152521.84033722</v>
      </c>
      <c r="AB68" s="15">
        <v>303644.34784124</v>
      </c>
      <c r="AC68" s="15">
        <v>1075509.8859302499</v>
      </c>
      <c r="AD68" s="15"/>
      <c r="AE68" s="15"/>
      <c r="AF68" s="15"/>
      <c r="AG68" s="15"/>
      <c r="AH68" s="15"/>
      <c r="AI68" s="15"/>
      <c r="AJ68" s="15"/>
      <c r="AK68" s="15"/>
      <c r="AL68" s="39">
        <v>0</v>
      </c>
      <c r="AM68" s="39">
        <v>0</v>
      </c>
      <c r="AN68" s="39">
        <v>0</v>
      </c>
      <c r="AO68" s="39">
        <v>0</v>
      </c>
      <c r="AP68" s="15"/>
      <c r="AQ68" s="15"/>
      <c r="AR68" s="15"/>
      <c r="AS68" s="15"/>
      <c r="AT68" s="15"/>
      <c r="AU68" s="15"/>
      <c r="AV68" s="15"/>
      <c r="AW68" s="15"/>
      <c r="AX68" s="15"/>
      <c r="AY68" s="15"/>
      <c r="AZ68" s="15"/>
      <c r="BA68" s="15">
        <v>2755042.2943686</v>
      </c>
    </row>
    <row r="69" spans="1:53" x14ac:dyDescent="0.2">
      <c r="A69" s="13">
        <v>39142</v>
      </c>
      <c r="B69" s="139">
        <v>0</v>
      </c>
      <c r="C69" s="139">
        <v>0</v>
      </c>
      <c r="D69" s="139">
        <v>0</v>
      </c>
      <c r="E69" s="139">
        <v>0</v>
      </c>
      <c r="F69" s="63">
        <v>132261.48247593999</v>
      </c>
      <c r="G69" s="63">
        <v>36157.614954090001</v>
      </c>
      <c r="H69" s="63">
        <v>87275.239299570007</v>
      </c>
      <c r="I69" s="63">
        <v>255694.33672960001</v>
      </c>
      <c r="J69" s="17">
        <v>610418.06114512996</v>
      </c>
      <c r="K69" s="17"/>
      <c r="L69" s="17">
        <v>157678.29252304998</v>
      </c>
      <c r="M69" s="17">
        <v>768096.35366817995</v>
      </c>
      <c r="N69" s="17">
        <v>153696.86732145998</v>
      </c>
      <c r="O69" s="17">
        <v>14898.615918550002</v>
      </c>
      <c r="P69" s="17">
        <v>32911.983009839998</v>
      </c>
      <c r="Q69" s="17">
        <v>201507.46624985</v>
      </c>
      <c r="R69" s="17">
        <v>82261.019493240005</v>
      </c>
      <c r="S69" s="17">
        <v>159718.04173077003</v>
      </c>
      <c r="T69" s="17"/>
      <c r="U69" s="17">
        <v>241979.06122401002</v>
      </c>
      <c r="V69" s="17">
        <v>26512.780616</v>
      </c>
      <c r="W69" s="17">
        <v>135119.18765199999</v>
      </c>
      <c r="X69" s="17"/>
      <c r="Y69" s="15">
        <v>161631.968268</v>
      </c>
      <c r="Z69" s="15">
        <v>608701.48304673005</v>
      </c>
      <c r="AA69" s="15">
        <v>149038.45226738998</v>
      </c>
      <c r="AB69" s="15">
        <v>298942.66747727996</v>
      </c>
      <c r="AC69" s="15">
        <v>1056682.6027913999</v>
      </c>
      <c r="AD69" s="15"/>
      <c r="AE69" s="15"/>
      <c r="AF69" s="15"/>
      <c r="AG69" s="15"/>
      <c r="AH69" s="15"/>
      <c r="AI69" s="15"/>
      <c r="AJ69" s="15"/>
      <c r="AK69" s="15"/>
      <c r="AL69" s="39">
        <v>0</v>
      </c>
      <c r="AM69" s="39">
        <v>0</v>
      </c>
      <c r="AN69" s="39">
        <v>0</v>
      </c>
      <c r="AO69" s="39">
        <v>0</v>
      </c>
      <c r="AP69" s="15"/>
      <c r="AQ69" s="15"/>
      <c r="AR69" s="15"/>
      <c r="AS69" s="15"/>
      <c r="AT69" s="15"/>
      <c r="AU69" s="15"/>
      <c r="AV69" s="15"/>
      <c r="AW69" s="15"/>
      <c r="AX69" s="15"/>
      <c r="AY69" s="15"/>
      <c r="AZ69" s="15"/>
      <c r="BA69" s="15">
        <v>2685591.7889310401</v>
      </c>
    </row>
    <row r="70" spans="1:53" x14ac:dyDescent="0.2">
      <c r="A70" s="13">
        <v>39173</v>
      </c>
      <c r="B70" s="139">
        <v>0</v>
      </c>
      <c r="C70" s="139">
        <v>0</v>
      </c>
      <c r="D70" s="139">
        <v>0</v>
      </c>
      <c r="E70" s="139">
        <v>0</v>
      </c>
      <c r="F70" s="63">
        <v>129961.30449728001</v>
      </c>
      <c r="G70" s="63">
        <v>35054.433757049992</v>
      </c>
      <c r="H70" s="63">
        <v>85556.935416679989</v>
      </c>
      <c r="I70" s="63">
        <v>250572.67367101001</v>
      </c>
      <c r="J70" s="17">
        <v>601522.07169781008</v>
      </c>
      <c r="K70" s="17"/>
      <c r="L70" s="17">
        <v>153435.93236753001</v>
      </c>
      <c r="M70" s="17">
        <v>754958.00406534015</v>
      </c>
      <c r="N70" s="17">
        <v>151561.20702552999</v>
      </c>
      <c r="O70" s="17">
        <v>14292.662046709997</v>
      </c>
      <c r="P70" s="17">
        <v>32361.216324680001</v>
      </c>
      <c r="Q70" s="17">
        <v>198215.08539691998</v>
      </c>
      <c r="R70" s="17">
        <v>72727.60856945999</v>
      </c>
      <c r="S70" s="17">
        <v>159043.23349754</v>
      </c>
      <c r="T70" s="17"/>
      <c r="U70" s="17">
        <v>231770.84206699999</v>
      </c>
      <c r="V70" s="17">
        <v>25841.205606</v>
      </c>
      <c r="W70" s="17">
        <v>133114.587218</v>
      </c>
      <c r="X70" s="17"/>
      <c r="Y70" s="17">
        <v>158955.792824</v>
      </c>
      <c r="Z70" s="15">
        <v>600070.66103266994</v>
      </c>
      <c r="AA70" s="15">
        <v>144236.35160431999</v>
      </c>
      <c r="AB70" s="15">
        <v>294134.59537005</v>
      </c>
      <c r="AC70" s="15">
        <v>1038441.6080070399</v>
      </c>
      <c r="AD70" s="15"/>
      <c r="AE70" s="15"/>
      <c r="AF70" s="15"/>
      <c r="AG70" s="15"/>
      <c r="AH70" s="15"/>
      <c r="AI70" s="15"/>
      <c r="AJ70" s="15"/>
      <c r="AK70" s="15"/>
      <c r="AL70" s="39">
        <v>0</v>
      </c>
      <c r="AM70" s="39">
        <v>0</v>
      </c>
      <c r="AN70" s="39">
        <v>0</v>
      </c>
      <c r="AO70" s="39">
        <v>0</v>
      </c>
      <c r="AP70" s="15"/>
      <c r="AQ70" s="15"/>
      <c r="AR70" s="15"/>
      <c r="AS70" s="15"/>
      <c r="AT70" s="15"/>
      <c r="AU70" s="15"/>
      <c r="AV70" s="15"/>
      <c r="AW70" s="15"/>
      <c r="AX70" s="15"/>
      <c r="AY70" s="15"/>
      <c r="AZ70" s="15"/>
      <c r="BA70" s="15">
        <v>2632914.0060313097</v>
      </c>
    </row>
    <row r="71" spans="1:53" x14ac:dyDescent="0.2">
      <c r="A71" s="13">
        <v>39203</v>
      </c>
      <c r="B71" s="139">
        <v>0</v>
      </c>
      <c r="C71" s="139">
        <v>0</v>
      </c>
      <c r="D71" s="139">
        <v>0</v>
      </c>
      <c r="E71" s="139">
        <v>0</v>
      </c>
      <c r="F71" s="63">
        <v>126708.35803412</v>
      </c>
      <c r="G71" s="63">
        <v>34387.374997809995</v>
      </c>
      <c r="H71" s="63">
        <v>83961.833155279994</v>
      </c>
      <c r="I71" s="63">
        <v>245057.56618720997</v>
      </c>
      <c r="J71" s="17">
        <v>591120.12787185004</v>
      </c>
      <c r="K71" s="17"/>
      <c r="L71" s="17">
        <v>150288.45567319001</v>
      </c>
      <c r="M71" s="17">
        <v>741408.58354504011</v>
      </c>
      <c r="N71" s="17">
        <v>148290.89801253</v>
      </c>
      <c r="O71" s="17">
        <v>13835.12731949</v>
      </c>
      <c r="P71" s="17">
        <v>31696.997976220002</v>
      </c>
      <c r="Q71" s="17">
        <v>193823.02330824002</v>
      </c>
      <c r="R71" s="17">
        <v>66725.41093459999</v>
      </c>
      <c r="S71" s="17">
        <v>155915.41464366001</v>
      </c>
      <c r="T71" s="17"/>
      <c r="U71" s="17">
        <v>222640.82557826</v>
      </c>
      <c r="V71" s="17">
        <v>25068.782296000001</v>
      </c>
      <c r="W71" s="17">
        <v>129757.740823</v>
      </c>
      <c r="X71" s="17"/>
      <c r="Y71" s="17">
        <v>154826.52311899999</v>
      </c>
      <c r="Z71" s="15">
        <v>588868.10763075994</v>
      </c>
      <c r="AA71" s="15">
        <v>140408.92918544001</v>
      </c>
      <c r="AB71" s="15">
        <v>290142.17291699001</v>
      </c>
      <c r="AC71" s="15">
        <v>1019419.20973319</v>
      </c>
      <c r="AD71" s="15"/>
      <c r="AE71" s="15"/>
      <c r="AF71" s="15"/>
      <c r="AG71" s="15"/>
      <c r="AH71" s="15"/>
      <c r="AI71" s="15"/>
      <c r="AJ71" s="15"/>
      <c r="AK71" s="15"/>
      <c r="AL71" s="39">
        <v>0</v>
      </c>
      <c r="AM71" s="39">
        <v>0</v>
      </c>
      <c r="AN71" s="39">
        <v>0</v>
      </c>
      <c r="AO71" s="39">
        <v>0</v>
      </c>
      <c r="AP71" s="15"/>
      <c r="AQ71" s="15"/>
      <c r="AR71" s="15"/>
      <c r="AS71" s="15"/>
      <c r="AT71" s="15"/>
      <c r="AU71" s="15"/>
      <c r="AV71" s="15"/>
      <c r="AW71" s="15"/>
      <c r="AX71" s="15"/>
      <c r="AY71" s="15"/>
      <c r="AZ71" s="15"/>
      <c r="BA71" s="15">
        <v>2577175.7314709402</v>
      </c>
    </row>
    <row r="72" spans="1:53" x14ac:dyDescent="0.2">
      <c r="A72" s="13">
        <v>39234</v>
      </c>
      <c r="B72" s="139">
        <v>0</v>
      </c>
      <c r="C72" s="139">
        <v>0</v>
      </c>
      <c r="D72" s="139">
        <v>0</v>
      </c>
      <c r="E72" s="139">
        <v>0</v>
      </c>
      <c r="F72" s="63">
        <v>124201.88205895001</v>
      </c>
      <c r="G72" s="63">
        <v>34168.201086720001</v>
      </c>
      <c r="H72" s="63">
        <v>82290.728245449995</v>
      </c>
      <c r="I72" s="63">
        <v>240660.81139112002</v>
      </c>
      <c r="J72" s="17">
        <v>579242.06662984996</v>
      </c>
      <c r="K72" s="17"/>
      <c r="L72" s="17">
        <v>419587.26268474001</v>
      </c>
      <c r="M72" s="17">
        <v>998829.32931458997</v>
      </c>
      <c r="N72" s="17">
        <v>145203.07590241</v>
      </c>
      <c r="O72" s="17">
        <v>13526.904608909999</v>
      </c>
      <c r="P72" s="17">
        <v>89437.334951960001</v>
      </c>
      <c r="Q72" s="17">
        <v>248167.31546328001</v>
      </c>
      <c r="R72" s="17">
        <v>63104.994495700012</v>
      </c>
      <c r="S72" s="17">
        <v>152553.27388145999</v>
      </c>
      <c r="T72" s="17"/>
      <c r="U72" s="17">
        <v>215658.26837716001</v>
      </c>
      <c r="V72" s="17">
        <v>24482.11133</v>
      </c>
      <c r="W72" s="17">
        <v>126955.98147699999</v>
      </c>
      <c r="X72" s="17"/>
      <c r="Y72" s="17">
        <v>151338.09280699998</v>
      </c>
      <c r="Z72" s="15">
        <v>578485.01937803999</v>
      </c>
      <c r="AA72" s="15">
        <v>134977.92937366999</v>
      </c>
      <c r="AB72" s="15">
        <v>286418.42498544004</v>
      </c>
      <c r="AC72" s="15">
        <v>999881.3737371501</v>
      </c>
      <c r="AD72" s="15"/>
      <c r="AE72" s="15"/>
      <c r="AF72" s="15"/>
      <c r="AG72" s="15"/>
      <c r="AH72" s="15"/>
      <c r="AI72" s="15"/>
      <c r="AJ72" s="15"/>
      <c r="AK72" s="15"/>
      <c r="AL72" s="39">
        <v>0</v>
      </c>
      <c r="AM72" s="39">
        <v>0</v>
      </c>
      <c r="AN72" s="39">
        <v>0</v>
      </c>
      <c r="AO72" s="39">
        <v>0</v>
      </c>
      <c r="AP72" s="15"/>
      <c r="AQ72" s="15"/>
      <c r="AR72" s="15"/>
      <c r="AS72" s="15"/>
      <c r="AT72" s="15"/>
      <c r="AU72" s="15"/>
      <c r="AV72" s="15"/>
      <c r="AW72" s="15"/>
      <c r="AX72" s="15"/>
      <c r="AY72" s="15"/>
      <c r="AZ72" s="15"/>
      <c r="BA72" s="15">
        <v>2854535.1910903002</v>
      </c>
    </row>
    <row r="73" spans="1:53" x14ac:dyDescent="0.2">
      <c r="A73" s="13">
        <v>39264</v>
      </c>
      <c r="B73" s="139">
        <v>0</v>
      </c>
      <c r="C73" s="139">
        <v>0</v>
      </c>
      <c r="D73" s="139">
        <v>0</v>
      </c>
      <c r="E73" s="139">
        <v>0</v>
      </c>
      <c r="F73" s="63">
        <v>120954.54352949999</v>
      </c>
      <c r="G73" s="63">
        <v>32198.767434680001</v>
      </c>
      <c r="H73" s="63">
        <v>168081.84863168999</v>
      </c>
      <c r="I73" s="63">
        <v>321235.15959586995</v>
      </c>
      <c r="J73" s="17">
        <v>565472.15993910003</v>
      </c>
      <c r="K73" s="17"/>
      <c r="L73" s="17">
        <v>413004.03724790999</v>
      </c>
      <c r="M73" s="17">
        <v>978476.19718700997</v>
      </c>
      <c r="N73" s="17">
        <v>141623.19767304001</v>
      </c>
      <c r="O73" s="17">
        <v>10639.712775760001</v>
      </c>
      <c r="P73" s="17">
        <v>88438.635205059996</v>
      </c>
      <c r="Q73" s="17">
        <v>240701.54565386003</v>
      </c>
      <c r="R73" s="17">
        <v>60793.156744609994</v>
      </c>
      <c r="S73" s="17">
        <v>148992.75035275001</v>
      </c>
      <c r="T73" s="17"/>
      <c r="U73" s="17">
        <v>209785.90709736</v>
      </c>
      <c r="V73" s="17">
        <v>23616.230222999999</v>
      </c>
      <c r="W73" s="17">
        <v>81773.945198000001</v>
      </c>
      <c r="X73" s="17"/>
      <c r="Y73" s="17">
        <v>105390.17542099999</v>
      </c>
      <c r="Z73" s="15">
        <v>564473.34339843004</v>
      </c>
      <c r="AA73" s="15">
        <v>128867.67590239001</v>
      </c>
      <c r="AB73" s="15">
        <v>567533.06960138003</v>
      </c>
      <c r="AC73" s="15">
        <v>1260874.0889022001</v>
      </c>
      <c r="AD73" s="15"/>
      <c r="AE73" s="15"/>
      <c r="AF73" s="15"/>
      <c r="AG73" s="15"/>
      <c r="AH73" s="15"/>
      <c r="AI73" s="15"/>
      <c r="AJ73" s="15"/>
      <c r="AK73" s="15"/>
      <c r="AL73" s="39">
        <v>0</v>
      </c>
      <c r="AM73" s="39">
        <v>0</v>
      </c>
      <c r="AN73" s="39">
        <v>0</v>
      </c>
      <c r="AO73" s="39">
        <v>0</v>
      </c>
      <c r="AP73" s="15"/>
      <c r="AQ73" s="15"/>
      <c r="AR73" s="15"/>
      <c r="AS73" s="15"/>
      <c r="AT73" s="15"/>
      <c r="AU73" s="15"/>
      <c r="AV73" s="15"/>
      <c r="AW73" s="15"/>
      <c r="AX73" s="15"/>
      <c r="AY73" s="15"/>
      <c r="AZ73" s="15"/>
      <c r="BA73" s="15">
        <v>3116463.0738573</v>
      </c>
    </row>
    <row r="74" spans="1:53" x14ac:dyDescent="0.2">
      <c r="A74" s="13">
        <v>39295</v>
      </c>
      <c r="B74" s="139">
        <v>0</v>
      </c>
      <c r="C74" s="139">
        <v>0</v>
      </c>
      <c r="D74" s="139">
        <v>0</v>
      </c>
      <c r="E74" s="139">
        <v>0</v>
      </c>
      <c r="F74" s="63">
        <v>117887.36297597</v>
      </c>
      <c r="G74" s="63">
        <v>31091.636074139999</v>
      </c>
      <c r="H74" s="63">
        <v>165363.87778973999</v>
      </c>
      <c r="I74" s="63">
        <v>314342.87683984998</v>
      </c>
      <c r="J74" s="17">
        <v>552139.73490176001</v>
      </c>
      <c r="K74" s="17"/>
      <c r="L74" s="17">
        <v>406823.04158528004</v>
      </c>
      <c r="M74" s="17">
        <v>958962.7764870401</v>
      </c>
      <c r="N74" s="17">
        <v>137979.71779803</v>
      </c>
      <c r="O74" s="17">
        <v>10218.46504888</v>
      </c>
      <c r="P74" s="17">
        <v>87523.845308849995</v>
      </c>
      <c r="Q74" s="17">
        <v>235722.02815576</v>
      </c>
      <c r="R74" s="17">
        <v>58714.332644069997</v>
      </c>
      <c r="S74" s="17">
        <v>145664.76963654</v>
      </c>
      <c r="T74" s="17"/>
      <c r="U74" s="17">
        <v>204379.10228061001</v>
      </c>
      <c r="V74" s="17">
        <v>22872.811906999999</v>
      </c>
      <c r="W74" s="17">
        <v>39330.762014</v>
      </c>
      <c r="X74" s="17"/>
      <c r="Y74" s="17">
        <v>62203.573921000003</v>
      </c>
      <c r="Z74" s="15">
        <v>551027.99330223002</v>
      </c>
      <c r="AA74" s="15">
        <v>124184.49062566998</v>
      </c>
      <c r="AB74" s="15">
        <v>558912.40254748007</v>
      </c>
      <c r="AC74" s="15">
        <v>1234124.88647538</v>
      </c>
      <c r="AD74" s="15"/>
      <c r="AE74" s="15"/>
      <c r="AF74" s="15"/>
      <c r="AG74" s="15"/>
      <c r="AH74" s="15"/>
      <c r="AI74" s="15"/>
      <c r="AJ74" s="15"/>
      <c r="AK74" s="15"/>
      <c r="AL74" s="39">
        <v>0</v>
      </c>
      <c r="AM74" s="39">
        <v>0</v>
      </c>
      <c r="AN74" s="39">
        <v>0</v>
      </c>
      <c r="AO74" s="39">
        <v>0</v>
      </c>
      <c r="AP74" s="15"/>
      <c r="AQ74" s="15"/>
      <c r="AR74" s="15"/>
      <c r="AS74" s="15"/>
      <c r="AT74" s="15"/>
      <c r="AU74" s="15"/>
      <c r="AV74" s="15"/>
      <c r="AW74" s="15"/>
      <c r="AX74" s="15"/>
      <c r="AY74" s="15"/>
      <c r="AZ74" s="15"/>
      <c r="BA74" s="15">
        <v>3009735.2441596398</v>
      </c>
    </row>
    <row r="75" spans="1:53" x14ac:dyDescent="0.2">
      <c r="A75" s="13">
        <v>39326</v>
      </c>
      <c r="B75" s="139">
        <v>0</v>
      </c>
      <c r="C75" s="139">
        <v>0</v>
      </c>
      <c r="D75" s="139">
        <v>0</v>
      </c>
      <c r="E75" s="139">
        <v>0</v>
      </c>
      <c r="F75" s="63">
        <v>115179.84754301999</v>
      </c>
      <c r="G75" s="63">
        <v>29702.67412132</v>
      </c>
      <c r="H75" s="63">
        <v>163259.9362617</v>
      </c>
      <c r="I75" s="63">
        <v>308142.45792603999</v>
      </c>
      <c r="J75" s="17">
        <v>539141.09833999001</v>
      </c>
      <c r="K75" s="17"/>
      <c r="L75" s="17">
        <v>400899.03868459002</v>
      </c>
      <c r="M75" s="17">
        <v>940040.13702458004</v>
      </c>
      <c r="N75" s="17">
        <v>135047.69946510001</v>
      </c>
      <c r="O75" s="17">
        <v>9914.0660760900009</v>
      </c>
      <c r="P75" s="17">
        <v>86641.776793559999</v>
      </c>
      <c r="Q75" s="17">
        <v>231603.54233475</v>
      </c>
      <c r="R75" s="17">
        <v>56720.202937789996</v>
      </c>
      <c r="S75" s="17">
        <v>144062.94785140999</v>
      </c>
      <c r="T75" s="17"/>
      <c r="U75" s="17">
        <v>200783.15078919998</v>
      </c>
      <c r="V75" s="17">
        <v>22119.392222999999</v>
      </c>
      <c r="W75" s="17">
        <v>28042.049211999998</v>
      </c>
      <c r="X75" s="17"/>
      <c r="Y75" s="17">
        <v>50161.441435000001</v>
      </c>
      <c r="Z75" s="15">
        <v>538468.78897929005</v>
      </c>
      <c r="AA75" s="15">
        <v>119443.09145522999</v>
      </c>
      <c r="AB75" s="15">
        <v>551956.48155024997</v>
      </c>
      <c r="AC75" s="15">
        <v>1209868.36198477</v>
      </c>
      <c r="AD75" s="15"/>
      <c r="AE75" s="15"/>
      <c r="AF75" s="15"/>
      <c r="AG75" s="15"/>
      <c r="AH75" s="15"/>
      <c r="AI75" s="15"/>
      <c r="AJ75" s="15"/>
      <c r="AK75" s="15"/>
      <c r="AL75" s="39">
        <v>0</v>
      </c>
      <c r="AM75" s="39">
        <v>0</v>
      </c>
      <c r="AN75" s="39">
        <v>0</v>
      </c>
      <c r="AO75" s="39">
        <v>0</v>
      </c>
      <c r="AP75" s="15"/>
      <c r="AQ75" s="15"/>
      <c r="AR75" s="15"/>
      <c r="AS75" s="15"/>
      <c r="AT75" s="15"/>
      <c r="AU75" s="15"/>
      <c r="AV75" s="15"/>
      <c r="AW75" s="15"/>
      <c r="AX75" s="15"/>
      <c r="AY75" s="15"/>
      <c r="AZ75" s="15"/>
      <c r="BA75" s="15">
        <v>2940599.09149434</v>
      </c>
    </row>
    <row r="76" spans="1:53" x14ac:dyDescent="0.2">
      <c r="A76" s="13">
        <v>39356</v>
      </c>
      <c r="B76" s="139">
        <v>0</v>
      </c>
      <c r="C76" s="139">
        <v>0</v>
      </c>
      <c r="D76" s="139">
        <v>0</v>
      </c>
      <c r="E76" s="139">
        <v>0</v>
      </c>
      <c r="F76" s="63">
        <v>112072.22048963001</v>
      </c>
      <c r="G76" s="63">
        <v>28499.258879399997</v>
      </c>
      <c r="H76" s="63">
        <v>220875.93412655999</v>
      </c>
      <c r="I76" s="63">
        <v>361447.41349558998</v>
      </c>
      <c r="J76" s="17">
        <v>525521.87806422007</v>
      </c>
      <c r="K76" s="17"/>
      <c r="L76" s="17">
        <v>334235.04513784999</v>
      </c>
      <c r="M76" s="17">
        <v>859756.92320207006</v>
      </c>
      <c r="N76" s="17">
        <v>131930.02150808999</v>
      </c>
      <c r="O76" s="17"/>
      <c r="P76" s="17">
        <v>85641.713271920002</v>
      </c>
      <c r="Q76" s="17">
        <v>217571.73478001001</v>
      </c>
      <c r="R76" s="17">
        <v>54841.593342259999</v>
      </c>
      <c r="S76" s="17">
        <v>141481.26273500998</v>
      </c>
      <c r="T76" s="17"/>
      <c r="U76" s="17">
        <v>196322.85607726997</v>
      </c>
      <c r="V76" s="17">
        <v>21387.566022999999</v>
      </c>
      <c r="W76" s="17">
        <v>17202.910185000001</v>
      </c>
      <c r="X76" s="17"/>
      <c r="Y76" s="17">
        <v>38590.476208</v>
      </c>
      <c r="Z76" s="15">
        <v>524816.36613714998</v>
      </c>
      <c r="AA76" s="15">
        <v>115602.07260525</v>
      </c>
      <c r="AB76" s="15">
        <v>543726.4207318601</v>
      </c>
      <c r="AC76" s="15">
        <v>1184144.8594742599</v>
      </c>
      <c r="AD76" s="15"/>
      <c r="AE76" s="15"/>
      <c r="AF76" s="15"/>
      <c r="AG76" s="15"/>
      <c r="AH76" s="15"/>
      <c r="AI76" s="15"/>
      <c r="AJ76" s="15"/>
      <c r="AK76" s="15"/>
      <c r="AL76" s="39">
        <v>0</v>
      </c>
      <c r="AM76" s="39">
        <v>0</v>
      </c>
      <c r="AN76" s="39">
        <v>0</v>
      </c>
      <c r="AO76" s="39">
        <v>0</v>
      </c>
      <c r="AP76" s="15"/>
      <c r="AQ76" s="15"/>
      <c r="AR76" s="15"/>
      <c r="AS76" s="15"/>
      <c r="AT76" s="15"/>
      <c r="AU76" s="15"/>
      <c r="AV76" s="15"/>
      <c r="AW76" s="15"/>
      <c r="AX76" s="15"/>
      <c r="AY76" s="15"/>
      <c r="AZ76" s="15"/>
      <c r="BA76" s="15">
        <v>2857834.2632371997</v>
      </c>
    </row>
    <row r="77" spans="1:53" x14ac:dyDescent="0.2">
      <c r="A77" s="13">
        <v>39387</v>
      </c>
      <c r="B77" s="139">
        <v>0</v>
      </c>
      <c r="C77" s="139">
        <v>0</v>
      </c>
      <c r="D77" s="139">
        <v>0</v>
      </c>
      <c r="E77" s="139">
        <v>0</v>
      </c>
      <c r="F77" s="63">
        <v>109594.25640704</v>
      </c>
      <c r="G77" s="63">
        <v>27661.811694979999</v>
      </c>
      <c r="H77" s="63">
        <v>158915.07824439998</v>
      </c>
      <c r="I77" s="63">
        <v>296171.14634641993</v>
      </c>
      <c r="J77" s="17">
        <v>512069.12146789004</v>
      </c>
      <c r="K77" s="17"/>
      <c r="L77" s="17">
        <v>386803.47743142</v>
      </c>
      <c r="M77" s="17">
        <v>898872.59889930999</v>
      </c>
      <c r="N77" s="17">
        <v>128885.93197838</v>
      </c>
      <c r="O77" s="17"/>
      <c r="P77" s="17">
        <v>129916.60515491999</v>
      </c>
      <c r="Q77" s="17">
        <v>258802.53713329998</v>
      </c>
      <c r="R77" s="17">
        <v>53495.081557539997</v>
      </c>
      <c r="S77" s="17">
        <v>140616.37599439002</v>
      </c>
      <c r="T77" s="17"/>
      <c r="U77" s="17">
        <v>194111.45755193001</v>
      </c>
      <c r="V77" s="17">
        <v>20776.725234000001</v>
      </c>
      <c r="W77" s="17">
        <v>16863.944220000001</v>
      </c>
      <c r="X77" s="17"/>
      <c r="Y77" s="17">
        <v>37640.669454000003</v>
      </c>
      <c r="Z77" s="15">
        <v>512710.81890401</v>
      </c>
      <c r="AA77" s="15">
        <v>110017.47471996999</v>
      </c>
      <c r="AB77" s="15">
        <v>797860.53905385011</v>
      </c>
      <c r="AC77" s="15">
        <v>1420588.83267783</v>
      </c>
      <c r="AD77" s="15"/>
      <c r="AE77" s="15"/>
      <c r="AF77" s="15"/>
      <c r="AG77" s="15"/>
      <c r="AH77" s="15"/>
      <c r="AI77" s="15"/>
      <c r="AJ77" s="15"/>
      <c r="AK77" s="15"/>
      <c r="AL77" s="39">
        <v>0</v>
      </c>
      <c r="AM77" s="39">
        <v>0</v>
      </c>
      <c r="AN77" s="39">
        <v>0</v>
      </c>
      <c r="AO77" s="39">
        <v>0</v>
      </c>
      <c r="AP77" s="15"/>
      <c r="AQ77" s="15"/>
      <c r="AR77" s="15"/>
      <c r="AS77" s="15"/>
      <c r="AT77" s="15"/>
      <c r="AU77" s="15"/>
      <c r="AV77" s="15"/>
      <c r="AW77" s="15"/>
      <c r="AX77" s="15"/>
      <c r="AY77" s="15"/>
      <c r="AZ77" s="15"/>
      <c r="BA77" s="15">
        <v>3106187.2420627903</v>
      </c>
    </row>
    <row r="78" spans="1:53" x14ac:dyDescent="0.2">
      <c r="A78" s="13">
        <v>39417</v>
      </c>
      <c r="B78" s="139">
        <v>0</v>
      </c>
      <c r="C78" s="139">
        <v>0</v>
      </c>
      <c r="D78" s="139">
        <v>0</v>
      </c>
      <c r="E78" s="139">
        <v>0</v>
      </c>
      <c r="F78" s="63">
        <v>107454.09661321001</v>
      </c>
      <c r="G78" s="63">
        <v>26598.284338989997</v>
      </c>
      <c r="H78" s="63">
        <v>155822.00381775002</v>
      </c>
      <c r="I78" s="63">
        <v>289874.38476995006</v>
      </c>
      <c r="J78" s="17">
        <v>500391.79047549004</v>
      </c>
      <c r="K78" s="17"/>
      <c r="L78" s="17">
        <v>381225.70802939998</v>
      </c>
      <c r="M78" s="17">
        <v>881617.49850489001</v>
      </c>
      <c r="N78" s="17">
        <v>261311.31751073</v>
      </c>
      <c r="O78" s="17"/>
      <c r="P78" s="17">
        <v>128370.92867479002</v>
      </c>
      <c r="Q78" s="17">
        <v>389682.24618552002</v>
      </c>
      <c r="R78" s="17">
        <v>51957.390237800006</v>
      </c>
      <c r="S78" s="17">
        <v>139255.72186023998</v>
      </c>
      <c r="T78" s="17"/>
      <c r="U78" s="17">
        <v>191213.11209804</v>
      </c>
      <c r="V78" s="17">
        <v>20211.100244000001</v>
      </c>
      <c r="W78" s="17">
        <v>16789.347355999998</v>
      </c>
      <c r="X78" s="17"/>
      <c r="Y78" s="17">
        <v>37000.447598999999</v>
      </c>
      <c r="Z78" s="15">
        <v>675447.01984299009</v>
      </c>
      <c r="AA78" s="15">
        <v>106842.05163485001</v>
      </c>
      <c r="AB78" s="15">
        <v>787202.24257284985</v>
      </c>
      <c r="AC78" s="15">
        <v>1569491.3140506898</v>
      </c>
      <c r="AD78" s="15"/>
      <c r="AE78" s="15"/>
      <c r="AF78" s="15"/>
      <c r="AG78" s="15"/>
      <c r="AH78" s="15"/>
      <c r="AI78" s="15"/>
      <c r="AJ78" s="15"/>
      <c r="AK78" s="15"/>
      <c r="AL78" s="39">
        <v>0</v>
      </c>
      <c r="AM78" s="39">
        <v>0</v>
      </c>
      <c r="AN78" s="39">
        <v>0</v>
      </c>
      <c r="AO78" s="39">
        <v>0</v>
      </c>
      <c r="AP78" s="15"/>
      <c r="AQ78" s="15"/>
      <c r="AR78" s="15"/>
      <c r="AS78" s="15"/>
      <c r="AT78" s="15"/>
      <c r="AU78" s="15"/>
      <c r="AV78" s="15"/>
      <c r="AW78" s="15"/>
      <c r="AX78" s="15"/>
      <c r="AY78" s="15"/>
      <c r="AZ78" s="15"/>
      <c r="BA78" s="15">
        <v>3358879.0032080896</v>
      </c>
    </row>
    <row r="79" spans="1:53" x14ac:dyDescent="0.2">
      <c r="A79" s="13">
        <v>39448</v>
      </c>
      <c r="B79" s="139">
        <v>0</v>
      </c>
      <c r="C79" s="139">
        <v>0</v>
      </c>
      <c r="D79" s="139">
        <v>0</v>
      </c>
      <c r="E79" s="139">
        <v>0</v>
      </c>
      <c r="F79" s="63">
        <v>105611.78903831998</v>
      </c>
      <c r="G79" s="63">
        <v>25706.83600282</v>
      </c>
      <c r="H79" s="63">
        <v>152725.15068306</v>
      </c>
      <c r="I79" s="63">
        <v>284043.77572419995</v>
      </c>
      <c r="J79" s="17">
        <v>489998.13886663993</v>
      </c>
      <c r="K79" s="17"/>
      <c r="L79" s="17">
        <v>374754.05120041996</v>
      </c>
      <c r="M79" s="17">
        <v>864752.19006705983</v>
      </c>
      <c r="N79" s="17">
        <v>257404.24185286</v>
      </c>
      <c r="O79" s="17"/>
      <c r="P79" s="17">
        <v>126470.11804872</v>
      </c>
      <c r="Q79" s="17">
        <v>383874.35990158003</v>
      </c>
      <c r="R79" s="17">
        <v>50754.428544919996</v>
      </c>
      <c r="S79" s="17">
        <v>138146.32881074</v>
      </c>
      <c r="T79" s="17"/>
      <c r="U79" s="17">
        <v>188900.75735566</v>
      </c>
      <c r="V79" s="17">
        <v>19575.625975999999</v>
      </c>
      <c r="W79" s="17">
        <v>16128.042728</v>
      </c>
      <c r="X79" s="17"/>
      <c r="Y79" s="17">
        <v>35703.668703999996</v>
      </c>
      <c r="Z79" s="15">
        <v>663584.28709920007</v>
      </c>
      <c r="AA79" s="15">
        <v>104458.47518191999</v>
      </c>
      <c r="AB79" s="15">
        <v>775606.05661209999</v>
      </c>
      <c r="AC79" s="15">
        <v>1543648.81889322</v>
      </c>
      <c r="AD79" s="15"/>
      <c r="AE79" s="15"/>
      <c r="AF79" s="15"/>
      <c r="AG79" s="15"/>
      <c r="AH79" s="15"/>
      <c r="AI79" s="15"/>
      <c r="AJ79" s="15"/>
      <c r="AK79" s="15"/>
      <c r="AL79" s="39">
        <v>0</v>
      </c>
      <c r="AM79" s="39">
        <v>0</v>
      </c>
      <c r="AN79" s="39">
        <v>0</v>
      </c>
      <c r="AO79" s="39">
        <v>0</v>
      </c>
      <c r="AP79" s="15"/>
      <c r="AQ79" s="15"/>
      <c r="AR79" s="15"/>
      <c r="AS79" s="15"/>
      <c r="AT79" s="15"/>
      <c r="AU79" s="15"/>
      <c r="AV79" s="15"/>
      <c r="AW79" s="15"/>
      <c r="AX79" s="15"/>
      <c r="AY79" s="15"/>
      <c r="AZ79" s="15"/>
      <c r="BA79" s="15">
        <v>3300923.5706457198</v>
      </c>
    </row>
    <row r="80" spans="1:53" x14ac:dyDescent="0.2">
      <c r="A80" s="13">
        <v>39479</v>
      </c>
      <c r="B80" s="139">
        <v>0</v>
      </c>
      <c r="C80" s="139">
        <v>0</v>
      </c>
      <c r="D80" s="139">
        <v>0</v>
      </c>
      <c r="E80" s="139">
        <v>0</v>
      </c>
      <c r="F80" s="63">
        <v>103873.50587215999</v>
      </c>
      <c r="G80" s="63">
        <v>24705.261203369995</v>
      </c>
      <c r="H80" s="63">
        <v>150236.55074907001</v>
      </c>
      <c r="I80" s="63">
        <v>278815.31782460003</v>
      </c>
      <c r="J80" s="17">
        <v>481097.48723734007</v>
      </c>
      <c r="K80" s="17"/>
      <c r="L80" s="17">
        <v>368094.71066816995</v>
      </c>
      <c r="M80" s="17">
        <v>849192.19790550997</v>
      </c>
      <c r="N80" s="17">
        <v>254442.36502380003</v>
      </c>
      <c r="O80" s="17"/>
      <c r="P80" s="17">
        <v>124469.1844302</v>
      </c>
      <c r="Q80" s="17">
        <v>378811.54945400002</v>
      </c>
      <c r="R80" s="17">
        <v>49549.740210600008</v>
      </c>
      <c r="S80" s="17">
        <v>136929.88369598999</v>
      </c>
      <c r="T80" s="17"/>
      <c r="U80" s="17">
        <v>186479.62390658999</v>
      </c>
      <c r="V80" s="17">
        <v>19058.622149999999</v>
      </c>
      <c r="W80" s="17">
        <v>15596.105748</v>
      </c>
      <c r="X80" s="17"/>
      <c r="Y80" s="17">
        <v>34654.727897999997</v>
      </c>
      <c r="Z80" s="15">
        <v>655146.16182853014</v>
      </c>
      <c r="AA80" s="15">
        <v>102314.01127856999</v>
      </c>
      <c r="AB80" s="15">
        <v>765656.20293529995</v>
      </c>
      <c r="AC80" s="15">
        <v>1523116.3760424</v>
      </c>
      <c r="AD80" s="15"/>
      <c r="AE80" s="15"/>
      <c r="AF80" s="15"/>
      <c r="AG80" s="15"/>
      <c r="AH80" s="15"/>
      <c r="AI80" s="15"/>
      <c r="AJ80" s="15"/>
      <c r="AK80" s="15"/>
      <c r="AL80" s="39">
        <v>0</v>
      </c>
      <c r="AM80" s="39">
        <v>0</v>
      </c>
      <c r="AN80" s="39">
        <v>0</v>
      </c>
      <c r="AO80" s="39">
        <v>0</v>
      </c>
      <c r="AP80" s="15"/>
      <c r="AQ80" s="15"/>
      <c r="AR80" s="15"/>
      <c r="AS80" s="15"/>
      <c r="AT80" s="15"/>
      <c r="AU80" s="15"/>
      <c r="AV80" s="15"/>
      <c r="AW80" s="15"/>
      <c r="AX80" s="15"/>
      <c r="AY80" s="15"/>
      <c r="AZ80" s="15"/>
      <c r="BA80" s="15">
        <v>3251069.7930311002</v>
      </c>
    </row>
    <row r="81" spans="1:53" x14ac:dyDescent="0.2">
      <c r="A81" s="13">
        <v>39508</v>
      </c>
      <c r="B81" s="139">
        <v>0</v>
      </c>
      <c r="C81" s="139">
        <v>0</v>
      </c>
      <c r="D81" s="139">
        <v>0</v>
      </c>
      <c r="E81" s="139">
        <v>0</v>
      </c>
      <c r="F81" s="63">
        <v>102692.65981652</v>
      </c>
      <c r="G81" s="63">
        <v>24454.827728249998</v>
      </c>
      <c r="H81" s="63">
        <v>148066.63512471001</v>
      </c>
      <c r="I81" s="63">
        <v>275214.12266948004</v>
      </c>
      <c r="J81" s="17">
        <v>474538.81255347002</v>
      </c>
      <c r="K81" s="17"/>
      <c r="L81" s="17">
        <v>362523.75782945997</v>
      </c>
      <c r="M81" s="17">
        <v>837062.57038292999</v>
      </c>
      <c r="N81" s="17">
        <v>252464.14129159995</v>
      </c>
      <c r="O81" s="17"/>
      <c r="P81" s="17">
        <v>122543.29135343</v>
      </c>
      <c r="Q81" s="17">
        <v>375007.43264502997</v>
      </c>
      <c r="R81" s="17">
        <v>48785.676873229997</v>
      </c>
      <c r="S81" s="17">
        <v>136435.72429357001</v>
      </c>
      <c r="T81" s="17"/>
      <c r="U81" s="17">
        <v>185221.4011668</v>
      </c>
      <c r="V81" s="17">
        <v>18747.755576</v>
      </c>
      <c r="W81" s="17">
        <v>15463.723109999999</v>
      </c>
      <c r="X81" s="17"/>
      <c r="Y81" s="17">
        <v>34211.478686000002</v>
      </c>
      <c r="Z81" s="15">
        <v>649727.74625058996</v>
      </c>
      <c r="AA81" s="15">
        <v>100306.73051957</v>
      </c>
      <c r="AB81" s="15">
        <v>755419.32200169004</v>
      </c>
      <c r="AC81" s="15">
        <v>1505453.7987718501</v>
      </c>
      <c r="AD81" s="15"/>
      <c r="AE81" s="15"/>
      <c r="AF81" s="15"/>
      <c r="AG81" s="15"/>
      <c r="AH81" s="15"/>
      <c r="AI81" s="15"/>
      <c r="AJ81" s="15"/>
      <c r="AK81" s="15"/>
      <c r="AL81" s="39">
        <v>0</v>
      </c>
      <c r="AM81" s="39">
        <v>0</v>
      </c>
      <c r="AN81" s="39">
        <v>0</v>
      </c>
      <c r="AO81" s="39">
        <v>0</v>
      </c>
      <c r="AP81" s="15"/>
      <c r="AQ81" s="15"/>
      <c r="AR81" s="15"/>
      <c r="AS81" s="15"/>
      <c r="AT81" s="15"/>
      <c r="AU81" s="15"/>
      <c r="AV81" s="15"/>
      <c r="AW81" s="15"/>
      <c r="AX81" s="15"/>
      <c r="AY81" s="15"/>
      <c r="AZ81" s="15"/>
      <c r="BA81" s="15">
        <v>3212170.80432209</v>
      </c>
    </row>
    <row r="82" spans="1:53" x14ac:dyDescent="0.2">
      <c r="A82" s="13">
        <v>39539</v>
      </c>
      <c r="B82" s="139">
        <v>0</v>
      </c>
      <c r="C82" s="139">
        <v>0</v>
      </c>
      <c r="D82" s="139">
        <v>0</v>
      </c>
      <c r="E82" s="139">
        <v>0</v>
      </c>
      <c r="F82" s="63">
        <v>101539.00312532003</v>
      </c>
      <c r="G82" s="63">
        <v>23765.079299210003</v>
      </c>
      <c r="H82" s="63">
        <v>194637.12822749998</v>
      </c>
      <c r="I82" s="63">
        <v>319941.21065203001</v>
      </c>
      <c r="J82" s="17">
        <v>466876.17178082</v>
      </c>
      <c r="K82" s="17"/>
      <c r="L82" s="17">
        <v>509403.63846839999</v>
      </c>
      <c r="M82" s="17">
        <v>976279.81024922</v>
      </c>
      <c r="N82" s="17">
        <v>250016.75240628998</v>
      </c>
      <c r="O82" s="17"/>
      <c r="P82" s="17">
        <v>120910.33588013999</v>
      </c>
      <c r="Q82" s="17">
        <v>370927.08828642999</v>
      </c>
      <c r="R82" s="17">
        <v>47658.096671429994</v>
      </c>
      <c r="S82" s="17">
        <v>132400.25108322999</v>
      </c>
      <c r="T82" s="17"/>
      <c r="U82" s="17">
        <v>180058.34775465998</v>
      </c>
      <c r="V82" s="17">
        <v>18339.206653000001</v>
      </c>
      <c r="W82" s="17">
        <v>14861.934174</v>
      </c>
      <c r="X82" s="17"/>
      <c r="Y82" s="17">
        <v>33201.140827000003</v>
      </c>
      <c r="Z82" s="15">
        <v>643083.30039680004</v>
      </c>
      <c r="AA82" s="15">
        <v>97037.853277909991</v>
      </c>
      <c r="AB82" s="15">
        <v>744628.05913498998</v>
      </c>
      <c r="AC82" s="15">
        <v>1484749.2128097001</v>
      </c>
      <c r="AD82" s="15"/>
      <c r="AE82" s="15"/>
      <c r="AF82" s="15"/>
      <c r="AG82" s="15"/>
      <c r="AH82" s="15"/>
      <c r="AI82" s="15"/>
      <c r="AJ82" s="15"/>
      <c r="AK82" s="15"/>
      <c r="AL82" s="39">
        <v>0</v>
      </c>
      <c r="AM82" s="39">
        <v>0</v>
      </c>
      <c r="AN82" s="39">
        <v>0</v>
      </c>
      <c r="AO82" s="39">
        <v>0</v>
      </c>
      <c r="AP82" s="15"/>
      <c r="AQ82" s="15"/>
      <c r="AR82" s="15"/>
      <c r="AS82" s="15"/>
      <c r="AT82" s="15"/>
      <c r="AU82" s="15"/>
      <c r="AV82" s="15"/>
      <c r="AW82" s="15"/>
      <c r="AX82" s="15"/>
      <c r="AY82" s="15"/>
      <c r="AZ82" s="15"/>
      <c r="BA82" s="15">
        <v>3365156.8105790401</v>
      </c>
    </row>
    <row r="83" spans="1:53" x14ac:dyDescent="0.2">
      <c r="A83" s="13">
        <v>39569</v>
      </c>
      <c r="B83" s="139">
        <v>0</v>
      </c>
      <c r="C83" s="139">
        <v>0</v>
      </c>
      <c r="D83" s="139">
        <v>0</v>
      </c>
      <c r="E83" s="139">
        <v>0</v>
      </c>
      <c r="F83" s="63">
        <v>99761.550354259991</v>
      </c>
      <c r="G83" s="63">
        <v>22985.220413350002</v>
      </c>
      <c r="H83" s="63">
        <v>191200.89435513999</v>
      </c>
      <c r="I83" s="63">
        <v>313947.66512274998</v>
      </c>
      <c r="J83" s="17">
        <v>458525.32891892991</v>
      </c>
      <c r="K83" s="17"/>
      <c r="L83" s="17">
        <v>555665.20353285002</v>
      </c>
      <c r="M83" s="17">
        <v>1014190.5324517799</v>
      </c>
      <c r="N83" s="17">
        <v>246253.86236956005</v>
      </c>
      <c r="O83" s="17"/>
      <c r="P83" s="17">
        <v>164576.18318264</v>
      </c>
      <c r="Q83" s="17">
        <v>410830.04555220006</v>
      </c>
      <c r="R83" s="17">
        <v>46140.64477169</v>
      </c>
      <c r="S83" s="17">
        <v>133482.25951660998</v>
      </c>
      <c r="T83" s="17"/>
      <c r="U83" s="17">
        <v>179622.90428829996</v>
      </c>
      <c r="V83" s="17">
        <v>17792.043710000002</v>
      </c>
      <c r="W83" s="17">
        <v>14360.099803000001</v>
      </c>
      <c r="X83" s="17"/>
      <c r="Y83" s="17">
        <v>32152.143513000003</v>
      </c>
      <c r="Z83" s="15">
        <v>635980.07817439991</v>
      </c>
      <c r="AA83" s="15">
        <v>95479.281919910019</v>
      </c>
      <c r="AB83" s="15">
        <v>998469.42471138993</v>
      </c>
      <c r="AC83" s="15">
        <v>1729928.7848056997</v>
      </c>
      <c r="AD83" s="15"/>
      <c r="AE83" s="15"/>
      <c r="AF83" s="15"/>
      <c r="AG83" s="15"/>
      <c r="AH83" s="15"/>
      <c r="AI83" s="15"/>
      <c r="AJ83" s="15"/>
      <c r="AK83" s="15"/>
      <c r="AL83" s="39">
        <v>0</v>
      </c>
      <c r="AM83" s="39">
        <v>0</v>
      </c>
      <c r="AN83" s="39">
        <v>0</v>
      </c>
      <c r="AO83" s="39">
        <v>0</v>
      </c>
      <c r="AP83" s="15"/>
      <c r="AQ83" s="15"/>
      <c r="AR83" s="15"/>
      <c r="AS83" s="15"/>
      <c r="AT83" s="15"/>
      <c r="AU83" s="15"/>
      <c r="AV83" s="15"/>
      <c r="AW83" s="15"/>
      <c r="AX83" s="15"/>
      <c r="AY83" s="15"/>
      <c r="AZ83" s="15"/>
      <c r="BA83" s="15">
        <v>3680672.0757337296</v>
      </c>
    </row>
    <row r="84" spans="1:53" x14ac:dyDescent="0.2">
      <c r="A84" s="13">
        <v>39600</v>
      </c>
      <c r="B84" s="139">
        <v>0</v>
      </c>
      <c r="C84" s="139">
        <v>0</v>
      </c>
      <c r="D84" s="139">
        <v>0</v>
      </c>
      <c r="E84" s="139">
        <v>0</v>
      </c>
      <c r="F84" s="63">
        <v>97886.805688470005</v>
      </c>
      <c r="G84" s="63">
        <v>22363.593089919999</v>
      </c>
      <c r="H84" s="63">
        <v>188247.07579383004</v>
      </c>
      <c r="I84" s="63">
        <v>308497.47457222006</v>
      </c>
      <c r="J84" s="17">
        <v>449436.03461390006</v>
      </c>
      <c r="K84" s="17"/>
      <c r="L84" s="17">
        <v>547190.57955102995</v>
      </c>
      <c r="M84" s="17">
        <v>996626.61416493007</v>
      </c>
      <c r="N84" s="17">
        <v>244047.22248647999</v>
      </c>
      <c r="O84" s="17"/>
      <c r="P84" s="17">
        <v>162769.19857317</v>
      </c>
      <c r="Q84" s="17">
        <v>405816.42105965002</v>
      </c>
      <c r="R84" s="17">
        <v>45159.925035220003</v>
      </c>
      <c r="S84" s="17">
        <v>132300.8211349</v>
      </c>
      <c r="T84" s="17"/>
      <c r="U84" s="17">
        <v>177460.74617012002</v>
      </c>
      <c r="V84" s="17">
        <v>17386.475582999999</v>
      </c>
      <c r="W84" s="17">
        <v>14079.73861</v>
      </c>
      <c r="X84" s="17"/>
      <c r="Y84" s="17">
        <v>31466.214193</v>
      </c>
      <c r="Z84" s="15">
        <v>629233.11994023994</v>
      </c>
      <c r="AA84" s="15">
        <v>94475.959276139998</v>
      </c>
      <c r="AB84" s="15">
        <v>986101.51171187009</v>
      </c>
      <c r="AC84" s="15">
        <v>1709810.59092825</v>
      </c>
      <c r="AD84" s="15"/>
      <c r="AE84" s="15"/>
      <c r="AF84" s="15"/>
      <c r="AG84" s="15"/>
      <c r="AH84" s="15"/>
      <c r="AI84" s="15"/>
      <c r="AJ84" s="15"/>
      <c r="AK84" s="15"/>
      <c r="AL84" s="39">
        <v>0</v>
      </c>
      <c r="AM84" s="39">
        <v>0</v>
      </c>
      <c r="AN84" s="39">
        <v>0</v>
      </c>
      <c r="AO84" s="39">
        <v>0</v>
      </c>
      <c r="AP84" s="15"/>
      <c r="AQ84" s="15"/>
      <c r="AR84" s="15"/>
      <c r="AS84" s="15"/>
      <c r="AT84" s="15"/>
      <c r="AU84" s="15"/>
      <c r="AV84" s="15"/>
      <c r="AW84" s="15"/>
      <c r="AX84" s="15"/>
      <c r="AY84" s="15"/>
      <c r="AZ84" s="15"/>
      <c r="BA84" s="15">
        <v>3629678.0610881699</v>
      </c>
    </row>
    <row r="85" spans="1:53" x14ac:dyDescent="0.2">
      <c r="A85" s="13">
        <v>39630</v>
      </c>
      <c r="B85" s="139">
        <v>0</v>
      </c>
      <c r="C85" s="139">
        <v>0</v>
      </c>
      <c r="D85" s="139">
        <v>0</v>
      </c>
      <c r="E85" s="139">
        <v>0</v>
      </c>
      <c r="F85" s="63">
        <v>95626.336603300006</v>
      </c>
      <c r="G85" s="63">
        <v>21388.214792899998</v>
      </c>
      <c r="H85" s="63">
        <v>184508.39007674999</v>
      </c>
      <c r="I85" s="63">
        <v>301522.94147294998</v>
      </c>
      <c r="J85" s="17">
        <v>439539.58702248009</v>
      </c>
      <c r="K85" s="17"/>
      <c r="L85" s="17">
        <v>536140.63162374997</v>
      </c>
      <c r="M85" s="17">
        <v>975680.21864623006</v>
      </c>
      <c r="N85" s="17">
        <v>239312.87070451002</v>
      </c>
      <c r="O85" s="17"/>
      <c r="P85" s="17">
        <v>160394.00225527</v>
      </c>
      <c r="Q85" s="17">
        <v>399706.87295978004</v>
      </c>
      <c r="R85" s="17">
        <v>44028.672453539999</v>
      </c>
      <c r="S85" s="17">
        <v>130771.22877871001</v>
      </c>
      <c r="T85" s="17"/>
      <c r="U85" s="17">
        <v>174799.90123225001</v>
      </c>
      <c r="V85" s="17">
        <v>16754.324877999999</v>
      </c>
      <c r="W85" s="17">
        <v>13750.566556</v>
      </c>
      <c r="X85" s="17"/>
      <c r="Y85" s="17">
        <v>30504.891433999997</v>
      </c>
      <c r="Z85" s="15">
        <v>619925.48755691003</v>
      </c>
      <c r="AA85" s="15">
        <v>92666.551720920004</v>
      </c>
      <c r="AB85" s="15">
        <v>971819.53271556005</v>
      </c>
      <c r="AC85" s="15">
        <v>1684411.5719933901</v>
      </c>
      <c r="AD85" s="15"/>
      <c r="AE85" s="15"/>
      <c r="AF85" s="15"/>
      <c r="AG85" s="15"/>
      <c r="AH85" s="15"/>
      <c r="AI85" s="15"/>
      <c r="AJ85" s="15"/>
      <c r="AK85" s="15"/>
      <c r="AL85" s="39">
        <v>0</v>
      </c>
      <c r="AM85" s="39">
        <v>0</v>
      </c>
      <c r="AN85" s="39">
        <v>0</v>
      </c>
      <c r="AO85" s="39">
        <v>0</v>
      </c>
      <c r="AP85" s="15"/>
      <c r="AQ85" s="15"/>
      <c r="AR85" s="15"/>
      <c r="AS85" s="15"/>
      <c r="AT85" s="15"/>
      <c r="AU85" s="15"/>
      <c r="AV85" s="15"/>
      <c r="AW85" s="15"/>
      <c r="AX85" s="15"/>
      <c r="AY85" s="15"/>
      <c r="AZ85" s="15"/>
      <c r="BA85" s="15">
        <v>3566626.3977386006</v>
      </c>
    </row>
    <row r="86" spans="1:53" x14ac:dyDescent="0.2">
      <c r="A86" s="13">
        <v>39661</v>
      </c>
      <c r="B86" s="139">
        <v>0</v>
      </c>
      <c r="C86" s="139">
        <v>0</v>
      </c>
      <c r="D86" s="139">
        <v>0</v>
      </c>
      <c r="E86" s="139">
        <v>0</v>
      </c>
      <c r="F86" s="63">
        <v>93840.129425489999</v>
      </c>
      <c r="G86" s="63">
        <v>21062.58413929</v>
      </c>
      <c r="H86" s="63">
        <v>182047.71169785</v>
      </c>
      <c r="I86" s="63">
        <v>296950.42526262999</v>
      </c>
      <c r="J86" s="17">
        <v>432039.65123148996</v>
      </c>
      <c r="K86" s="17"/>
      <c r="L86" s="17">
        <v>675216.20259930007</v>
      </c>
      <c r="M86" s="17">
        <v>1107255.8538307901</v>
      </c>
      <c r="N86" s="17">
        <v>235760.50898848</v>
      </c>
      <c r="O86" s="17"/>
      <c r="P86" s="17">
        <v>157873.75404149003</v>
      </c>
      <c r="Q86" s="17">
        <v>393634.26302997</v>
      </c>
      <c r="R86" s="17">
        <v>43022.136693690001</v>
      </c>
      <c r="S86" s="17">
        <v>129965.23888074</v>
      </c>
      <c r="T86" s="17"/>
      <c r="U86" s="17">
        <v>172987.37557442999</v>
      </c>
      <c r="V86" s="17">
        <v>16337.803706999999</v>
      </c>
      <c r="W86" s="17">
        <v>13641.804445</v>
      </c>
      <c r="X86" s="17">
        <v>44173.443543000001</v>
      </c>
      <c r="Y86" s="17">
        <v>74153.051695000002</v>
      </c>
      <c r="Z86" s="15">
        <v>612198.40893905994</v>
      </c>
      <c r="AA86" s="15">
        <v>92023.109239280006</v>
      </c>
      <c r="AB86" s="15">
        <v>1149809.9745642499</v>
      </c>
      <c r="AC86" s="15">
        <v>1854031.4927425897</v>
      </c>
      <c r="AD86" s="15"/>
      <c r="AE86" s="15"/>
      <c r="AF86" s="15"/>
      <c r="AG86" s="15"/>
      <c r="AH86" s="15"/>
      <c r="AI86" s="15"/>
      <c r="AJ86" s="15"/>
      <c r="AK86" s="15"/>
      <c r="AL86" s="39">
        <v>0</v>
      </c>
      <c r="AM86" s="39">
        <v>0</v>
      </c>
      <c r="AN86" s="39">
        <v>0</v>
      </c>
      <c r="AO86" s="39">
        <v>0</v>
      </c>
      <c r="AP86" s="15"/>
      <c r="AQ86" s="15"/>
      <c r="AR86" s="15"/>
      <c r="AS86" s="15"/>
      <c r="AT86" s="15"/>
      <c r="AU86" s="15"/>
      <c r="AV86" s="15"/>
      <c r="AW86" s="15"/>
      <c r="AX86" s="15"/>
      <c r="AY86" s="15"/>
      <c r="AZ86" s="15"/>
      <c r="BA86" s="15">
        <v>3899012.4621354099</v>
      </c>
    </row>
    <row r="87" spans="1:53" x14ac:dyDescent="0.2">
      <c r="A87" s="13">
        <v>39692</v>
      </c>
      <c r="B87" s="139">
        <v>0</v>
      </c>
      <c r="C87" s="139">
        <v>0</v>
      </c>
      <c r="D87" s="139">
        <v>0</v>
      </c>
      <c r="E87" s="139">
        <v>0</v>
      </c>
      <c r="F87" s="63">
        <v>91771.254443970014</v>
      </c>
      <c r="G87" s="63">
        <v>20785.644593410001</v>
      </c>
      <c r="H87" s="63">
        <v>178900.89863239002</v>
      </c>
      <c r="I87" s="63">
        <v>291457.79766977002</v>
      </c>
      <c r="J87" s="17">
        <v>420857.39798623999</v>
      </c>
      <c r="K87" s="17"/>
      <c r="L87" s="17">
        <v>661840.65589251998</v>
      </c>
      <c r="M87" s="17">
        <v>1082698.05387876</v>
      </c>
      <c r="N87" s="17">
        <v>231512.95074249999</v>
      </c>
      <c r="O87" s="17"/>
      <c r="P87" s="17">
        <v>155297.1928206</v>
      </c>
      <c r="Q87" s="17">
        <v>386810.14356310002</v>
      </c>
      <c r="R87" s="17">
        <v>41876.899133419996</v>
      </c>
      <c r="S87" s="17">
        <v>129417.59044185</v>
      </c>
      <c r="T87" s="17"/>
      <c r="U87" s="17">
        <v>171294.48957526998</v>
      </c>
      <c r="V87" s="17">
        <v>15830.203802</v>
      </c>
      <c r="W87" s="17">
        <v>13405.614224000001</v>
      </c>
      <c r="X87" s="17">
        <v>43558.666054000001</v>
      </c>
      <c r="Y87" s="17">
        <v>72794.484079999995</v>
      </c>
      <c r="Z87" s="15">
        <v>599438.93285664998</v>
      </c>
      <c r="AA87" s="15">
        <v>91173.196630260005</v>
      </c>
      <c r="AB87" s="15">
        <v>1134588.5072106</v>
      </c>
      <c r="AC87" s="15">
        <v>1825200.6366975098</v>
      </c>
      <c r="AD87" s="15"/>
      <c r="AE87" s="15"/>
      <c r="AF87" s="15"/>
      <c r="AG87" s="15"/>
      <c r="AH87" s="15"/>
      <c r="AI87" s="15"/>
      <c r="AJ87" s="15"/>
      <c r="AK87" s="15"/>
      <c r="AL87" s="39">
        <v>0</v>
      </c>
      <c r="AM87" s="39">
        <v>0</v>
      </c>
      <c r="AN87" s="39">
        <v>0</v>
      </c>
      <c r="AO87" s="39">
        <v>0</v>
      </c>
      <c r="AP87" s="15"/>
      <c r="AQ87" s="15"/>
      <c r="AR87" s="15"/>
      <c r="AS87" s="15"/>
      <c r="AT87" s="15"/>
      <c r="AU87" s="15"/>
      <c r="AV87" s="15"/>
      <c r="AW87" s="15"/>
      <c r="AX87" s="15"/>
      <c r="AY87" s="15"/>
      <c r="AZ87" s="15"/>
      <c r="BA87" s="15">
        <v>3830255.60546441</v>
      </c>
    </row>
    <row r="88" spans="1:53" x14ac:dyDescent="0.2">
      <c r="A88" s="13">
        <v>39722</v>
      </c>
      <c r="B88" s="139">
        <v>0</v>
      </c>
      <c r="C88" s="139">
        <v>0</v>
      </c>
      <c r="D88" s="139">
        <v>0</v>
      </c>
      <c r="E88" s="139">
        <v>0</v>
      </c>
      <c r="F88" s="63">
        <v>89781.767173310014</v>
      </c>
      <c r="G88" s="63">
        <v>20365.668949399998</v>
      </c>
      <c r="H88" s="63">
        <v>175701.31641731999</v>
      </c>
      <c r="I88" s="63">
        <v>285848.75254002999</v>
      </c>
      <c r="J88" s="17">
        <v>409452.52211318997</v>
      </c>
      <c r="K88" s="17"/>
      <c r="L88" s="17">
        <v>647963.06889842998</v>
      </c>
      <c r="M88" s="17">
        <v>1057415.5910116199</v>
      </c>
      <c r="N88" s="17">
        <v>226047.39695065003</v>
      </c>
      <c r="O88" s="17"/>
      <c r="P88" s="17">
        <v>153135.39317963002</v>
      </c>
      <c r="Q88" s="17">
        <v>379182.79013028007</v>
      </c>
      <c r="R88" s="17">
        <v>40714.33439099</v>
      </c>
      <c r="S88" s="17">
        <v>128781.30737179</v>
      </c>
      <c r="T88" s="17"/>
      <c r="U88" s="17">
        <v>169495.64176278</v>
      </c>
      <c r="V88" s="17">
        <v>15291.026666</v>
      </c>
      <c r="W88" s="17">
        <v>13094.971830999999</v>
      </c>
      <c r="X88" s="17">
        <v>43150.561723999999</v>
      </c>
      <c r="Y88" s="17">
        <v>71536.560220999992</v>
      </c>
      <c r="Z88" s="15">
        <v>585792.92364858999</v>
      </c>
      <c r="AA88" s="15">
        <v>90112.781994450008</v>
      </c>
      <c r="AB88" s="15">
        <v>1117467.3804687101</v>
      </c>
      <c r="AC88" s="15">
        <v>1793373.08611175</v>
      </c>
      <c r="AD88" s="15"/>
      <c r="AE88" s="15"/>
      <c r="AF88" s="15"/>
      <c r="AG88" s="15"/>
      <c r="AH88" s="15"/>
      <c r="AI88" s="15"/>
      <c r="AJ88" s="15"/>
      <c r="AK88" s="15"/>
      <c r="AL88" s="39">
        <v>0</v>
      </c>
      <c r="AM88" s="39">
        <v>0</v>
      </c>
      <c r="AN88" s="39">
        <v>0</v>
      </c>
      <c r="AO88" s="39">
        <v>0</v>
      </c>
      <c r="AP88" s="15"/>
      <c r="AQ88" s="15"/>
      <c r="AR88" s="15"/>
      <c r="AS88" s="15"/>
      <c r="AT88" s="15"/>
      <c r="AU88" s="15"/>
      <c r="AV88" s="15"/>
      <c r="AW88" s="15"/>
      <c r="AX88" s="15"/>
      <c r="AY88" s="15"/>
      <c r="AZ88" s="15"/>
      <c r="BA88" s="15">
        <v>3756852.4217774603</v>
      </c>
    </row>
    <row r="89" spans="1:53" x14ac:dyDescent="0.2">
      <c r="A89" s="13">
        <v>39753</v>
      </c>
      <c r="B89" s="139">
        <v>0</v>
      </c>
      <c r="C89" s="139">
        <v>0</v>
      </c>
      <c r="D89" s="139">
        <v>0</v>
      </c>
      <c r="E89" s="139">
        <v>0</v>
      </c>
      <c r="F89" s="63">
        <v>87913.137557039998</v>
      </c>
      <c r="G89" s="63">
        <v>19759.251774059998</v>
      </c>
      <c r="H89" s="63">
        <v>173314.68065108001</v>
      </c>
      <c r="I89" s="63">
        <v>280987.06998218002</v>
      </c>
      <c r="J89" s="17">
        <v>470496.11644881993</v>
      </c>
      <c r="K89" s="17"/>
      <c r="L89" s="17">
        <v>637407.61518421001</v>
      </c>
      <c r="M89" s="17">
        <v>1107903.7316330299</v>
      </c>
      <c r="N89" s="17">
        <v>258494.51651434999</v>
      </c>
      <c r="O89" s="17"/>
      <c r="P89" s="17">
        <v>151203.93326275001</v>
      </c>
      <c r="Q89" s="17">
        <v>409698.4497771</v>
      </c>
      <c r="R89" s="17">
        <v>39465.346121220005</v>
      </c>
      <c r="S89" s="17">
        <v>128016.54004565999</v>
      </c>
      <c r="T89" s="17"/>
      <c r="U89" s="17">
        <v>167481.88616687999</v>
      </c>
      <c r="V89" s="17">
        <v>59746.716679000005</v>
      </c>
      <c r="W89" s="17">
        <v>12454.282389</v>
      </c>
      <c r="X89" s="17">
        <v>42608.901367999999</v>
      </c>
      <c r="Y89" s="17">
        <v>114809.900436</v>
      </c>
      <c r="Z89" s="15">
        <v>658973.81173246994</v>
      </c>
      <c r="AA89" s="15">
        <v>89237.922084690013</v>
      </c>
      <c r="AB89" s="15">
        <v>1105138.08081682</v>
      </c>
      <c r="AC89" s="15">
        <v>1853349.8146339799</v>
      </c>
      <c r="AD89" s="15"/>
      <c r="AE89" s="15"/>
      <c r="AF89" s="15"/>
      <c r="AG89" s="15"/>
      <c r="AH89" s="15"/>
      <c r="AI89" s="15"/>
      <c r="AJ89" s="15"/>
      <c r="AK89" s="15"/>
      <c r="AL89" s="39">
        <v>0</v>
      </c>
      <c r="AM89" s="39">
        <v>0</v>
      </c>
      <c r="AN89" s="39">
        <v>0</v>
      </c>
      <c r="AO89" s="39">
        <v>0</v>
      </c>
      <c r="AP89" s="15"/>
      <c r="AQ89" s="15"/>
      <c r="AR89" s="15"/>
      <c r="AS89" s="15"/>
      <c r="AT89" s="15"/>
      <c r="AU89" s="15"/>
      <c r="AV89" s="15"/>
      <c r="AW89" s="15"/>
      <c r="AX89" s="15"/>
      <c r="AY89" s="15"/>
      <c r="AZ89" s="15"/>
      <c r="BA89" s="15">
        <v>3934230.8526291698</v>
      </c>
    </row>
    <row r="90" spans="1:53" x14ac:dyDescent="0.2">
      <c r="A90" s="13">
        <v>39783</v>
      </c>
      <c r="B90" s="139">
        <v>0</v>
      </c>
      <c r="C90" s="139">
        <v>0</v>
      </c>
      <c r="D90" s="139">
        <v>0</v>
      </c>
      <c r="E90" s="139">
        <v>0</v>
      </c>
      <c r="F90" s="15">
        <v>85739.293335969996</v>
      </c>
      <c r="G90" s="15">
        <v>19180.592211319999</v>
      </c>
      <c r="H90" s="15">
        <v>170282.73485299997</v>
      </c>
      <c r="I90" s="15">
        <v>275202.62040029</v>
      </c>
      <c r="J90" s="15">
        <v>457978.99022922007</v>
      </c>
      <c r="K90" s="15"/>
      <c r="L90" s="15">
        <v>685693.56018119003</v>
      </c>
      <c r="M90" s="15">
        <v>1143672.5504104102</v>
      </c>
      <c r="N90" s="15">
        <v>253473.24245036001</v>
      </c>
      <c r="O90" s="15"/>
      <c r="P90" s="15">
        <v>196115.37686119997</v>
      </c>
      <c r="Q90" s="15">
        <v>449588.61931155995</v>
      </c>
      <c r="R90" s="15">
        <v>38391.537460359999</v>
      </c>
      <c r="S90" s="15">
        <v>126972.64870648</v>
      </c>
      <c r="T90" s="15">
        <v>138549.57711705999</v>
      </c>
      <c r="U90" s="15">
        <v>303913.76328389999</v>
      </c>
      <c r="V90" s="15">
        <v>57999.681284999999</v>
      </c>
      <c r="W90" s="15">
        <v>11712.160167000002</v>
      </c>
      <c r="X90" s="15">
        <v>42046.127071000003</v>
      </c>
      <c r="Y90" s="15">
        <v>111757.96852299999</v>
      </c>
      <c r="Z90" s="15">
        <v>646197.79230080987</v>
      </c>
      <c r="AA90" s="15">
        <v>88263.632041630015</v>
      </c>
      <c r="AB90" s="15">
        <v>1238772.76222682</v>
      </c>
      <c r="AC90" s="15">
        <v>1973234.18656926</v>
      </c>
      <c r="AD90" s="15"/>
      <c r="AE90" s="15"/>
      <c r="AF90" s="15"/>
      <c r="AG90" s="15"/>
      <c r="AH90" s="15"/>
      <c r="AI90" s="15"/>
      <c r="AJ90" s="15"/>
      <c r="AK90" s="15"/>
      <c r="AL90" s="39">
        <v>0</v>
      </c>
      <c r="AM90" s="39">
        <v>0</v>
      </c>
      <c r="AN90" s="39">
        <v>0</v>
      </c>
      <c r="AO90" s="39">
        <v>0</v>
      </c>
      <c r="AP90" s="15"/>
      <c r="AQ90" s="15"/>
      <c r="AR90" s="15"/>
      <c r="AS90" s="15"/>
      <c r="AT90" s="15"/>
      <c r="AU90" s="15"/>
      <c r="AV90" s="15"/>
      <c r="AW90" s="15"/>
      <c r="AX90" s="15"/>
      <c r="AY90" s="15"/>
      <c r="AZ90" s="15"/>
      <c r="BA90" s="15">
        <v>4257369.7084984202</v>
      </c>
    </row>
    <row r="91" spans="1:53" x14ac:dyDescent="0.2">
      <c r="A91" s="13">
        <v>39814</v>
      </c>
      <c r="B91" s="139">
        <v>0</v>
      </c>
      <c r="C91" s="139">
        <v>0</v>
      </c>
      <c r="D91" s="139">
        <v>0</v>
      </c>
      <c r="E91" s="139">
        <v>0</v>
      </c>
      <c r="F91" s="15">
        <v>84129.162642440002</v>
      </c>
      <c r="G91" s="15">
        <v>19163.212391980003</v>
      </c>
      <c r="H91" s="15">
        <v>168109.82633027001</v>
      </c>
      <c r="I91" s="15">
        <v>271402.20136469003</v>
      </c>
      <c r="J91" s="15">
        <v>448434.11282847996</v>
      </c>
      <c r="K91" s="15"/>
      <c r="L91" s="15">
        <v>672801.26265278005</v>
      </c>
      <c r="M91" s="15">
        <v>1121235.37548126</v>
      </c>
      <c r="N91" s="15">
        <v>249213.41093930003</v>
      </c>
      <c r="O91" s="15"/>
      <c r="P91" s="15">
        <v>193245.85287978</v>
      </c>
      <c r="Q91" s="15">
        <v>442459.26381908002</v>
      </c>
      <c r="R91" s="15">
        <v>37317.73133807</v>
      </c>
      <c r="S91" s="15">
        <v>126750.42409394</v>
      </c>
      <c r="T91" s="15">
        <v>136639.08680009001</v>
      </c>
      <c r="U91" s="15">
        <v>300707.24223209999</v>
      </c>
      <c r="V91" s="15">
        <v>56512.074569000004</v>
      </c>
      <c r="W91" s="15">
        <v>11652.395114999999</v>
      </c>
      <c r="X91" s="15">
        <v>41372.846874000003</v>
      </c>
      <c r="Y91" s="15">
        <v>109537.31655800002</v>
      </c>
      <c r="Z91" s="15">
        <v>634947.67736542993</v>
      </c>
      <c r="AA91" s="15">
        <v>88030.61022700998</v>
      </c>
      <c r="AB91" s="15">
        <v>1219539.3783474499</v>
      </c>
      <c r="AC91" s="15">
        <v>1942517.6659398898</v>
      </c>
      <c r="AD91" s="15"/>
      <c r="AE91" s="15"/>
      <c r="AF91" s="15"/>
      <c r="AG91" s="15"/>
      <c r="AH91" s="15"/>
      <c r="AI91" s="15"/>
      <c r="AJ91" s="15"/>
      <c r="AK91" s="15"/>
      <c r="AL91" s="39">
        <v>0</v>
      </c>
      <c r="AM91" s="39">
        <v>0</v>
      </c>
      <c r="AN91" s="39">
        <v>0</v>
      </c>
      <c r="AO91" s="39">
        <v>0</v>
      </c>
      <c r="AP91" s="15"/>
      <c r="AQ91" s="15"/>
      <c r="AR91" s="15"/>
      <c r="AS91" s="15"/>
      <c r="AT91" s="15"/>
      <c r="AU91" s="15"/>
      <c r="AV91" s="15"/>
      <c r="AW91" s="15"/>
      <c r="AX91" s="15"/>
      <c r="AY91" s="15"/>
      <c r="AZ91" s="15"/>
      <c r="BA91" s="15">
        <v>4187859.0653950199</v>
      </c>
    </row>
    <row r="92" spans="1:53" x14ac:dyDescent="0.2">
      <c r="A92" s="13">
        <v>39845</v>
      </c>
      <c r="B92" s="139">
        <v>0</v>
      </c>
      <c r="C92" s="139">
        <v>0</v>
      </c>
      <c r="D92" s="139">
        <v>0</v>
      </c>
      <c r="E92" s="139">
        <v>0</v>
      </c>
      <c r="F92" s="15">
        <v>82176.320212099992</v>
      </c>
      <c r="G92" s="15">
        <v>18860.146905030004</v>
      </c>
      <c r="H92" s="15">
        <v>165586.01942844997</v>
      </c>
      <c r="I92" s="15">
        <v>266622.48654557997</v>
      </c>
      <c r="J92" s="15">
        <v>439525.57888504997</v>
      </c>
      <c r="K92" s="15"/>
      <c r="L92" s="15">
        <v>660093.21263083012</v>
      </c>
      <c r="M92" s="15">
        <v>1099618.79151588</v>
      </c>
      <c r="N92" s="15">
        <v>244803.37920806001</v>
      </c>
      <c r="O92" s="15"/>
      <c r="P92" s="15">
        <v>190587.24195250997</v>
      </c>
      <c r="Q92" s="15">
        <v>435390.62116056995</v>
      </c>
      <c r="R92" s="15">
        <v>36519.426986600003</v>
      </c>
      <c r="S92" s="15">
        <v>126139.17087655001</v>
      </c>
      <c r="T92" s="15">
        <v>134341.31209726</v>
      </c>
      <c r="U92" s="15">
        <v>296999.90996040998</v>
      </c>
      <c r="V92" s="15">
        <v>55230.889494999996</v>
      </c>
      <c r="W92" s="15">
        <v>11339.154973999999</v>
      </c>
      <c r="X92" s="15">
        <v>40894.941857999998</v>
      </c>
      <c r="Y92" s="15">
        <v>107464.98632699999</v>
      </c>
      <c r="Z92" s="15">
        <v>625816.63315284997</v>
      </c>
      <c r="AA92" s="15">
        <v>87036.010329300014</v>
      </c>
      <c r="AB92" s="15">
        <v>1202101.34242271</v>
      </c>
      <c r="AC92" s="15">
        <v>1914953.9859048601</v>
      </c>
      <c r="AD92" s="15"/>
      <c r="AE92" s="15"/>
      <c r="AF92" s="15"/>
      <c r="AG92" s="15"/>
      <c r="AH92" s="15"/>
      <c r="AI92" s="15"/>
      <c r="AJ92" s="15"/>
      <c r="AK92" s="15"/>
      <c r="AL92" s="39">
        <v>0</v>
      </c>
      <c r="AM92" s="39">
        <v>0</v>
      </c>
      <c r="AN92" s="39">
        <v>0</v>
      </c>
      <c r="AO92" s="39">
        <v>0</v>
      </c>
      <c r="AP92" s="15"/>
      <c r="AQ92" s="15"/>
      <c r="AR92" s="15"/>
      <c r="AS92" s="15"/>
      <c r="AT92" s="15"/>
      <c r="AU92" s="15"/>
      <c r="AV92" s="15"/>
      <c r="AW92" s="15"/>
      <c r="AX92" s="15"/>
      <c r="AY92" s="15"/>
      <c r="AZ92" s="15"/>
      <c r="BA92" s="15">
        <v>4121050.7814143002</v>
      </c>
    </row>
    <row r="93" spans="1:53" x14ac:dyDescent="0.2">
      <c r="A93" s="13">
        <v>39873</v>
      </c>
      <c r="B93" s="139">
        <v>0</v>
      </c>
      <c r="C93" s="139">
        <v>0</v>
      </c>
      <c r="D93" s="139">
        <v>0</v>
      </c>
      <c r="E93" s="139">
        <v>0</v>
      </c>
      <c r="F93" s="15">
        <v>80328.585880549988</v>
      </c>
      <c r="G93" s="15">
        <v>18348.717521029987</v>
      </c>
      <c r="H93" s="15">
        <v>162852.43937080007</v>
      </c>
      <c r="I93" s="15">
        <v>261529.74277238006</v>
      </c>
      <c r="J93" s="15">
        <v>430299.48765130033</v>
      </c>
      <c r="K93" s="15"/>
      <c r="L93" s="15">
        <v>846031.2640983304</v>
      </c>
      <c r="M93" s="15">
        <v>1276330.7517496308</v>
      </c>
      <c r="N93" s="15">
        <v>240844.50295205036</v>
      </c>
      <c r="O93" s="15"/>
      <c r="P93" s="15">
        <v>187191.71484422</v>
      </c>
      <c r="Q93" s="15">
        <v>428036.21779627039</v>
      </c>
      <c r="R93" s="15">
        <v>35757.103502409998</v>
      </c>
      <c r="S93" s="15">
        <v>124959.99075488003</v>
      </c>
      <c r="T93" s="15">
        <v>204467.40085462976</v>
      </c>
      <c r="U93" s="15">
        <v>365184.49511191976</v>
      </c>
      <c r="V93" s="15">
        <v>53785.250219000001</v>
      </c>
      <c r="W93" s="15">
        <v>11004.046309000001</v>
      </c>
      <c r="X93" s="15">
        <v>40388.974310999998</v>
      </c>
      <c r="Y93" s="15">
        <v>105178.270839</v>
      </c>
      <c r="Z93" s="15">
        <v>616689.1031393708</v>
      </c>
      <c r="AA93" s="15">
        <v>86925.049109909902</v>
      </c>
      <c r="AB93" s="15">
        <v>1398303.829811401</v>
      </c>
      <c r="AC93" s="15">
        <v>2101917.9820606816</v>
      </c>
      <c r="AD93" s="15"/>
      <c r="AE93" s="15"/>
      <c r="AF93" s="15"/>
      <c r="AG93" s="15"/>
      <c r="AH93" s="15"/>
      <c r="AI93" s="15"/>
      <c r="AJ93" s="15"/>
      <c r="AK93" s="15"/>
      <c r="AL93" s="39">
        <v>0</v>
      </c>
      <c r="AM93" s="39">
        <v>0</v>
      </c>
      <c r="AN93" s="39">
        <v>0</v>
      </c>
      <c r="AO93" s="39">
        <v>0</v>
      </c>
      <c r="AP93" s="15"/>
      <c r="AQ93" s="15"/>
      <c r="AR93" s="15"/>
      <c r="AS93" s="15"/>
      <c r="AT93" s="15"/>
      <c r="AU93" s="15"/>
      <c r="AV93" s="15"/>
      <c r="AW93" s="15"/>
      <c r="AX93" s="15"/>
      <c r="AY93" s="15"/>
      <c r="AZ93" s="15"/>
      <c r="BA93" s="15">
        <v>4538177.4603298828</v>
      </c>
    </row>
    <row r="94" spans="1:53" x14ac:dyDescent="0.2">
      <c r="A94" s="13">
        <v>39904</v>
      </c>
      <c r="B94" s="139">
        <v>0</v>
      </c>
      <c r="C94" s="139">
        <v>0</v>
      </c>
      <c r="D94" s="139">
        <v>0</v>
      </c>
      <c r="E94" s="139">
        <v>0</v>
      </c>
      <c r="F94" s="15">
        <v>78538.54095361002</v>
      </c>
      <c r="G94" s="15">
        <v>18057.095327739986</v>
      </c>
      <c r="H94" s="15">
        <v>159447.72625418007</v>
      </c>
      <c r="I94" s="15">
        <v>256043.36253553006</v>
      </c>
      <c r="J94" s="15">
        <v>421941.72764685919</v>
      </c>
      <c r="K94" s="15"/>
      <c r="L94" s="15">
        <v>831376.71705479024</v>
      </c>
      <c r="M94" s="15">
        <v>1253318.4447016495</v>
      </c>
      <c r="N94" s="15">
        <v>237043.94598727985</v>
      </c>
      <c r="O94" s="15"/>
      <c r="P94" s="15">
        <v>184817.78474518994</v>
      </c>
      <c r="Q94" s="15">
        <v>421861.73073246982</v>
      </c>
      <c r="R94" s="15">
        <v>35039.912341650001</v>
      </c>
      <c r="S94" s="15">
        <v>124687.80198426981</v>
      </c>
      <c r="T94" s="15">
        <v>201364.37137621018</v>
      </c>
      <c r="U94" s="15">
        <v>361092.08570212999</v>
      </c>
      <c r="V94" s="15">
        <v>52500.539681000002</v>
      </c>
      <c r="W94" s="15">
        <v>10947.02498</v>
      </c>
      <c r="X94" s="15">
        <v>39699.855513000002</v>
      </c>
      <c r="Y94" s="15">
        <v>103147.420174</v>
      </c>
      <c r="Z94" s="15">
        <v>609331.45955488109</v>
      </c>
      <c r="AA94" s="15">
        <v>86697.846114289918</v>
      </c>
      <c r="AB94" s="15">
        <v>1376819.0908489686</v>
      </c>
      <c r="AC94" s="15">
        <v>2072848.3965181396</v>
      </c>
      <c r="AD94" s="15"/>
      <c r="AE94" s="15"/>
      <c r="AF94" s="15"/>
      <c r="AG94" s="15"/>
      <c r="AH94" s="15"/>
      <c r="AI94" s="15"/>
      <c r="AJ94" s="15"/>
      <c r="AK94" s="15"/>
      <c r="AL94" s="39">
        <v>0</v>
      </c>
      <c r="AM94" s="39">
        <v>0</v>
      </c>
      <c r="AN94" s="39">
        <v>0</v>
      </c>
      <c r="AO94" s="39">
        <v>0</v>
      </c>
      <c r="AP94" s="15"/>
      <c r="AQ94" s="15"/>
      <c r="AR94" s="15"/>
      <c r="AS94" s="15"/>
      <c r="AT94" s="15"/>
      <c r="AU94" s="15"/>
      <c r="AV94" s="15"/>
      <c r="AW94" s="15"/>
      <c r="AX94" s="15"/>
      <c r="AY94" s="15"/>
      <c r="AZ94" s="15"/>
      <c r="BA94" s="15">
        <v>4468311.4403639194</v>
      </c>
    </row>
    <row r="95" spans="1:53" x14ac:dyDescent="0.2">
      <c r="A95" s="13">
        <v>39934</v>
      </c>
      <c r="B95" s="139">
        <v>0</v>
      </c>
      <c r="C95" s="139">
        <v>0</v>
      </c>
      <c r="D95" s="139">
        <v>0</v>
      </c>
      <c r="E95" s="139">
        <v>0</v>
      </c>
      <c r="F95" s="15">
        <v>76649.62656597</v>
      </c>
      <c r="G95" s="15">
        <v>17688.697005080005</v>
      </c>
      <c r="H95" s="15">
        <v>156451.74249876989</v>
      </c>
      <c r="I95" s="15">
        <v>250790.06606981994</v>
      </c>
      <c r="J95" s="15">
        <v>413873.34875595936</v>
      </c>
      <c r="K95" s="15"/>
      <c r="L95" s="15">
        <v>937485.93933587021</v>
      </c>
      <c r="M95" s="15">
        <v>1351359.2880918295</v>
      </c>
      <c r="N95" s="15">
        <v>232530.53760722012</v>
      </c>
      <c r="O95" s="15"/>
      <c r="P95" s="15">
        <v>181739.15337298997</v>
      </c>
      <c r="Q95" s="15">
        <v>414269.69098021009</v>
      </c>
      <c r="R95" s="15">
        <v>34120.681845880004</v>
      </c>
      <c r="S95" s="15">
        <v>123984.93620116003</v>
      </c>
      <c r="T95" s="15">
        <v>246821.77698827008</v>
      </c>
      <c r="U95" s="15">
        <v>404927.39503531012</v>
      </c>
      <c r="V95" s="15">
        <v>51063.617574000004</v>
      </c>
      <c r="W95" s="15">
        <v>10977.900637999999</v>
      </c>
      <c r="X95" s="15">
        <v>39117.759339999997</v>
      </c>
      <c r="Y95" s="15">
        <v>101159.277552</v>
      </c>
      <c r="Z95" s="15">
        <v>599928.08028139023</v>
      </c>
      <c r="AA95" s="15">
        <v>86426.8182858199</v>
      </c>
      <c r="AB95" s="15">
        <v>1614616.4935126207</v>
      </c>
      <c r="AC95" s="15">
        <v>2300971.3920798311</v>
      </c>
      <c r="AD95" s="15"/>
      <c r="AE95" s="15"/>
      <c r="AF95" s="15"/>
      <c r="AG95" s="15"/>
      <c r="AH95" s="15"/>
      <c r="AI95" s="15"/>
      <c r="AJ95" s="15"/>
      <c r="AK95" s="15"/>
      <c r="AL95" s="39">
        <v>0</v>
      </c>
      <c r="AM95" s="39">
        <v>0</v>
      </c>
      <c r="AN95" s="39">
        <v>0</v>
      </c>
      <c r="AO95" s="39">
        <v>0</v>
      </c>
      <c r="AP95" s="15"/>
      <c r="AQ95" s="15"/>
      <c r="AR95" s="15"/>
      <c r="AS95" s="15"/>
      <c r="AT95" s="15"/>
      <c r="AU95" s="15"/>
      <c r="AV95" s="15"/>
      <c r="AW95" s="15"/>
      <c r="AX95" s="15"/>
      <c r="AY95" s="15"/>
      <c r="AZ95" s="15"/>
      <c r="BA95" s="15">
        <v>4823477.109809</v>
      </c>
    </row>
    <row r="96" spans="1:53" x14ac:dyDescent="0.2">
      <c r="A96" s="13">
        <v>39965</v>
      </c>
      <c r="B96" s="139">
        <v>0</v>
      </c>
      <c r="C96" s="139">
        <v>0</v>
      </c>
      <c r="D96" s="139">
        <v>0</v>
      </c>
      <c r="E96" s="139">
        <v>0</v>
      </c>
      <c r="F96" s="15">
        <v>74715.137559959985</v>
      </c>
      <c r="G96" s="15">
        <v>17502.388118500006</v>
      </c>
      <c r="H96" s="15">
        <v>153855.99416633003</v>
      </c>
      <c r="I96" s="15">
        <v>246073.51984479002</v>
      </c>
      <c r="J96" s="15">
        <v>404097.78429066989</v>
      </c>
      <c r="K96" s="15"/>
      <c r="L96" s="15">
        <v>918437.74544146028</v>
      </c>
      <c r="M96" s="15">
        <v>1322535.5297321305</v>
      </c>
      <c r="N96" s="15">
        <v>227760.34223562948</v>
      </c>
      <c r="O96" s="15"/>
      <c r="P96" s="15">
        <v>178760.42474275001</v>
      </c>
      <c r="Q96" s="15">
        <v>406520.76697837951</v>
      </c>
      <c r="R96" s="15">
        <v>33279.318067389999</v>
      </c>
      <c r="S96" s="15">
        <v>123066.22655233981</v>
      </c>
      <c r="T96" s="15">
        <v>242140.28732972985</v>
      </c>
      <c r="U96" s="15">
        <v>398485.83194945968</v>
      </c>
      <c r="V96" s="15">
        <v>49503.763395000002</v>
      </c>
      <c r="W96" s="15">
        <v>10631.4629</v>
      </c>
      <c r="X96" s="15">
        <v>38168.051607000001</v>
      </c>
      <c r="Y96" s="15">
        <v>98303.277902000002</v>
      </c>
      <c r="Z96" s="15">
        <v>588332.86094808835</v>
      </c>
      <c r="AA96" s="15">
        <v>85836.470042830028</v>
      </c>
      <c r="AB96" s="15">
        <v>1588116.7735262201</v>
      </c>
      <c r="AC96" s="15">
        <v>2262286.1045171386</v>
      </c>
      <c r="AD96" s="15"/>
      <c r="AE96" s="15"/>
      <c r="AF96" s="15"/>
      <c r="AG96" s="15"/>
      <c r="AH96" s="15"/>
      <c r="AI96" s="15"/>
      <c r="AJ96" s="15"/>
      <c r="AK96" s="15"/>
      <c r="AL96" s="39">
        <v>0</v>
      </c>
      <c r="AM96" s="39">
        <v>0</v>
      </c>
      <c r="AN96" s="39">
        <v>0</v>
      </c>
      <c r="AO96" s="39">
        <v>0</v>
      </c>
      <c r="AP96" s="15"/>
      <c r="AQ96" s="15"/>
      <c r="AR96" s="15"/>
      <c r="AS96" s="15"/>
      <c r="AT96" s="15"/>
      <c r="AU96" s="15"/>
      <c r="AV96" s="15"/>
      <c r="AW96" s="15"/>
      <c r="AX96" s="15"/>
      <c r="AY96" s="15"/>
      <c r="AZ96" s="15"/>
      <c r="BA96" s="15">
        <v>4734205.0309238983</v>
      </c>
    </row>
    <row r="97" spans="1:53" x14ac:dyDescent="0.2">
      <c r="A97" s="13">
        <v>39995</v>
      </c>
      <c r="B97" s="139">
        <v>0</v>
      </c>
      <c r="C97" s="139">
        <v>0</v>
      </c>
      <c r="D97" s="139">
        <v>0</v>
      </c>
      <c r="E97" s="139">
        <v>0</v>
      </c>
      <c r="F97" s="15">
        <v>72548.880007319996</v>
      </c>
      <c r="G97" s="15">
        <v>17261.969213789998</v>
      </c>
      <c r="H97" s="15">
        <v>150716.78548180999</v>
      </c>
      <c r="I97" s="15">
        <v>240527.63470291998</v>
      </c>
      <c r="J97" s="15">
        <v>392528.97957384103</v>
      </c>
      <c r="K97" s="15"/>
      <c r="L97" s="15">
        <v>896450.7658385901</v>
      </c>
      <c r="M97" s="15">
        <v>1288979.74541244</v>
      </c>
      <c r="N97" s="15">
        <v>222045.74872938963</v>
      </c>
      <c r="O97" s="15"/>
      <c r="P97" s="15">
        <v>174624.08600050001</v>
      </c>
      <c r="Q97" s="15">
        <v>396669.83472988964</v>
      </c>
      <c r="R97" s="15">
        <v>32172.678372039987</v>
      </c>
      <c r="S97" s="15">
        <v>122426.0260538998</v>
      </c>
      <c r="T97" s="15">
        <v>237938.87993639984</v>
      </c>
      <c r="U97" s="15">
        <v>392537.58436233958</v>
      </c>
      <c r="V97" s="15">
        <v>47914.682802000003</v>
      </c>
      <c r="W97" s="15">
        <v>10344.602510000001</v>
      </c>
      <c r="X97" s="15">
        <v>37535.072</v>
      </c>
      <c r="Y97" s="15">
        <v>95794.357311999993</v>
      </c>
      <c r="Z97" s="15">
        <v>576169.22542670066</v>
      </c>
      <c r="AA97" s="15">
        <v>84288.67548132001</v>
      </c>
      <c r="AB97" s="15">
        <v>1557753.4536920593</v>
      </c>
      <c r="AC97" s="15">
        <v>2218211.3546000803</v>
      </c>
      <c r="AD97" s="15"/>
      <c r="AE97" s="15"/>
      <c r="AF97" s="15"/>
      <c r="AG97" s="15"/>
      <c r="AH97" s="15"/>
      <c r="AI97" s="15"/>
      <c r="AJ97" s="15"/>
      <c r="AK97" s="15"/>
      <c r="AL97" s="39">
        <v>0</v>
      </c>
      <c r="AM97" s="39">
        <v>0</v>
      </c>
      <c r="AN97" s="39">
        <v>0</v>
      </c>
      <c r="AO97" s="39">
        <v>0</v>
      </c>
      <c r="AP97" s="15"/>
      <c r="AQ97" s="15"/>
      <c r="AR97" s="15"/>
      <c r="AS97" s="15"/>
      <c r="AT97" s="15"/>
      <c r="AU97" s="15"/>
      <c r="AV97" s="15"/>
      <c r="AW97" s="15"/>
      <c r="AX97" s="15"/>
      <c r="AY97" s="15"/>
      <c r="AZ97" s="15"/>
      <c r="BA97" s="15">
        <v>4632720.51111966</v>
      </c>
    </row>
    <row r="98" spans="1:53" x14ac:dyDescent="0.2">
      <c r="A98" s="13">
        <v>40026</v>
      </c>
      <c r="B98" s="139">
        <v>0</v>
      </c>
      <c r="C98" s="139">
        <v>0</v>
      </c>
      <c r="D98" s="139">
        <v>0</v>
      </c>
      <c r="E98" s="139">
        <v>0</v>
      </c>
      <c r="F98" s="15">
        <v>70555.604212050021</v>
      </c>
      <c r="G98" s="15">
        <v>16963.507475969996</v>
      </c>
      <c r="H98" s="15">
        <v>147365.52791016997</v>
      </c>
      <c r="I98" s="15">
        <v>234884.63959819</v>
      </c>
      <c r="J98" s="15">
        <v>381426.54714504996</v>
      </c>
      <c r="K98" s="15"/>
      <c r="L98" s="15">
        <v>974893.64983986982</v>
      </c>
      <c r="M98" s="15">
        <v>1356320.19698492</v>
      </c>
      <c r="N98" s="15">
        <v>216160.90197994027</v>
      </c>
      <c r="O98" s="15"/>
      <c r="P98" s="15">
        <v>170892.79709438002</v>
      </c>
      <c r="Q98" s="15">
        <v>387053.69907432032</v>
      </c>
      <c r="R98" s="15">
        <v>31161.595518340011</v>
      </c>
      <c r="S98" s="15">
        <v>121946.09182443</v>
      </c>
      <c r="T98" s="15">
        <v>311159.01350106986</v>
      </c>
      <c r="U98" s="15">
        <v>464266.70084373973</v>
      </c>
      <c r="V98" s="15">
        <v>46388.251569</v>
      </c>
      <c r="W98" s="15">
        <v>10070.898875999999</v>
      </c>
      <c r="X98" s="15">
        <v>36971.499150000003</v>
      </c>
      <c r="Y98" s="15">
        <v>93430.649594999995</v>
      </c>
      <c r="Z98" s="15">
        <v>564509.1209659297</v>
      </c>
      <c r="AA98" s="15">
        <v>83058.4039798499</v>
      </c>
      <c r="AB98" s="15">
        <v>1730212.7227715007</v>
      </c>
      <c r="AC98" s="15">
        <v>2377780.2477172804</v>
      </c>
      <c r="AD98" s="15"/>
      <c r="AE98" s="15"/>
      <c r="AF98" s="15"/>
      <c r="AG98" s="15"/>
      <c r="AH98" s="15"/>
      <c r="AI98" s="15"/>
      <c r="AJ98" s="15"/>
      <c r="AK98" s="15"/>
      <c r="AL98" s="39">
        <v>0</v>
      </c>
      <c r="AM98" s="39">
        <v>0</v>
      </c>
      <c r="AN98" s="39">
        <v>0</v>
      </c>
      <c r="AO98" s="39">
        <v>0</v>
      </c>
      <c r="AP98" s="15"/>
      <c r="AQ98" s="15"/>
      <c r="AR98" s="15"/>
      <c r="AS98" s="15"/>
      <c r="AT98" s="15"/>
      <c r="AU98" s="15"/>
      <c r="AV98" s="15"/>
      <c r="AW98" s="15"/>
      <c r="AX98" s="15"/>
      <c r="AY98" s="15"/>
      <c r="AZ98" s="15"/>
      <c r="BA98" s="15">
        <v>4913736.1338134501</v>
      </c>
    </row>
    <row r="99" spans="1:53" x14ac:dyDescent="0.2">
      <c r="A99" s="13">
        <v>40057</v>
      </c>
      <c r="B99" s="139">
        <v>0</v>
      </c>
      <c r="C99" s="139">
        <v>0</v>
      </c>
      <c r="D99" s="139">
        <v>0</v>
      </c>
      <c r="E99" s="139">
        <v>0</v>
      </c>
      <c r="F99" s="15">
        <v>68761.551899719969</v>
      </c>
      <c r="G99" s="15">
        <v>16606.144735130008</v>
      </c>
      <c r="H99" s="15">
        <v>144698.72569368</v>
      </c>
      <c r="I99" s="15">
        <v>230066.42232852997</v>
      </c>
      <c r="J99" s="15">
        <v>371452.39098272013</v>
      </c>
      <c r="K99" s="15">
        <v>0</v>
      </c>
      <c r="L99" s="15">
        <v>949245.29283466039</v>
      </c>
      <c r="M99" s="15">
        <v>1320697.6838173806</v>
      </c>
      <c r="N99" s="15">
        <v>210105.16249103998</v>
      </c>
      <c r="O99" s="15">
        <v>0</v>
      </c>
      <c r="P99" s="15">
        <v>167161.44760592995</v>
      </c>
      <c r="Q99" s="15">
        <v>377266.61009696999</v>
      </c>
      <c r="R99" s="15">
        <v>30264.785785820011</v>
      </c>
      <c r="S99" s="15">
        <v>121274.01563857985</v>
      </c>
      <c r="T99" s="15">
        <v>304661.52695163002</v>
      </c>
      <c r="U99" s="15">
        <v>456200.32837602991</v>
      </c>
      <c r="V99" s="15">
        <v>44953.267003000001</v>
      </c>
      <c r="W99" s="15">
        <v>9588.5637939999997</v>
      </c>
      <c r="X99" s="15">
        <v>36288.022213999997</v>
      </c>
      <c r="Y99" s="15">
        <v>90829.853010999999</v>
      </c>
      <c r="Z99" s="15">
        <v>553344.81583091</v>
      </c>
      <c r="AA99" s="15">
        <v>81650.093569430173</v>
      </c>
      <c r="AB99" s="15">
        <v>1699849.631620799</v>
      </c>
      <c r="AC99" s="15">
        <v>2334844.5410211394</v>
      </c>
      <c r="AD99" s="15"/>
      <c r="AE99" s="15"/>
      <c r="AF99" s="15"/>
      <c r="AG99" s="15"/>
      <c r="AH99" s="15"/>
      <c r="AI99" s="15"/>
      <c r="AJ99" s="15"/>
      <c r="AK99" s="15"/>
      <c r="AL99" s="39">
        <v>0</v>
      </c>
      <c r="AM99" s="39">
        <v>0</v>
      </c>
      <c r="AN99" s="39">
        <v>0</v>
      </c>
      <c r="AO99" s="39">
        <v>0</v>
      </c>
      <c r="AP99" s="15"/>
      <c r="AQ99" s="15"/>
      <c r="AR99" s="15"/>
      <c r="AS99" s="15"/>
      <c r="AT99" s="15"/>
      <c r="AU99" s="15"/>
      <c r="AV99" s="15"/>
      <c r="AW99" s="15"/>
      <c r="AX99" s="15"/>
      <c r="AY99" s="15"/>
      <c r="AZ99" s="15"/>
      <c r="BA99" s="15">
        <v>4809905.4386510495</v>
      </c>
    </row>
    <row r="100" spans="1:53" x14ac:dyDescent="0.2">
      <c r="A100" s="13">
        <v>40087</v>
      </c>
      <c r="B100" s="139">
        <v>0</v>
      </c>
      <c r="C100" s="139">
        <v>0</v>
      </c>
      <c r="D100" s="139">
        <v>0</v>
      </c>
      <c r="E100" s="139">
        <v>0</v>
      </c>
      <c r="F100" s="15">
        <v>66608.710593340031</v>
      </c>
      <c r="G100" s="15">
        <v>16359.470281810001</v>
      </c>
      <c r="H100" s="15">
        <v>142315.95508052997</v>
      </c>
      <c r="I100" s="15">
        <v>225284.13595567999</v>
      </c>
      <c r="J100" s="15">
        <v>361267.23384734947</v>
      </c>
      <c r="K100" s="15">
        <v>0</v>
      </c>
      <c r="L100" s="15">
        <v>926454.50219426991</v>
      </c>
      <c r="M100" s="15">
        <v>1287721.7360416194</v>
      </c>
      <c r="N100" s="15">
        <v>204873.9807092204</v>
      </c>
      <c r="O100" s="15">
        <v>0</v>
      </c>
      <c r="P100" s="15">
        <v>163448.56695396992</v>
      </c>
      <c r="Q100" s="15">
        <v>368322.54766319029</v>
      </c>
      <c r="R100" s="15">
        <v>29380.392335719978</v>
      </c>
      <c r="S100" s="15">
        <v>120626.75296299011</v>
      </c>
      <c r="T100" s="15">
        <v>298231.01125175983</v>
      </c>
      <c r="U100" s="15">
        <v>448238.15655046992</v>
      </c>
      <c r="V100" s="15">
        <v>43569.162127000003</v>
      </c>
      <c r="W100" s="15">
        <v>9593.7001490000002</v>
      </c>
      <c r="X100" s="15">
        <v>35755.679334</v>
      </c>
      <c r="Y100" s="15">
        <v>88918.54161</v>
      </c>
      <c r="Z100" s="15">
        <v>541962.04122659017</v>
      </c>
      <c r="AA100" s="15">
        <v>80639.91120170994</v>
      </c>
      <c r="AB100" s="15">
        <v>1669147.4236044816</v>
      </c>
      <c r="AC100" s="15">
        <v>2291749.3760327818</v>
      </c>
      <c r="AD100" s="15"/>
      <c r="AE100" s="15"/>
      <c r="AF100" s="15"/>
      <c r="AG100" s="15"/>
      <c r="AH100" s="15"/>
      <c r="AI100" s="15"/>
      <c r="AJ100" s="15"/>
      <c r="AK100" s="15"/>
      <c r="AL100" s="39">
        <v>0</v>
      </c>
      <c r="AM100" s="39">
        <v>0</v>
      </c>
      <c r="AN100" s="39">
        <v>0</v>
      </c>
      <c r="AO100" s="39">
        <v>0</v>
      </c>
      <c r="AP100" s="15"/>
      <c r="AQ100" s="15"/>
      <c r="AR100" s="15"/>
      <c r="AS100" s="15"/>
      <c r="AT100" s="15"/>
      <c r="AU100" s="15"/>
      <c r="AV100" s="15"/>
      <c r="AW100" s="15"/>
      <c r="AX100" s="15"/>
      <c r="AY100" s="15"/>
      <c r="AZ100" s="15"/>
      <c r="BA100" s="15">
        <v>4710234.4938537423</v>
      </c>
    </row>
    <row r="101" spans="1:53" x14ac:dyDescent="0.2">
      <c r="A101" s="13">
        <v>40118</v>
      </c>
      <c r="B101" s="139">
        <v>0</v>
      </c>
      <c r="C101" s="139">
        <v>0</v>
      </c>
      <c r="D101" s="139">
        <v>0</v>
      </c>
      <c r="E101" s="139">
        <v>0</v>
      </c>
      <c r="F101" s="15">
        <v>64696.228065939977</v>
      </c>
      <c r="G101" s="15">
        <v>15916.223378890012</v>
      </c>
      <c r="H101" s="15">
        <v>139532.66661546999</v>
      </c>
      <c r="I101" s="15">
        <v>220145.11806029998</v>
      </c>
      <c r="J101" s="15">
        <v>351122.34657968016</v>
      </c>
      <c r="K101" s="15">
        <v>0</v>
      </c>
      <c r="L101" s="15">
        <v>904617.10450790974</v>
      </c>
      <c r="M101" s="15">
        <v>1255739.4510875898</v>
      </c>
      <c r="N101" s="15">
        <v>200045.48751851</v>
      </c>
      <c r="O101" s="15">
        <v>0</v>
      </c>
      <c r="P101" s="15">
        <v>159837.06862753993</v>
      </c>
      <c r="Q101" s="15">
        <v>359882.55614604993</v>
      </c>
      <c r="R101" s="15">
        <v>28434.546065829989</v>
      </c>
      <c r="S101" s="15">
        <v>119455.81469489</v>
      </c>
      <c r="T101" s="15">
        <v>291786.05958418967</v>
      </c>
      <c r="U101" s="15">
        <v>439676.42034490965</v>
      </c>
      <c r="V101" s="15">
        <v>42218.612541000002</v>
      </c>
      <c r="W101" s="15">
        <v>9480.0726670000004</v>
      </c>
      <c r="X101" s="15">
        <v>35254.733497000001</v>
      </c>
      <c r="Y101" s="15">
        <v>86953.418705000004</v>
      </c>
      <c r="Z101" s="15">
        <v>531071.48819254967</v>
      </c>
      <c r="AA101" s="15">
        <v>79415.402789540021</v>
      </c>
      <c r="AB101" s="15">
        <v>1640580.5012225593</v>
      </c>
      <c r="AC101" s="15">
        <v>2251067.3922046488</v>
      </c>
      <c r="AD101" s="15"/>
      <c r="AE101" s="15"/>
      <c r="AF101" s="15"/>
      <c r="AG101" s="15"/>
      <c r="AH101" s="15"/>
      <c r="AI101" s="15"/>
      <c r="AJ101" s="15"/>
      <c r="AK101" s="15"/>
      <c r="AL101" s="39">
        <v>0</v>
      </c>
      <c r="AM101" s="39">
        <v>0</v>
      </c>
      <c r="AN101" s="39">
        <v>0</v>
      </c>
      <c r="AO101" s="39">
        <v>0</v>
      </c>
      <c r="AP101" s="15"/>
      <c r="AQ101" s="15"/>
      <c r="AR101" s="15"/>
      <c r="AS101" s="15"/>
      <c r="AT101" s="15"/>
      <c r="AU101" s="15"/>
      <c r="AV101" s="15"/>
      <c r="AW101" s="15"/>
      <c r="AX101" s="15"/>
      <c r="AY101" s="15"/>
      <c r="AZ101" s="15"/>
      <c r="BA101" s="15">
        <v>4613464.3565484984</v>
      </c>
    </row>
    <row r="102" spans="1:53" x14ac:dyDescent="0.2">
      <c r="A102" s="13">
        <v>40148</v>
      </c>
      <c r="B102" s="139">
        <v>0</v>
      </c>
      <c r="C102" s="139">
        <v>0</v>
      </c>
      <c r="D102" s="139">
        <v>0</v>
      </c>
      <c r="E102" s="139">
        <v>0</v>
      </c>
      <c r="F102" s="15">
        <v>62420.872393119993</v>
      </c>
      <c r="G102" s="15">
        <v>15510.361445670014</v>
      </c>
      <c r="H102" s="15">
        <v>136829.49875052003</v>
      </c>
      <c r="I102" s="15">
        <v>214760.73258931004</v>
      </c>
      <c r="J102" s="15">
        <v>341230.25905207015</v>
      </c>
      <c r="K102" s="15">
        <v>0</v>
      </c>
      <c r="L102" s="15">
        <v>967244.24621466</v>
      </c>
      <c r="M102" s="15">
        <v>1308473.50526673</v>
      </c>
      <c r="N102" s="15">
        <v>194060.02033394994</v>
      </c>
      <c r="O102" s="15">
        <v>0</v>
      </c>
      <c r="P102" s="15">
        <v>156582.42925411998</v>
      </c>
      <c r="Q102" s="15">
        <v>350642.44958806993</v>
      </c>
      <c r="R102" s="15">
        <v>27374.427251070007</v>
      </c>
      <c r="S102" s="15">
        <v>118513.39312374993</v>
      </c>
      <c r="T102" s="15">
        <v>286178.47274615982</v>
      </c>
      <c r="U102" s="15">
        <v>432066.2931209798</v>
      </c>
      <c r="V102" s="15">
        <v>40692.964115000002</v>
      </c>
      <c r="W102" s="15">
        <v>9383.8253870000008</v>
      </c>
      <c r="X102" s="15">
        <v>34405.387791000001</v>
      </c>
      <c r="Y102" s="15">
        <v>84482.177293000001</v>
      </c>
      <c r="Z102" s="15">
        <v>519697.19923335075</v>
      </c>
      <c r="AA102" s="15">
        <v>78198.763226790004</v>
      </c>
      <c r="AB102" s="15">
        <v>1759144.4914920002</v>
      </c>
      <c r="AC102" s="15">
        <v>2357040.4539521411</v>
      </c>
      <c r="AD102" s="15"/>
      <c r="AE102" s="15"/>
      <c r="AF102" s="15"/>
      <c r="AG102" s="15"/>
      <c r="AH102" s="15"/>
      <c r="AI102" s="15"/>
      <c r="AJ102" s="15"/>
      <c r="AK102" s="15"/>
      <c r="AL102" s="39">
        <v>0</v>
      </c>
      <c r="AM102" s="39">
        <v>0</v>
      </c>
      <c r="AN102" s="39">
        <v>0</v>
      </c>
      <c r="AO102" s="39">
        <v>0</v>
      </c>
      <c r="AP102" s="15"/>
      <c r="AQ102" s="15"/>
      <c r="AR102" s="15"/>
      <c r="AS102" s="15"/>
      <c r="AT102" s="15"/>
      <c r="AU102" s="15"/>
      <c r="AV102" s="15"/>
      <c r="AW102" s="15"/>
      <c r="AX102" s="15"/>
      <c r="AY102" s="15"/>
      <c r="AZ102" s="15"/>
      <c r="BA102" s="15">
        <v>4747465.6118102307</v>
      </c>
    </row>
    <row r="103" spans="1:53" x14ac:dyDescent="0.2">
      <c r="A103" s="13">
        <v>40179</v>
      </c>
      <c r="B103" s="139">
        <v>0</v>
      </c>
      <c r="C103" s="139">
        <v>0</v>
      </c>
      <c r="D103" s="139">
        <v>0</v>
      </c>
      <c r="E103" s="139">
        <v>0</v>
      </c>
      <c r="F103" s="15">
        <v>60806.938700559986</v>
      </c>
      <c r="G103" s="15">
        <v>15229.898746499986</v>
      </c>
      <c r="H103" s="15">
        <v>134536.10838044004</v>
      </c>
      <c r="I103" s="15">
        <v>210572.94582749999</v>
      </c>
      <c r="J103" s="15">
        <v>333094.46825503977</v>
      </c>
      <c r="K103" s="15">
        <v>0</v>
      </c>
      <c r="L103" s="15">
        <v>947908.29699846008</v>
      </c>
      <c r="M103" s="15">
        <v>1281002.7652535001</v>
      </c>
      <c r="N103" s="15">
        <v>189427.09536631024</v>
      </c>
      <c r="O103" s="15">
        <v>0</v>
      </c>
      <c r="P103" s="15">
        <v>153244.07464064</v>
      </c>
      <c r="Q103" s="15">
        <v>342670.17000695033</v>
      </c>
      <c r="R103" s="15">
        <v>26722.066395140002</v>
      </c>
      <c r="S103" s="15">
        <v>117933.81101270985</v>
      </c>
      <c r="T103" s="15">
        <v>281230.55899826979</v>
      </c>
      <c r="U103" s="15">
        <v>425886.43640611961</v>
      </c>
      <c r="V103" s="15">
        <v>39321.838331999999</v>
      </c>
      <c r="W103" s="15">
        <v>9318.4107550000008</v>
      </c>
      <c r="X103" s="15">
        <v>33639.689373000001</v>
      </c>
      <c r="Y103" s="15">
        <v>82279.938460000005</v>
      </c>
      <c r="Z103" s="15">
        <v>510343.57039466972</v>
      </c>
      <c r="AA103" s="15">
        <v>77353.156595479944</v>
      </c>
      <c r="AB103" s="15">
        <v>1727881.6457796118</v>
      </c>
      <c r="AC103" s="15">
        <v>2315578.3727697618</v>
      </c>
      <c r="AD103" s="15"/>
      <c r="AE103" s="15"/>
      <c r="AF103" s="15"/>
      <c r="AG103" s="15"/>
      <c r="AH103" s="15"/>
      <c r="AI103" s="15"/>
      <c r="AJ103" s="15"/>
      <c r="AK103" s="15"/>
      <c r="AL103" s="39">
        <v>0</v>
      </c>
      <c r="AM103" s="39">
        <v>0</v>
      </c>
      <c r="AN103" s="39">
        <v>0</v>
      </c>
      <c r="AO103" s="39">
        <v>0</v>
      </c>
      <c r="AP103" s="15"/>
      <c r="AQ103" s="15"/>
      <c r="AR103" s="15"/>
      <c r="AS103" s="15"/>
      <c r="AT103" s="15"/>
      <c r="AU103" s="15"/>
      <c r="AV103" s="15"/>
      <c r="AW103" s="15"/>
      <c r="AX103" s="15"/>
      <c r="AY103" s="15"/>
      <c r="AZ103" s="15"/>
      <c r="BA103" s="15">
        <v>4657990.6287238318</v>
      </c>
    </row>
    <row r="104" spans="1:53" x14ac:dyDescent="0.2">
      <c r="A104" s="13">
        <v>40210</v>
      </c>
      <c r="B104" s="139">
        <v>0</v>
      </c>
      <c r="C104" s="139">
        <v>0</v>
      </c>
      <c r="D104" s="139">
        <v>0</v>
      </c>
      <c r="E104" s="139">
        <v>0</v>
      </c>
      <c r="F104" s="15">
        <v>59483.727512360005</v>
      </c>
      <c r="G104" s="15">
        <v>14804.886081749988</v>
      </c>
      <c r="H104" s="15">
        <v>131672.22097259003</v>
      </c>
      <c r="I104" s="15">
        <v>205960.83456670001</v>
      </c>
      <c r="J104" s="15">
        <v>400379.27766671946</v>
      </c>
      <c r="K104" s="15">
        <v>0</v>
      </c>
      <c r="L104" s="15">
        <v>926612.75140951958</v>
      </c>
      <c r="M104" s="15">
        <v>1326992.0290762391</v>
      </c>
      <c r="N104" s="15">
        <v>186060.89014294007</v>
      </c>
      <c r="O104" s="15">
        <v>0</v>
      </c>
      <c r="P104" s="15">
        <v>149993.09464122</v>
      </c>
      <c r="Q104" s="15">
        <v>336053.98478416004</v>
      </c>
      <c r="R104" s="15">
        <v>26038.150573480005</v>
      </c>
      <c r="S104" s="15">
        <v>117224.63434090989</v>
      </c>
      <c r="T104" s="15">
        <v>275999.30647908989</v>
      </c>
      <c r="U104" s="15">
        <v>419262.09139347979</v>
      </c>
      <c r="V104" s="15">
        <v>38267.888273999997</v>
      </c>
      <c r="W104" s="15">
        <v>9286.8759750000008</v>
      </c>
      <c r="X104" s="15">
        <v>32965.930122999998</v>
      </c>
      <c r="Y104" s="15">
        <v>80520.694371999998</v>
      </c>
      <c r="Z104" s="15">
        <v>607150.01501357125</v>
      </c>
      <c r="AA104" s="15">
        <v>76836.021409969937</v>
      </c>
      <c r="AB104" s="15">
        <v>1694864.1046036805</v>
      </c>
      <c r="AC104" s="15">
        <v>2378850.1410272215</v>
      </c>
      <c r="AD104" s="15"/>
      <c r="AE104" s="15"/>
      <c r="AF104" s="15"/>
      <c r="AG104" s="15"/>
      <c r="AH104" s="15"/>
      <c r="AI104" s="15"/>
      <c r="AJ104" s="15"/>
      <c r="AK104" s="15"/>
      <c r="AL104" s="39">
        <v>0</v>
      </c>
      <c r="AM104" s="39">
        <v>0</v>
      </c>
      <c r="AN104" s="39">
        <v>0</v>
      </c>
      <c r="AO104" s="39">
        <v>0</v>
      </c>
      <c r="AP104" s="15"/>
      <c r="AQ104" s="15"/>
      <c r="AR104" s="15"/>
      <c r="AS104" s="15"/>
      <c r="AT104" s="15"/>
      <c r="AU104" s="15"/>
      <c r="AV104" s="15"/>
      <c r="AW104" s="15"/>
      <c r="AX104" s="15"/>
      <c r="AY104" s="15"/>
      <c r="AZ104" s="15"/>
      <c r="BA104" s="15">
        <v>4747639.7752198009</v>
      </c>
    </row>
    <row r="105" spans="1:53" x14ac:dyDescent="0.2">
      <c r="A105" s="13">
        <v>40238</v>
      </c>
      <c r="B105" s="139">
        <v>0</v>
      </c>
      <c r="C105" s="139">
        <v>0</v>
      </c>
      <c r="D105" s="139">
        <v>0</v>
      </c>
      <c r="E105" s="139">
        <v>0</v>
      </c>
      <c r="F105" s="15">
        <v>57712.568457480011</v>
      </c>
      <c r="G105" s="15">
        <v>14363.912472959993</v>
      </c>
      <c r="H105" s="15">
        <v>128122.33747781995</v>
      </c>
      <c r="I105" s="15">
        <v>200198.81840825995</v>
      </c>
      <c r="J105" s="15">
        <v>391686.55902127002</v>
      </c>
      <c r="K105" s="15">
        <v>0</v>
      </c>
      <c r="L105" s="15">
        <v>901906.95849912975</v>
      </c>
      <c r="M105" s="15">
        <v>1293593.5175204</v>
      </c>
      <c r="N105" s="15">
        <v>182722.98698013023</v>
      </c>
      <c r="O105" s="15">
        <v>0</v>
      </c>
      <c r="P105" s="15">
        <v>145775.66301291995</v>
      </c>
      <c r="Q105" s="15">
        <v>328498.64999305014</v>
      </c>
      <c r="R105" s="15">
        <v>25316.524176589985</v>
      </c>
      <c r="S105" s="15">
        <v>116917.48799150987</v>
      </c>
      <c r="T105" s="15">
        <v>268572.54939611995</v>
      </c>
      <c r="U105" s="15">
        <v>410806.56156421977</v>
      </c>
      <c r="V105" s="15">
        <v>37130.676456000001</v>
      </c>
      <c r="W105" s="15">
        <v>9094.665841</v>
      </c>
      <c r="X105" s="15">
        <v>32117.098497999999</v>
      </c>
      <c r="Y105" s="15">
        <v>78342.440795000002</v>
      </c>
      <c r="Z105" s="15">
        <v>596597.80446822976</v>
      </c>
      <c r="AA105" s="15">
        <v>76107.972082520064</v>
      </c>
      <c r="AB105" s="15">
        <v>1657254.6181441492</v>
      </c>
      <c r="AC105" s="15">
        <v>2329960.3946948987</v>
      </c>
      <c r="AD105" s="15"/>
      <c r="AE105" s="15"/>
      <c r="AF105" s="15"/>
      <c r="AG105" s="15"/>
      <c r="AH105" s="15"/>
      <c r="AI105" s="15"/>
      <c r="AJ105" s="15"/>
      <c r="AK105" s="15"/>
      <c r="AL105" s="39">
        <v>0</v>
      </c>
      <c r="AM105" s="39">
        <v>0</v>
      </c>
      <c r="AN105" s="39">
        <v>0</v>
      </c>
      <c r="AO105" s="39">
        <v>0</v>
      </c>
      <c r="AP105" s="15"/>
      <c r="AQ105" s="15"/>
      <c r="AR105" s="15"/>
      <c r="AS105" s="15"/>
      <c r="AT105" s="15"/>
      <c r="AU105" s="15"/>
      <c r="AV105" s="15"/>
      <c r="AW105" s="15"/>
      <c r="AX105" s="15"/>
      <c r="AY105" s="15"/>
      <c r="AZ105" s="15"/>
      <c r="BA105" s="15">
        <v>4641400.3829758279</v>
      </c>
    </row>
    <row r="106" spans="1:53" x14ac:dyDescent="0.2">
      <c r="A106" s="13">
        <v>40269</v>
      </c>
      <c r="B106" s="139">
        <v>0</v>
      </c>
      <c r="C106" s="139">
        <v>0</v>
      </c>
      <c r="D106" s="139">
        <v>0</v>
      </c>
      <c r="E106" s="139">
        <v>0</v>
      </c>
      <c r="F106" s="15">
        <v>56270.175847399987</v>
      </c>
      <c r="G106" s="15">
        <v>14110.964762669997</v>
      </c>
      <c r="H106" s="15">
        <v>125610.6144273001</v>
      </c>
      <c r="I106" s="15">
        <v>195991.75503737005</v>
      </c>
      <c r="J106" s="15">
        <v>384291.17904403014</v>
      </c>
      <c r="K106" s="15">
        <v>0</v>
      </c>
      <c r="L106" s="15">
        <v>1007353.75735565</v>
      </c>
      <c r="M106" s="15">
        <v>1391644.9363996801</v>
      </c>
      <c r="N106" s="15">
        <v>179698.17323504007</v>
      </c>
      <c r="O106" s="15">
        <v>0</v>
      </c>
      <c r="P106" s="15">
        <v>236413.49372945007</v>
      </c>
      <c r="Q106" s="15">
        <v>416111.66696449014</v>
      </c>
      <c r="R106" s="15">
        <v>24681.230058050009</v>
      </c>
      <c r="S106" s="15">
        <v>0</v>
      </c>
      <c r="T106" s="15">
        <v>262008.37908164007</v>
      </c>
      <c r="U106" s="15">
        <v>286689.60913969006</v>
      </c>
      <c r="V106" s="15">
        <v>36172.157071000001</v>
      </c>
      <c r="W106" s="15">
        <v>9032.7339150000007</v>
      </c>
      <c r="X106" s="15">
        <v>31356.29495</v>
      </c>
      <c r="Y106" s="15">
        <v>76561.185935999994</v>
      </c>
      <c r="Z106" s="15">
        <v>587869.66980128165</v>
      </c>
      <c r="AA106" s="15">
        <v>75227.84280516993</v>
      </c>
      <c r="AB106" s="15">
        <v>1895985.0884225694</v>
      </c>
      <c r="AC106" s="15">
        <v>2559082.6010290212</v>
      </c>
      <c r="AD106" s="15"/>
      <c r="AE106" s="15"/>
      <c r="AF106" s="15"/>
      <c r="AG106" s="15"/>
      <c r="AH106" s="15"/>
      <c r="AI106" s="15"/>
      <c r="AJ106" s="15"/>
      <c r="AK106" s="15"/>
      <c r="AL106" s="39">
        <v>0</v>
      </c>
      <c r="AM106" s="39">
        <v>0</v>
      </c>
      <c r="AN106" s="39">
        <v>0</v>
      </c>
      <c r="AO106" s="39">
        <v>0</v>
      </c>
      <c r="AP106" s="15"/>
      <c r="AQ106" s="15"/>
      <c r="AR106" s="15"/>
      <c r="AS106" s="15"/>
      <c r="AT106" s="15"/>
      <c r="AU106" s="15"/>
      <c r="AV106" s="15"/>
      <c r="AW106" s="15"/>
      <c r="AX106" s="15"/>
      <c r="AY106" s="15"/>
      <c r="AZ106" s="15"/>
      <c r="BA106" s="15">
        <v>4926081.7545062518</v>
      </c>
    </row>
    <row r="107" spans="1:53" x14ac:dyDescent="0.2">
      <c r="A107" s="13">
        <v>40299</v>
      </c>
      <c r="B107" s="139">
        <v>0</v>
      </c>
      <c r="C107" s="139">
        <v>0</v>
      </c>
      <c r="D107" s="139">
        <v>0</v>
      </c>
      <c r="E107" s="139">
        <v>0</v>
      </c>
      <c r="F107" s="15">
        <v>54824.018680259978</v>
      </c>
      <c r="G107" s="15">
        <v>13842.374363690002</v>
      </c>
      <c r="H107" s="15">
        <v>122741.57902690992</v>
      </c>
      <c r="I107" s="15">
        <v>191407.97207085992</v>
      </c>
      <c r="J107" s="15">
        <v>374645.6202015403</v>
      </c>
      <c r="K107" s="15">
        <v>0</v>
      </c>
      <c r="L107" s="15">
        <v>982310.26083625958</v>
      </c>
      <c r="M107" s="15">
        <v>1356955.8810377999</v>
      </c>
      <c r="N107" s="15">
        <v>175501.39354325019</v>
      </c>
      <c r="O107" s="15">
        <v>0</v>
      </c>
      <c r="P107" s="15">
        <v>230188.05163430999</v>
      </c>
      <c r="Q107" s="15">
        <v>405689.44517756021</v>
      </c>
      <c r="R107" s="15">
        <v>24046.647847299992</v>
      </c>
      <c r="S107" s="15">
        <v>0</v>
      </c>
      <c r="T107" s="15">
        <v>256182.98156699009</v>
      </c>
      <c r="U107" s="15">
        <v>280229.62941429007</v>
      </c>
      <c r="V107" s="15">
        <v>35146.590685000003</v>
      </c>
      <c r="W107" s="15">
        <v>8929.9732230000009</v>
      </c>
      <c r="X107" s="15">
        <v>30262.850477</v>
      </c>
      <c r="Y107" s="15">
        <v>74339.414384999996</v>
      </c>
      <c r="Z107" s="15">
        <v>576397.35400325875</v>
      </c>
      <c r="AA107" s="15">
        <v>74507.925810300047</v>
      </c>
      <c r="AB107" s="15">
        <v>1860086.3886805112</v>
      </c>
      <c r="AC107" s="15">
        <v>2510991.6684940704</v>
      </c>
      <c r="AD107" s="15"/>
      <c r="AE107" s="15"/>
      <c r="AF107" s="15"/>
      <c r="AG107" s="15"/>
      <c r="AH107" s="15"/>
      <c r="AI107" s="15"/>
      <c r="AJ107" s="15"/>
      <c r="AK107" s="15"/>
      <c r="AL107" s="39">
        <v>0</v>
      </c>
      <c r="AM107" s="39">
        <v>0</v>
      </c>
      <c r="AN107" s="39">
        <v>0</v>
      </c>
      <c r="AO107" s="39">
        <v>0</v>
      </c>
      <c r="AP107" s="15"/>
      <c r="AQ107" s="15"/>
      <c r="AR107" s="15"/>
      <c r="AS107" s="15"/>
      <c r="AT107" s="15"/>
      <c r="AU107" s="15"/>
      <c r="AV107" s="15"/>
      <c r="AW107" s="15"/>
      <c r="AX107" s="15"/>
      <c r="AY107" s="15"/>
      <c r="AZ107" s="15"/>
      <c r="BA107" s="15">
        <v>4819614.0105795804</v>
      </c>
    </row>
    <row r="108" spans="1:53" x14ac:dyDescent="0.2">
      <c r="A108" s="13">
        <v>40330</v>
      </c>
      <c r="B108" s="139">
        <v>0</v>
      </c>
      <c r="C108" s="139">
        <v>0</v>
      </c>
      <c r="D108" s="139">
        <v>0</v>
      </c>
      <c r="E108" s="139">
        <v>0</v>
      </c>
      <c r="F108" s="15">
        <v>53093.775328129988</v>
      </c>
      <c r="G108" s="15">
        <v>13562.048309280004</v>
      </c>
      <c r="H108" s="15">
        <v>119922.40319406</v>
      </c>
      <c r="I108" s="15">
        <v>186578.22683147</v>
      </c>
      <c r="J108" s="15">
        <v>366093.86096873035</v>
      </c>
      <c r="K108" s="15">
        <v>0</v>
      </c>
      <c r="L108" s="15">
        <v>958424.63765085943</v>
      </c>
      <c r="M108" s="15">
        <v>1324518.49861959</v>
      </c>
      <c r="N108" s="15">
        <v>171020.60992707004</v>
      </c>
      <c r="O108" s="15">
        <v>0</v>
      </c>
      <c r="P108" s="15">
        <v>224215.0899087599</v>
      </c>
      <c r="Q108" s="15">
        <v>395235.69983582996</v>
      </c>
      <c r="R108" s="15">
        <v>23441.029844240009</v>
      </c>
      <c r="S108" s="15">
        <v>0</v>
      </c>
      <c r="T108" s="15">
        <v>249602.19483269996</v>
      </c>
      <c r="U108" s="15">
        <v>273043.22467693995</v>
      </c>
      <c r="V108" s="15">
        <v>34089.054433999998</v>
      </c>
      <c r="W108" s="15">
        <v>8900.1376899999996</v>
      </c>
      <c r="X108" s="15">
        <v>29607.097645999998</v>
      </c>
      <c r="Y108" s="15">
        <v>72596.289770000003</v>
      </c>
      <c r="Z108" s="15">
        <v>564843.63826414966</v>
      </c>
      <c r="AA108" s="15">
        <v>73485.776434260071</v>
      </c>
      <c r="AB108" s="15">
        <v>1819878.2103708002</v>
      </c>
      <c r="AC108" s="15">
        <v>2458207.6250692098</v>
      </c>
      <c r="AD108" s="15"/>
      <c r="AE108" s="15"/>
      <c r="AF108" s="15"/>
      <c r="AG108" s="15"/>
      <c r="AH108" s="15"/>
      <c r="AI108" s="15"/>
      <c r="AJ108" s="15"/>
      <c r="AK108" s="15"/>
      <c r="AL108" s="39">
        <v>0</v>
      </c>
      <c r="AM108" s="39">
        <v>0</v>
      </c>
      <c r="AN108" s="39">
        <v>0</v>
      </c>
      <c r="AO108" s="39">
        <v>0</v>
      </c>
      <c r="AP108" s="15"/>
      <c r="AQ108" s="15"/>
      <c r="AR108" s="15"/>
      <c r="AS108" s="15"/>
      <c r="AT108" s="15"/>
      <c r="AU108" s="15"/>
      <c r="AV108" s="15"/>
      <c r="AW108" s="15"/>
      <c r="AX108" s="15"/>
      <c r="AY108" s="15"/>
      <c r="AZ108" s="15"/>
      <c r="BA108" s="15">
        <v>4710179.5648030387</v>
      </c>
    </row>
    <row r="109" spans="1:53" x14ac:dyDescent="0.2">
      <c r="A109" s="13">
        <v>40360</v>
      </c>
      <c r="B109" s="139">
        <v>0</v>
      </c>
      <c r="C109" s="139">
        <v>0</v>
      </c>
      <c r="D109" s="139">
        <v>0</v>
      </c>
      <c r="E109" s="139">
        <v>0</v>
      </c>
      <c r="F109" s="15">
        <v>51438.416195099999</v>
      </c>
      <c r="G109" s="15">
        <v>12542.579423640002</v>
      </c>
      <c r="H109" s="15">
        <v>117323.42581240994</v>
      </c>
      <c r="I109" s="15">
        <v>181304.42143114994</v>
      </c>
      <c r="J109" s="15">
        <v>356706.24042665004</v>
      </c>
      <c r="K109" s="15">
        <v>0</v>
      </c>
      <c r="L109" s="15">
        <v>1210705.7184413294</v>
      </c>
      <c r="M109" s="15">
        <v>1567411.9588679795</v>
      </c>
      <c r="N109" s="15">
        <v>166408.67126270983</v>
      </c>
      <c r="O109" s="15">
        <v>0</v>
      </c>
      <c r="P109" s="15">
        <v>217872.83273307013</v>
      </c>
      <c r="Q109" s="15">
        <v>384281.50399577996</v>
      </c>
      <c r="R109" s="15">
        <v>22820.920886349992</v>
      </c>
      <c r="S109" s="15">
        <v>0</v>
      </c>
      <c r="T109" s="15">
        <v>244140.40113722999</v>
      </c>
      <c r="U109" s="15">
        <v>265961.32202357997</v>
      </c>
      <c r="V109" s="15">
        <v>32975.092715999999</v>
      </c>
      <c r="W109" s="15">
        <v>8810.4763340000009</v>
      </c>
      <c r="X109" s="15">
        <v>29155.14302</v>
      </c>
      <c r="Y109" s="15">
        <v>70940.712069999994</v>
      </c>
      <c r="Z109" s="15">
        <v>553539.41957775981</v>
      </c>
      <c r="AA109" s="15">
        <v>72140.357695060084</v>
      </c>
      <c r="AB109" s="15">
        <v>2091652.9548824003</v>
      </c>
      <c r="AC109" s="15">
        <v>2717332.7321552201</v>
      </c>
      <c r="AD109" s="15"/>
      <c r="AE109" s="15"/>
      <c r="AF109" s="15"/>
      <c r="AG109" s="15"/>
      <c r="AH109" s="15"/>
      <c r="AI109" s="15"/>
      <c r="AJ109" s="15"/>
      <c r="AK109" s="15"/>
      <c r="AL109" s="39">
        <v>0</v>
      </c>
      <c r="AM109" s="39">
        <v>0</v>
      </c>
      <c r="AN109" s="39">
        <v>0</v>
      </c>
      <c r="AO109" s="39">
        <v>0</v>
      </c>
      <c r="AP109" s="15"/>
      <c r="AQ109" s="15"/>
      <c r="AR109" s="15"/>
      <c r="AS109" s="15"/>
      <c r="AT109" s="15"/>
      <c r="AU109" s="15"/>
      <c r="AV109" s="15"/>
      <c r="AW109" s="15"/>
      <c r="AX109" s="15"/>
      <c r="AY109" s="15"/>
      <c r="AZ109" s="15"/>
      <c r="BA109" s="15">
        <v>5187232.6505437093</v>
      </c>
    </row>
    <row r="110" spans="1:53" x14ac:dyDescent="0.2">
      <c r="A110" s="13">
        <v>40391</v>
      </c>
      <c r="B110" s="139">
        <v>0</v>
      </c>
      <c r="C110" s="139">
        <v>0</v>
      </c>
      <c r="D110" s="139">
        <v>0</v>
      </c>
      <c r="E110" s="139">
        <v>0</v>
      </c>
      <c r="F110" s="15">
        <v>49790.647276189971</v>
      </c>
      <c r="G110" s="15">
        <v>12289.196807960006</v>
      </c>
      <c r="H110" s="15">
        <v>115066.41744741</v>
      </c>
      <c r="I110" s="15">
        <v>177146.26153155998</v>
      </c>
      <c r="J110" s="15">
        <v>347055.67546207987</v>
      </c>
      <c r="K110" s="15">
        <v>0</v>
      </c>
      <c r="L110" s="15">
        <v>1181423.7258350209</v>
      </c>
      <c r="M110" s="15">
        <v>1528479.4012971008</v>
      </c>
      <c r="N110" s="15">
        <v>162218.69458937994</v>
      </c>
      <c r="O110" s="15">
        <v>0</v>
      </c>
      <c r="P110" s="15">
        <v>210327.06377595998</v>
      </c>
      <c r="Q110" s="15">
        <v>372545.75836533995</v>
      </c>
      <c r="R110" s="15">
        <v>22124.060544629981</v>
      </c>
      <c r="S110" s="15">
        <v>0</v>
      </c>
      <c r="T110" s="15">
        <v>237102.31718689011</v>
      </c>
      <c r="U110" s="15">
        <v>259226.37773152007</v>
      </c>
      <c r="V110" s="15">
        <v>31891.856948000001</v>
      </c>
      <c r="W110" s="15">
        <v>8504.7575660000002</v>
      </c>
      <c r="X110" s="15">
        <v>28678.274125</v>
      </c>
      <c r="Y110" s="15">
        <v>69074.888638999997</v>
      </c>
      <c r="Z110" s="15">
        <v>540964.30528333015</v>
      </c>
      <c r="AA110" s="15">
        <v>71202.190170529968</v>
      </c>
      <c r="AB110" s="15">
        <v>2047633.4764341621</v>
      </c>
      <c r="AC110" s="15">
        <v>2659799.9718880225</v>
      </c>
      <c r="AD110" s="15"/>
      <c r="AE110" s="15"/>
      <c r="AF110" s="15"/>
      <c r="AG110" s="15"/>
      <c r="AH110" s="15"/>
      <c r="AI110" s="15"/>
      <c r="AJ110" s="15"/>
      <c r="AK110" s="15"/>
      <c r="AL110" s="39">
        <v>0</v>
      </c>
      <c r="AM110" s="39">
        <v>0</v>
      </c>
      <c r="AN110" s="39">
        <v>0</v>
      </c>
      <c r="AO110" s="39">
        <v>0</v>
      </c>
      <c r="AP110" s="15"/>
      <c r="AQ110" s="15"/>
      <c r="AR110" s="15"/>
      <c r="AS110" s="15"/>
      <c r="AT110" s="15"/>
      <c r="AU110" s="15"/>
      <c r="AV110" s="15"/>
      <c r="AW110" s="15"/>
      <c r="AX110" s="15"/>
      <c r="AY110" s="15"/>
      <c r="AZ110" s="15"/>
      <c r="BA110" s="15">
        <v>5066272.6594525427</v>
      </c>
    </row>
    <row r="111" spans="1:53" x14ac:dyDescent="0.2">
      <c r="A111" s="13">
        <v>40422</v>
      </c>
      <c r="B111" s="139">
        <v>0</v>
      </c>
      <c r="C111" s="139">
        <v>0</v>
      </c>
      <c r="D111" s="139">
        <v>0</v>
      </c>
      <c r="E111" s="139">
        <v>0</v>
      </c>
      <c r="F111" s="15">
        <v>48136.031833289991</v>
      </c>
      <c r="G111" s="15">
        <v>12117.269117190001</v>
      </c>
      <c r="H111" s="15">
        <v>111791.43331295995</v>
      </c>
      <c r="I111" s="15">
        <v>172044.73426343995</v>
      </c>
      <c r="J111" s="15">
        <v>337408.32383519976</v>
      </c>
      <c r="K111" s="15">
        <v>0</v>
      </c>
      <c r="L111" s="15">
        <v>1129198.6338083302</v>
      </c>
      <c r="M111" s="15">
        <v>1466606.9576435299</v>
      </c>
      <c r="N111" s="15">
        <v>158069.15533217005</v>
      </c>
      <c r="O111" s="15">
        <v>0</v>
      </c>
      <c r="P111" s="15">
        <v>202406.78972960007</v>
      </c>
      <c r="Q111" s="15">
        <v>360475.94506177015</v>
      </c>
      <c r="R111" s="15">
        <v>21467.220473410012</v>
      </c>
      <c r="S111" s="15">
        <v>0</v>
      </c>
      <c r="T111" s="15">
        <v>230266.84534715008</v>
      </c>
      <c r="U111" s="15">
        <v>251734.06582056009</v>
      </c>
      <c r="V111" s="15">
        <v>30858.722276</v>
      </c>
      <c r="W111" s="15">
        <v>0</v>
      </c>
      <c r="X111" s="15">
        <v>27894.320931999999</v>
      </c>
      <c r="Y111" s="15">
        <v>58753.043208000003</v>
      </c>
      <c r="Z111" s="15">
        <v>527757.58535407914</v>
      </c>
      <c r="AA111" s="15">
        <v>70135.490555439974</v>
      </c>
      <c r="AB111" s="15">
        <v>1982392.2245287388</v>
      </c>
      <c r="AC111" s="15">
        <v>2580285.3004382579</v>
      </c>
      <c r="AD111" s="15"/>
      <c r="AE111" s="15"/>
      <c r="AF111" s="15"/>
      <c r="AG111" s="15"/>
      <c r="AH111" s="15"/>
      <c r="AI111" s="15"/>
      <c r="AJ111" s="15"/>
      <c r="AK111" s="15"/>
      <c r="AL111" s="39">
        <v>0</v>
      </c>
      <c r="AM111" s="39">
        <v>0</v>
      </c>
      <c r="AN111" s="39">
        <v>0</v>
      </c>
      <c r="AO111" s="39">
        <v>0</v>
      </c>
      <c r="AP111" s="15"/>
      <c r="AQ111" s="15"/>
      <c r="AR111" s="15"/>
      <c r="AS111" s="15"/>
      <c r="AT111" s="15"/>
      <c r="AU111" s="15"/>
      <c r="AV111" s="15"/>
      <c r="AW111" s="15"/>
      <c r="AX111" s="15"/>
      <c r="AY111" s="15"/>
      <c r="AZ111" s="15"/>
      <c r="BA111" s="15">
        <v>4889900.0464355573</v>
      </c>
    </row>
    <row r="112" spans="1:53" x14ac:dyDescent="0.2">
      <c r="A112" s="13">
        <v>40452</v>
      </c>
      <c r="B112" s="139">
        <v>0</v>
      </c>
      <c r="C112" s="139">
        <v>0</v>
      </c>
      <c r="D112" s="139">
        <v>0</v>
      </c>
      <c r="E112" s="139">
        <v>0</v>
      </c>
      <c r="F112" s="15">
        <v>46279.78177103003</v>
      </c>
      <c r="G112" s="15">
        <v>11976.885390739997</v>
      </c>
      <c r="H112" s="15">
        <v>106472.28534903003</v>
      </c>
      <c r="I112" s="15">
        <v>164728.95251080004</v>
      </c>
      <c r="J112" s="15">
        <v>430644.56869404949</v>
      </c>
      <c r="K112" s="15">
        <v>0</v>
      </c>
      <c r="L112" s="15">
        <v>1101965.6193083897</v>
      </c>
      <c r="M112" s="15">
        <v>1532610.1880024392</v>
      </c>
      <c r="N112" s="15">
        <v>251619.21585279022</v>
      </c>
      <c r="O112" s="15">
        <v>0</v>
      </c>
      <c r="P112" s="15">
        <v>195909.00369269005</v>
      </c>
      <c r="Q112" s="15">
        <v>447528.21954548027</v>
      </c>
      <c r="R112" s="15">
        <v>20762.880900919994</v>
      </c>
      <c r="S112" s="15">
        <v>0</v>
      </c>
      <c r="T112" s="15">
        <v>218926.12947055002</v>
      </c>
      <c r="U112" s="15">
        <v>239689.01037147001</v>
      </c>
      <c r="V112" s="15">
        <v>29778.482820000001</v>
      </c>
      <c r="W112" s="15">
        <v>0</v>
      </c>
      <c r="X112" s="15">
        <v>27197.881442000002</v>
      </c>
      <c r="Y112" s="15">
        <v>56976.364262000003</v>
      </c>
      <c r="Z112" s="15">
        <v>666823.35773146036</v>
      </c>
      <c r="AA112" s="15">
        <v>69017.607394370047</v>
      </c>
      <c r="AB112" s="15">
        <v>1865291.0355684385</v>
      </c>
      <c r="AC112" s="15">
        <v>2601132.0006942684</v>
      </c>
      <c r="AD112" s="15"/>
      <c r="AE112" s="15"/>
      <c r="AF112" s="15"/>
      <c r="AG112" s="15"/>
      <c r="AH112" s="15"/>
      <c r="AI112" s="15"/>
      <c r="AJ112" s="15"/>
      <c r="AK112" s="15"/>
      <c r="AL112" s="39">
        <v>0</v>
      </c>
      <c r="AM112" s="39">
        <v>0</v>
      </c>
      <c r="AN112" s="39">
        <v>0</v>
      </c>
      <c r="AO112" s="39">
        <v>0</v>
      </c>
      <c r="AP112" s="15"/>
      <c r="AQ112" s="15"/>
      <c r="AR112" s="15"/>
      <c r="AS112" s="15"/>
      <c r="AT112" s="15"/>
      <c r="AU112" s="15"/>
      <c r="AV112" s="15"/>
      <c r="AW112" s="15"/>
      <c r="AX112" s="15"/>
      <c r="AY112" s="15"/>
      <c r="AZ112" s="15"/>
      <c r="BA112" s="15">
        <v>5042664.7353864582</v>
      </c>
    </row>
    <row r="113" spans="1:53" x14ac:dyDescent="0.2">
      <c r="A113" s="13">
        <v>40483</v>
      </c>
      <c r="B113" s="139">
        <v>0</v>
      </c>
      <c r="C113" s="139">
        <v>0</v>
      </c>
      <c r="D113" s="139">
        <v>0</v>
      </c>
      <c r="E113" s="139">
        <v>0</v>
      </c>
      <c r="F113" s="15">
        <v>44559.55444234996</v>
      </c>
      <c r="G113" s="15">
        <v>11690.053882789998</v>
      </c>
      <c r="H113" s="15">
        <v>104432.21703054002</v>
      </c>
      <c r="I113" s="15">
        <v>160681.82535567999</v>
      </c>
      <c r="J113" s="15">
        <v>419275.67479053978</v>
      </c>
      <c r="K113" s="15">
        <v>0</v>
      </c>
      <c r="L113" s="15">
        <v>1061940.5072327293</v>
      </c>
      <c r="M113" s="15">
        <v>1481216.1820232691</v>
      </c>
      <c r="N113" s="15">
        <v>245846.50143077009</v>
      </c>
      <c r="O113" s="15">
        <v>0</v>
      </c>
      <c r="P113" s="15">
        <v>190360.46984682008</v>
      </c>
      <c r="Q113" s="15">
        <v>436206.97127759014</v>
      </c>
      <c r="R113" s="15">
        <v>20230.54641386</v>
      </c>
      <c r="S113" s="15">
        <v>0</v>
      </c>
      <c r="T113" s="15">
        <v>203842.27336787005</v>
      </c>
      <c r="U113" s="15">
        <v>224072.81978173004</v>
      </c>
      <c r="V113" s="15">
        <v>28750.220571999998</v>
      </c>
      <c r="W113" s="15">
        <v>0</v>
      </c>
      <c r="X113" s="15">
        <v>26327.840314000001</v>
      </c>
      <c r="Y113" s="15">
        <v>55078.060885999999</v>
      </c>
      <c r="Z113" s="15">
        <v>652216.24475389975</v>
      </c>
      <c r="AA113" s="15">
        <v>68149.787409819939</v>
      </c>
      <c r="AB113" s="15">
        <v>1766130.1735159699</v>
      </c>
      <c r="AC113" s="15">
        <v>2486496.2056796895</v>
      </c>
      <c r="AD113" s="15"/>
      <c r="AE113" s="15"/>
      <c r="AF113" s="15"/>
      <c r="AG113" s="15"/>
      <c r="AH113" s="15"/>
      <c r="AI113" s="15"/>
      <c r="AJ113" s="15"/>
      <c r="AK113" s="15"/>
      <c r="AL113" s="39">
        <v>0</v>
      </c>
      <c r="AM113" s="39">
        <v>0</v>
      </c>
      <c r="AN113" s="39">
        <v>0</v>
      </c>
      <c r="AO113" s="39">
        <v>0</v>
      </c>
      <c r="AP113" s="15"/>
      <c r="AQ113" s="15"/>
      <c r="AR113" s="15"/>
      <c r="AS113" s="15"/>
      <c r="AT113" s="15"/>
      <c r="AU113" s="15"/>
      <c r="AV113" s="15"/>
      <c r="AW113" s="15"/>
      <c r="AX113" s="15"/>
      <c r="AY113" s="15"/>
      <c r="AZ113" s="15"/>
      <c r="BA113" s="15">
        <v>4843752.0650039576</v>
      </c>
    </row>
    <row r="114" spans="1:53" x14ac:dyDescent="0.2">
      <c r="A114" s="13">
        <v>40513</v>
      </c>
      <c r="B114" s="139">
        <v>0</v>
      </c>
      <c r="C114" s="139">
        <v>0</v>
      </c>
      <c r="D114" s="139">
        <v>0</v>
      </c>
      <c r="E114" s="139">
        <v>0</v>
      </c>
      <c r="F114" s="15">
        <v>42867.702983449999</v>
      </c>
      <c r="G114" s="15">
        <v>11307.241379380002</v>
      </c>
      <c r="H114" s="15">
        <v>319501.47269197996</v>
      </c>
      <c r="I114" s="15">
        <v>373676.41705480998</v>
      </c>
      <c r="J114" s="15">
        <v>495164.48185484012</v>
      </c>
      <c r="K114" s="15">
        <v>0</v>
      </c>
      <c r="L114" s="15">
        <v>1734340.8855791478</v>
      </c>
      <c r="M114" s="15">
        <v>2229505.3674339885</v>
      </c>
      <c r="N114" s="15">
        <v>404463.5195514806</v>
      </c>
      <c r="O114" s="15">
        <v>0</v>
      </c>
      <c r="P114" s="15">
        <v>571525.89403546031</v>
      </c>
      <c r="Q114" s="15">
        <v>975989.41358694097</v>
      </c>
      <c r="R114" s="15">
        <v>19532.741140530008</v>
      </c>
      <c r="S114" s="15">
        <v>0</v>
      </c>
      <c r="T114" s="15">
        <v>185989.26236724012</v>
      </c>
      <c r="U114" s="15">
        <v>205522.0035077701</v>
      </c>
      <c r="V114" s="15">
        <v>27773.822553000002</v>
      </c>
      <c r="W114" s="15">
        <v>0</v>
      </c>
      <c r="X114" s="15">
        <v>170643.503704</v>
      </c>
      <c r="Y114" s="15">
        <v>198417.32625700001</v>
      </c>
      <c r="Z114" s="15">
        <v>719279.22652024915</v>
      </c>
      <c r="AA114" s="15">
        <v>67191.18431495002</v>
      </c>
      <c r="AB114" s="15">
        <v>2361982.2631999757</v>
      </c>
      <c r="AC114" s="15">
        <v>3148452.6740351748</v>
      </c>
      <c r="AD114" s="15">
        <v>0</v>
      </c>
      <c r="AE114" s="15">
        <v>0</v>
      </c>
      <c r="AF114" s="15">
        <v>129054.833365</v>
      </c>
      <c r="AG114" s="15">
        <v>129054.833365</v>
      </c>
      <c r="AH114" s="15"/>
      <c r="AI114" s="15"/>
      <c r="AJ114" s="15"/>
      <c r="AK114" s="15"/>
      <c r="AL114" s="39">
        <v>0</v>
      </c>
      <c r="AM114" s="39">
        <v>0</v>
      </c>
      <c r="AN114" s="39">
        <v>0</v>
      </c>
      <c r="AO114" s="39">
        <v>0</v>
      </c>
      <c r="AP114" s="15"/>
      <c r="AQ114" s="15"/>
      <c r="AR114" s="15"/>
      <c r="AS114" s="15"/>
      <c r="AT114" s="15"/>
      <c r="AU114" s="15"/>
      <c r="AV114" s="15"/>
      <c r="AW114" s="15"/>
      <c r="AX114" s="15"/>
      <c r="AY114" s="15"/>
      <c r="AZ114" s="15"/>
      <c r="BA114" s="15">
        <v>7260618.0352406837</v>
      </c>
    </row>
    <row r="115" spans="1:53" x14ac:dyDescent="0.2">
      <c r="A115" s="13">
        <v>40544</v>
      </c>
      <c r="B115" s="139">
        <v>0</v>
      </c>
      <c r="C115" s="139">
        <v>0</v>
      </c>
      <c r="D115" s="139">
        <v>0</v>
      </c>
      <c r="E115" s="139">
        <v>0</v>
      </c>
      <c r="F115" s="15">
        <v>41319.227174359999</v>
      </c>
      <c r="G115" s="15">
        <v>11316.549314019991</v>
      </c>
      <c r="H115" s="15">
        <v>311959.82548571035</v>
      </c>
      <c r="I115" s="15">
        <v>364595.60197409033</v>
      </c>
      <c r="J115" s="15">
        <v>486387.06727414014</v>
      </c>
      <c r="K115" s="15">
        <v>0</v>
      </c>
      <c r="L115" s="15">
        <v>1695012.1830762206</v>
      </c>
      <c r="M115" s="15">
        <v>2181399.2503503608</v>
      </c>
      <c r="N115" s="15">
        <v>398842.40964135033</v>
      </c>
      <c r="O115" s="15">
        <v>0</v>
      </c>
      <c r="P115" s="15">
        <v>556143.22067684901</v>
      </c>
      <c r="Q115" s="15">
        <v>954985.63031819928</v>
      </c>
      <c r="R115" s="15">
        <v>19155.304662010003</v>
      </c>
      <c r="S115" s="15">
        <v>0</v>
      </c>
      <c r="T115" s="15">
        <v>174179.40327428002</v>
      </c>
      <c r="U115" s="15">
        <v>193334.70793629001</v>
      </c>
      <c r="V115" s="15">
        <v>27008.730054</v>
      </c>
      <c r="W115" s="15">
        <v>0</v>
      </c>
      <c r="X115" s="15">
        <v>166672.13772100001</v>
      </c>
      <c r="Y115" s="15">
        <v>193680.86777499999</v>
      </c>
      <c r="Z115" s="15">
        <v>709122.7786610896</v>
      </c>
      <c r="AA115" s="15">
        <v>66878.37779704995</v>
      </c>
      <c r="AB115" s="15">
        <v>2299675.6799134002</v>
      </c>
      <c r="AC115" s="15">
        <v>3075676.8363715396</v>
      </c>
      <c r="AD115" s="15">
        <v>0</v>
      </c>
      <c r="AE115" s="15">
        <v>0</v>
      </c>
      <c r="AF115" s="15">
        <v>124722.461238</v>
      </c>
      <c r="AG115" s="15">
        <v>124722.461238</v>
      </c>
      <c r="AH115" s="15"/>
      <c r="AI115" s="15"/>
      <c r="AJ115" s="15"/>
      <c r="AK115" s="15"/>
      <c r="AL115" s="39">
        <v>0</v>
      </c>
      <c r="AM115" s="39">
        <v>0</v>
      </c>
      <c r="AN115" s="39">
        <v>0</v>
      </c>
      <c r="AO115" s="39">
        <v>0</v>
      </c>
      <c r="AP115" s="15"/>
      <c r="AQ115" s="15"/>
      <c r="AR115" s="15"/>
      <c r="AS115" s="15"/>
      <c r="AT115" s="15"/>
      <c r="AU115" s="15"/>
      <c r="AV115" s="15"/>
      <c r="AW115" s="15"/>
      <c r="AX115" s="15"/>
      <c r="AY115" s="15"/>
      <c r="AZ115" s="15"/>
      <c r="BA115" s="15">
        <v>7088395.3559634797</v>
      </c>
    </row>
    <row r="116" spans="1:53" x14ac:dyDescent="0.2">
      <c r="A116" s="13">
        <v>40575</v>
      </c>
      <c r="B116" s="139">
        <v>0</v>
      </c>
      <c r="C116" s="139">
        <v>0</v>
      </c>
      <c r="D116" s="139">
        <v>0</v>
      </c>
      <c r="E116" s="139">
        <v>0</v>
      </c>
      <c r="F116" s="15">
        <v>40017.034757229994</v>
      </c>
      <c r="G116" s="15">
        <v>11315.641119129999</v>
      </c>
      <c r="H116" s="15">
        <v>305704.80501645996</v>
      </c>
      <c r="I116" s="15">
        <v>357037.48089281993</v>
      </c>
      <c r="J116" s="15">
        <v>478150.04620930005</v>
      </c>
      <c r="K116" s="15">
        <v>0</v>
      </c>
      <c r="L116" s="15">
        <v>1654786.8345252064</v>
      </c>
      <c r="M116" s="15">
        <v>2132936.8807345065</v>
      </c>
      <c r="N116" s="15">
        <v>394724.71903377963</v>
      </c>
      <c r="O116" s="15">
        <v>0</v>
      </c>
      <c r="P116" s="15">
        <v>541502.28767613007</v>
      </c>
      <c r="Q116" s="15">
        <v>936227.00670990965</v>
      </c>
      <c r="R116" s="15">
        <v>18784.796896730011</v>
      </c>
      <c r="S116" s="15">
        <v>0</v>
      </c>
      <c r="T116" s="15">
        <v>163348.96807207007</v>
      </c>
      <c r="U116" s="15">
        <v>182133.76496880007</v>
      </c>
      <c r="V116" s="15">
        <v>26206.434548000001</v>
      </c>
      <c r="W116" s="15">
        <v>0</v>
      </c>
      <c r="X116" s="15">
        <v>163278.26569900001</v>
      </c>
      <c r="Y116" s="15">
        <v>189484.700247</v>
      </c>
      <c r="Z116" s="15">
        <v>700712.47968382086</v>
      </c>
      <c r="AA116" s="15">
        <v>66818.046253540029</v>
      </c>
      <c r="AB116" s="15">
        <v>2229553.5954789207</v>
      </c>
      <c r="AC116" s="15">
        <v>2997084.1214162824</v>
      </c>
      <c r="AD116" s="15">
        <v>0</v>
      </c>
      <c r="AE116" s="15">
        <v>0</v>
      </c>
      <c r="AF116" s="15">
        <v>121323.186883</v>
      </c>
      <c r="AG116" s="15">
        <v>121323.186883</v>
      </c>
      <c r="AH116" s="15"/>
      <c r="AI116" s="15"/>
      <c r="AJ116" s="15"/>
      <c r="AK116" s="15"/>
      <c r="AL116" s="39">
        <v>0</v>
      </c>
      <c r="AM116" s="39">
        <v>0</v>
      </c>
      <c r="AN116" s="39">
        <v>0</v>
      </c>
      <c r="AO116" s="39">
        <v>0</v>
      </c>
      <c r="AP116" s="15"/>
      <c r="AQ116" s="15"/>
      <c r="AR116" s="15"/>
      <c r="AS116" s="15"/>
      <c r="AT116" s="15"/>
      <c r="AU116" s="15"/>
      <c r="AV116" s="15"/>
      <c r="AW116" s="15"/>
      <c r="AX116" s="15"/>
      <c r="AY116" s="15"/>
      <c r="AZ116" s="15"/>
      <c r="BA116" s="15">
        <v>6916227.1418523192</v>
      </c>
    </row>
    <row r="117" spans="1:53" x14ac:dyDescent="0.2">
      <c r="A117" s="13">
        <v>40603</v>
      </c>
      <c r="B117" s="139">
        <v>0</v>
      </c>
      <c r="C117" s="139">
        <v>0</v>
      </c>
      <c r="D117" s="139">
        <v>0</v>
      </c>
      <c r="E117" s="139">
        <v>0</v>
      </c>
      <c r="F117" s="15">
        <v>38709.869253789991</v>
      </c>
      <c r="G117" s="15">
        <v>11098.119567790005</v>
      </c>
      <c r="H117" s="15">
        <v>298433.05445648968</v>
      </c>
      <c r="I117" s="15">
        <v>348241.0432780697</v>
      </c>
      <c r="J117" s="15">
        <v>467861.73149549961</v>
      </c>
      <c r="K117" s="15">
        <v>0</v>
      </c>
      <c r="L117" s="15">
        <v>1612295.7728303412</v>
      </c>
      <c r="M117" s="15">
        <v>2080157.5043258409</v>
      </c>
      <c r="N117" s="15">
        <v>388726.28265458974</v>
      </c>
      <c r="O117" s="15">
        <v>0</v>
      </c>
      <c r="P117" s="15">
        <v>526769.42153947137</v>
      </c>
      <c r="Q117" s="15">
        <v>915495.70419406111</v>
      </c>
      <c r="R117" s="15">
        <v>18190.112749069987</v>
      </c>
      <c r="S117" s="15">
        <v>0</v>
      </c>
      <c r="T117" s="15">
        <v>157978.01193107996</v>
      </c>
      <c r="U117" s="15">
        <v>176168.12468014995</v>
      </c>
      <c r="V117" s="15">
        <v>25400.743052999998</v>
      </c>
      <c r="W117" s="15">
        <v>0</v>
      </c>
      <c r="X117" s="15">
        <v>159163.814308</v>
      </c>
      <c r="Y117" s="15">
        <v>184564.55736099998</v>
      </c>
      <c r="Z117" s="15">
        <v>689839.28819262143</v>
      </c>
      <c r="AA117" s="15">
        <v>66328.310536159959</v>
      </c>
      <c r="AB117" s="15">
        <v>2153585.0103770583</v>
      </c>
      <c r="AC117" s="15">
        <v>2909752.6091058394</v>
      </c>
      <c r="AD117" s="15">
        <v>0</v>
      </c>
      <c r="AE117" s="15">
        <v>0</v>
      </c>
      <c r="AF117" s="15">
        <v>117411.18719900001</v>
      </c>
      <c r="AG117" s="15">
        <v>117411.18719900001</v>
      </c>
      <c r="AH117" s="15"/>
      <c r="AI117" s="15"/>
      <c r="AJ117" s="15"/>
      <c r="AK117" s="15"/>
      <c r="AL117" s="39">
        <v>0</v>
      </c>
      <c r="AM117" s="39">
        <v>0</v>
      </c>
      <c r="AN117" s="39">
        <v>0</v>
      </c>
      <c r="AO117" s="39">
        <v>0</v>
      </c>
      <c r="AP117" s="15"/>
      <c r="AQ117" s="15"/>
      <c r="AR117" s="15"/>
      <c r="AS117" s="15"/>
      <c r="AT117" s="15"/>
      <c r="AU117" s="15"/>
      <c r="AV117" s="15"/>
      <c r="AW117" s="15"/>
      <c r="AX117" s="15"/>
      <c r="AY117" s="15"/>
      <c r="AZ117" s="15"/>
      <c r="BA117" s="15">
        <v>6731790.7301439624</v>
      </c>
    </row>
    <row r="118" spans="1:53" x14ac:dyDescent="0.2">
      <c r="A118" s="13">
        <v>40634</v>
      </c>
      <c r="B118" s="139">
        <v>0</v>
      </c>
      <c r="C118" s="139">
        <v>0</v>
      </c>
      <c r="D118" s="139">
        <v>0</v>
      </c>
      <c r="E118" s="139">
        <v>0</v>
      </c>
      <c r="F118" s="15">
        <v>37661.606680170007</v>
      </c>
      <c r="G118" s="15">
        <v>10809.848874250005</v>
      </c>
      <c r="H118" s="15">
        <v>290231.28653632978</v>
      </c>
      <c r="I118" s="15">
        <v>338702.74209074979</v>
      </c>
      <c r="J118" s="15">
        <v>458735.30138311948</v>
      </c>
      <c r="K118" s="15">
        <v>0</v>
      </c>
      <c r="L118" s="15">
        <v>1572526.7244593899</v>
      </c>
      <c r="M118" s="15">
        <v>2031262.0257425145</v>
      </c>
      <c r="N118" s="15">
        <v>382451.63482743042</v>
      </c>
      <c r="O118" s="15">
        <v>0</v>
      </c>
      <c r="P118" s="15">
        <v>516075.42902727966</v>
      </c>
      <c r="Q118" s="15">
        <v>898527.06385471008</v>
      </c>
      <c r="R118" s="15">
        <v>17771.155042390001</v>
      </c>
      <c r="S118" s="15">
        <v>0</v>
      </c>
      <c r="T118" s="15">
        <v>152042.64043912003</v>
      </c>
      <c r="U118" s="15">
        <v>169813.79548151002</v>
      </c>
      <c r="V118" s="15">
        <v>24639.238246000001</v>
      </c>
      <c r="W118" s="15">
        <v>0</v>
      </c>
      <c r="X118" s="15">
        <v>155457.343375</v>
      </c>
      <c r="Y118" s="15">
        <v>180096.58162099999</v>
      </c>
      <c r="Z118" s="15">
        <v>679831.93159771978</v>
      </c>
      <c r="AA118" s="15">
        <v>65592.314724909942</v>
      </c>
      <c r="AB118" s="15">
        <v>2102745.820412192</v>
      </c>
      <c r="AC118" s="15">
        <v>2848170.0667348215</v>
      </c>
      <c r="AD118" s="15">
        <v>0</v>
      </c>
      <c r="AE118" s="15">
        <v>0</v>
      </c>
      <c r="AF118" s="15">
        <v>114609.401406</v>
      </c>
      <c r="AG118" s="15">
        <v>114609.401406</v>
      </c>
      <c r="AH118" s="15"/>
      <c r="AI118" s="15"/>
      <c r="AJ118" s="15"/>
      <c r="AK118" s="15"/>
      <c r="AL118" s="39">
        <v>0</v>
      </c>
      <c r="AM118" s="39">
        <v>0</v>
      </c>
      <c r="AN118" s="39">
        <v>0</v>
      </c>
      <c r="AO118" s="39">
        <v>0</v>
      </c>
      <c r="AP118" s="15"/>
      <c r="AQ118" s="15"/>
      <c r="AR118" s="15"/>
      <c r="AS118" s="15"/>
      <c r="AT118" s="15"/>
      <c r="AU118" s="15"/>
      <c r="AV118" s="15"/>
      <c r="AW118" s="15"/>
      <c r="AX118" s="15"/>
      <c r="AY118" s="15"/>
      <c r="AZ118" s="15"/>
      <c r="BA118" s="15">
        <v>6581181.6769313058</v>
      </c>
    </row>
    <row r="119" spans="1:53" x14ac:dyDescent="0.2">
      <c r="A119" s="13">
        <v>40664</v>
      </c>
      <c r="B119" s="139">
        <v>0</v>
      </c>
      <c r="C119" s="139">
        <v>0</v>
      </c>
      <c r="D119" s="139">
        <v>0</v>
      </c>
      <c r="E119" s="139">
        <v>0</v>
      </c>
      <c r="F119" s="15">
        <v>36332.204388280014</v>
      </c>
      <c r="G119" s="15">
        <v>10436.276471170004</v>
      </c>
      <c r="H119" s="15">
        <v>282133.40244208003</v>
      </c>
      <c r="I119" s="15">
        <v>328901.88330153003</v>
      </c>
      <c r="J119" s="15">
        <v>447490.28355743986</v>
      </c>
      <c r="K119" s="15">
        <v>0</v>
      </c>
      <c r="L119" s="15">
        <v>1533759.8365152401</v>
      </c>
      <c r="M119" s="15">
        <v>1981250.1200726798</v>
      </c>
      <c r="N119" s="15">
        <v>372846.5997638111</v>
      </c>
      <c r="O119" s="15">
        <v>0</v>
      </c>
      <c r="P119" s="15">
        <v>503839.55247304024</v>
      </c>
      <c r="Q119" s="15">
        <v>876686.1522368514</v>
      </c>
      <c r="R119" s="15">
        <v>17335.768408019998</v>
      </c>
      <c r="S119" s="15">
        <v>0</v>
      </c>
      <c r="T119" s="15">
        <v>142911.03679974994</v>
      </c>
      <c r="U119" s="15">
        <v>160246.80520776994</v>
      </c>
      <c r="V119" s="15">
        <v>23801.464456000002</v>
      </c>
      <c r="W119" s="15">
        <v>0</v>
      </c>
      <c r="X119" s="15">
        <v>150874.43753900001</v>
      </c>
      <c r="Y119" s="15">
        <v>174675.90199499999</v>
      </c>
      <c r="Z119" s="15">
        <v>666057.49359040963</v>
      </c>
      <c r="AA119" s="15">
        <v>64710.94311388996</v>
      </c>
      <c r="AB119" s="15">
        <v>2041336.0780389477</v>
      </c>
      <c r="AC119" s="15">
        <v>2772104.5147432471</v>
      </c>
      <c r="AD119" s="15">
        <v>0</v>
      </c>
      <c r="AE119" s="15">
        <v>0</v>
      </c>
      <c r="AF119" s="15">
        <v>110279.313031</v>
      </c>
      <c r="AG119" s="15">
        <v>110279.313031</v>
      </c>
      <c r="AH119" s="15"/>
      <c r="AI119" s="15"/>
      <c r="AJ119" s="15"/>
      <c r="AK119" s="15"/>
      <c r="AL119" s="39">
        <v>0</v>
      </c>
      <c r="AM119" s="39">
        <v>0</v>
      </c>
      <c r="AN119" s="39">
        <v>0</v>
      </c>
      <c r="AO119" s="39">
        <v>0</v>
      </c>
      <c r="AP119" s="15"/>
      <c r="AQ119" s="15"/>
      <c r="AR119" s="15"/>
      <c r="AS119" s="15"/>
      <c r="AT119" s="15"/>
      <c r="AU119" s="15"/>
      <c r="AV119" s="15"/>
      <c r="AW119" s="15"/>
      <c r="AX119" s="15"/>
      <c r="AY119" s="15"/>
      <c r="AZ119" s="15"/>
      <c r="BA119" s="15">
        <v>6404144.6905880785</v>
      </c>
    </row>
    <row r="120" spans="1:53" x14ac:dyDescent="0.2">
      <c r="A120" s="13">
        <v>40695</v>
      </c>
      <c r="B120" s="139">
        <v>0</v>
      </c>
      <c r="C120" s="139">
        <v>0</v>
      </c>
      <c r="D120" s="139">
        <v>0</v>
      </c>
      <c r="E120" s="139">
        <v>0</v>
      </c>
      <c r="F120" s="15">
        <v>35038.863323750003</v>
      </c>
      <c r="G120" s="15">
        <v>10332.304995929995</v>
      </c>
      <c r="H120" s="15">
        <v>274794.78554061992</v>
      </c>
      <c r="I120" s="15">
        <v>320165.95386029989</v>
      </c>
      <c r="J120" s="15">
        <v>437709.35641113989</v>
      </c>
      <c r="K120" s="15">
        <v>0</v>
      </c>
      <c r="L120" s="15">
        <v>1596901.4703855128</v>
      </c>
      <c r="M120" s="15">
        <v>2034610.8267966527</v>
      </c>
      <c r="N120" s="15">
        <v>363928.68839861936</v>
      </c>
      <c r="O120" s="15">
        <v>0</v>
      </c>
      <c r="P120" s="15">
        <v>493433.57673503907</v>
      </c>
      <c r="Q120" s="15">
        <v>857362.26513365842</v>
      </c>
      <c r="R120" s="15">
        <v>16847.286037939994</v>
      </c>
      <c r="S120" s="15">
        <v>0</v>
      </c>
      <c r="T120" s="15">
        <v>130606.81521269998</v>
      </c>
      <c r="U120" s="15">
        <v>147454.10125063997</v>
      </c>
      <c r="V120" s="15">
        <v>23142.09878</v>
      </c>
      <c r="W120" s="15">
        <v>0</v>
      </c>
      <c r="X120" s="15">
        <v>146914.75377400001</v>
      </c>
      <c r="Y120" s="15">
        <v>170056.85255400001</v>
      </c>
      <c r="Z120" s="15">
        <v>652088.66052182007</v>
      </c>
      <c r="AA120" s="15">
        <v>63996.286022300017</v>
      </c>
      <c r="AB120" s="15">
        <v>2114274.1027178406</v>
      </c>
      <c r="AC120" s="15">
        <v>2830359.0492619607</v>
      </c>
      <c r="AD120" s="15">
        <v>0</v>
      </c>
      <c r="AE120" s="15">
        <v>0</v>
      </c>
      <c r="AF120" s="15">
        <v>107480.79296200001</v>
      </c>
      <c r="AG120" s="15">
        <v>107480.79296200001</v>
      </c>
      <c r="AH120" s="15"/>
      <c r="AI120" s="15"/>
      <c r="AJ120" s="15"/>
      <c r="AK120" s="15"/>
      <c r="AL120" s="39">
        <v>0</v>
      </c>
      <c r="AM120" s="39">
        <v>0</v>
      </c>
      <c r="AN120" s="39">
        <v>0</v>
      </c>
      <c r="AO120" s="39">
        <v>0</v>
      </c>
      <c r="AP120" s="15"/>
      <c r="AQ120" s="15"/>
      <c r="AR120" s="15"/>
      <c r="AS120" s="15"/>
      <c r="AT120" s="15"/>
      <c r="AU120" s="15"/>
      <c r="AV120" s="15"/>
      <c r="AW120" s="15"/>
      <c r="AX120" s="15"/>
      <c r="AY120" s="15"/>
      <c r="AZ120" s="15"/>
      <c r="BA120" s="15">
        <v>6467489.8418192118</v>
      </c>
    </row>
    <row r="121" spans="1:53" x14ac:dyDescent="0.2">
      <c r="A121" s="13">
        <v>40725</v>
      </c>
      <c r="B121" s="139">
        <v>0</v>
      </c>
      <c r="C121" s="139">
        <v>0</v>
      </c>
      <c r="D121" s="139">
        <v>0</v>
      </c>
      <c r="E121" s="139">
        <v>0</v>
      </c>
      <c r="F121" s="15">
        <v>33650.817195040006</v>
      </c>
      <c r="G121" s="15">
        <v>10036.525573379999</v>
      </c>
      <c r="H121" s="15">
        <v>268561.46355933981</v>
      </c>
      <c r="I121" s="15">
        <v>312248.80632775981</v>
      </c>
      <c r="J121" s="15">
        <v>427995.75549019012</v>
      </c>
      <c r="K121" s="15">
        <v>0</v>
      </c>
      <c r="L121" s="15">
        <v>1562894.0206371907</v>
      </c>
      <c r="M121" s="15">
        <v>1990889.7761273808</v>
      </c>
      <c r="N121" s="15">
        <v>353145.94530624035</v>
      </c>
      <c r="O121" s="15">
        <v>0</v>
      </c>
      <c r="P121" s="15">
        <v>484457.47493485978</v>
      </c>
      <c r="Q121" s="15">
        <v>837603.42024110013</v>
      </c>
      <c r="R121" s="15">
        <v>16416.508745520001</v>
      </c>
      <c r="S121" s="15">
        <v>0</v>
      </c>
      <c r="T121" s="15">
        <v>120755.51563414997</v>
      </c>
      <c r="U121" s="15">
        <v>137172.02447967001</v>
      </c>
      <c r="V121" s="15">
        <v>22487.236604999998</v>
      </c>
      <c r="W121" s="15">
        <v>0</v>
      </c>
      <c r="X121" s="15">
        <v>143865.761799</v>
      </c>
      <c r="Y121" s="15">
        <v>166352.99840400001</v>
      </c>
      <c r="Z121" s="15">
        <v>640403.80862616037</v>
      </c>
      <c r="AA121" s="15">
        <v>63416.861546259985</v>
      </c>
      <c r="AB121" s="15">
        <v>2067046.6857983719</v>
      </c>
      <c r="AC121" s="15">
        <v>2770867.3559707925</v>
      </c>
      <c r="AD121" s="15">
        <v>0</v>
      </c>
      <c r="AE121" s="15">
        <v>0</v>
      </c>
      <c r="AF121" s="15">
        <v>104619.819411</v>
      </c>
      <c r="AG121" s="15">
        <v>104619.819411</v>
      </c>
      <c r="AH121" s="15"/>
      <c r="AI121" s="15"/>
      <c r="AJ121" s="15"/>
      <c r="AK121" s="15"/>
      <c r="AL121" s="39">
        <v>0</v>
      </c>
      <c r="AM121" s="39">
        <v>0</v>
      </c>
      <c r="AN121" s="39">
        <v>0</v>
      </c>
      <c r="AO121" s="39">
        <v>0</v>
      </c>
      <c r="AP121" s="15"/>
      <c r="AQ121" s="15"/>
      <c r="AR121" s="15"/>
      <c r="AS121" s="15"/>
      <c r="AT121" s="15"/>
      <c r="AU121" s="15"/>
      <c r="AV121" s="15"/>
      <c r="AW121" s="15"/>
      <c r="AX121" s="15"/>
      <c r="AY121" s="15"/>
      <c r="AZ121" s="15"/>
      <c r="BA121" s="15">
        <v>6319754.2008617036</v>
      </c>
    </row>
    <row r="122" spans="1:53" x14ac:dyDescent="0.2">
      <c r="A122" s="13">
        <v>40756</v>
      </c>
      <c r="B122" s="139">
        <v>0</v>
      </c>
      <c r="C122" s="139">
        <v>0</v>
      </c>
      <c r="D122" s="139">
        <v>0</v>
      </c>
      <c r="E122" s="139">
        <v>0</v>
      </c>
      <c r="F122" s="15">
        <v>32410.806225729983</v>
      </c>
      <c r="G122" s="15">
        <v>9582.378428950009</v>
      </c>
      <c r="H122" s="15">
        <v>261239.95993098995</v>
      </c>
      <c r="I122" s="15">
        <v>303233.14458566991</v>
      </c>
      <c r="J122" s="15">
        <v>417311.50959402992</v>
      </c>
      <c r="K122" s="15">
        <v>0</v>
      </c>
      <c r="L122" s="15">
        <v>1528088.03472225</v>
      </c>
      <c r="M122" s="15">
        <v>1945399.5443162797</v>
      </c>
      <c r="N122" s="15">
        <v>342508.3009401302</v>
      </c>
      <c r="O122" s="15">
        <v>0</v>
      </c>
      <c r="P122" s="15">
        <v>473723.9337543188</v>
      </c>
      <c r="Q122" s="15">
        <v>816232.234694449</v>
      </c>
      <c r="R122" s="15">
        <v>15878.665495330006</v>
      </c>
      <c r="S122" s="15">
        <v>0</v>
      </c>
      <c r="T122" s="15">
        <v>116777.36497894993</v>
      </c>
      <c r="U122" s="15">
        <v>132656.03047427995</v>
      </c>
      <c r="V122" s="15">
        <v>21605.109680000001</v>
      </c>
      <c r="W122" s="15">
        <v>0</v>
      </c>
      <c r="X122" s="15">
        <v>139981.38310199999</v>
      </c>
      <c r="Y122" s="15">
        <v>161586.49278199999</v>
      </c>
      <c r="Z122" s="15">
        <v>625918.99642804009</v>
      </c>
      <c r="AA122" s="15">
        <v>63106.076383049942</v>
      </c>
      <c r="AB122" s="15">
        <v>2018162.5647620403</v>
      </c>
      <c r="AC122" s="15">
        <v>2707187.6375731309</v>
      </c>
      <c r="AD122" s="15">
        <v>0</v>
      </c>
      <c r="AE122" s="15">
        <v>0</v>
      </c>
      <c r="AF122" s="15">
        <v>101374.71971999999</v>
      </c>
      <c r="AG122" s="15">
        <v>101374.71971999999</v>
      </c>
      <c r="AH122" s="15"/>
      <c r="AI122" s="15"/>
      <c r="AJ122" s="15"/>
      <c r="AK122" s="15"/>
      <c r="AL122" s="39">
        <v>0</v>
      </c>
      <c r="AM122" s="39">
        <v>0</v>
      </c>
      <c r="AN122" s="39">
        <v>0</v>
      </c>
      <c r="AO122" s="39">
        <v>0</v>
      </c>
      <c r="AP122" s="15"/>
      <c r="AQ122" s="15"/>
      <c r="AR122" s="15"/>
      <c r="AS122" s="15"/>
      <c r="AT122" s="15"/>
      <c r="AU122" s="15"/>
      <c r="AV122" s="15"/>
      <c r="AW122" s="15"/>
      <c r="AX122" s="15"/>
      <c r="AY122" s="15"/>
      <c r="AZ122" s="15"/>
      <c r="BA122" s="15">
        <v>6167669.8041458102</v>
      </c>
    </row>
    <row r="123" spans="1:53" x14ac:dyDescent="0.2">
      <c r="A123" s="13">
        <v>40787</v>
      </c>
      <c r="B123" s="139">
        <v>0</v>
      </c>
      <c r="C123" s="139">
        <v>0</v>
      </c>
      <c r="D123" s="139">
        <v>0</v>
      </c>
      <c r="E123" s="139">
        <v>0</v>
      </c>
      <c r="F123" s="15">
        <v>31302.501027429989</v>
      </c>
      <c r="G123" s="15">
        <v>9244.6379258099987</v>
      </c>
      <c r="H123" s="15">
        <v>253910.85831510043</v>
      </c>
      <c r="I123" s="15">
        <v>294457.99726834038</v>
      </c>
      <c r="J123" s="15">
        <v>407715.93954990024</v>
      </c>
      <c r="K123" s="15">
        <v>0</v>
      </c>
      <c r="L123" s="15">
        <v>1643409.0643924121</v>
      </c>
      <c r="M123" s="15">
        <v>2051125.0039423124</v>
      </c>
      <c r="N123" s="15">
        <v>329907.75615899073</v>
      </c>
      <c r="O123" s="15">
        <v>0</v>
      </c>
      <c r="P123" s="15">
        <v>464619.94221378968</v>
      </c>
      <c r="Q123" s="15">
        <v>794527.69837278035</v>
      </c>
      <c r="R123" s="15">
        <v>15235.400103159998</v>
      </c>
      <c r="S123" s="15">
        <v>0</v>
      </c>
      <c r="T123" s="15">
        <v>112970.98833006996</v>
      </c>
      <c r="U123" s="15">
        <v>128206.38843322996</v>
      </c>
      <c r="V123" s="15">
        <v>20849.607585000002</v>
      </c>
      <c r="W123" s="15">
        <v>0</v>
      </c>
      <c r="X123" s="15">
        <v>136769.40239599999</v>
      </c>
      <c r="Y123" s="15">
        <v>157619.00998100001</v>
      </c>
      <c r="Z123" s="15">
        <v>612612.6823001611</v>
      </c>
      <c r="AA123" s="15">
        <v>62449.758906640003</v>
      </c>
      <c r="AB123" s="15">
        <v>2114154.8237303188</v>
      </c>
      <c r="AC123" s="15">
        <v>2789207.2649371196</v>
      </c>
      <c r="AD123" s="15">
        <v>0</v>
      </c>
      <c r="AE123" s="15">
        <v>0</v>
      </c>
      <c r="AF123" s="15">
        <v>97790.711561999997</v>
      </c>
      <c r="AG123" s="15">
        <v>97790.711561999997</v>
      </c>
      <c r="AH123" s="15"/>
      <c r="AI123" s="15"/>
      <c r="AJ123" s="15"/>
      <c r="AK123" s="15"/>
      <c r="AL123" s="39">
        <v>0</v>
      </c>
      <c r="AM123" s="39">
        <v>0</v>
      </c>
      <c r="AN123" s="39">
        <v>0</v>
      </c>
      <c r="AO123" s="39">
        <v>0</v>
      </c>
      <c r="AP123" s="15"/>
      <c r="AQ123" s="15"/>
      <c r="AR123" s="15"/>
      <c r="AS123" s="15"/>
      <c r="AT123" s="15"/>
      <c r="AU123" s="15"/>
      <c r="AV123" s="15"/>
      <c r="AW123" s="15"/>
      <c r="AX123" s="15"/>
      <c r="AY123" s="15"/>
      <c r="AZ123" s="15"/>
      <c r="BA123" s="15">
        <v>6312934.0744967833</v>
      </c>
    </row>
    <row r="124" spans="1:53" x14ac:dyDescent="0.2">
      <c r="A124" s="13">
        <v>40817</v>
      </c>
      <c r="B124" s="139">
        <v>0</v>
      </c>
      <c r="C124" s="139">
        <v>0</v>
      </c>
      <c r="D124" s="139">
        <v>0</v>
      </c>
      <c r="E124" s="139">
        <v>0</v>
      </c>
      <c r="F124" s="15">
        <v>30205.309654690001</v>
      </c>
      <c r="G124" s="15">
        <v>8912.8671043200011</v>
      </c>
      <c r="H124" s="15">
        <v>247217.37699705033</v>
      </c>
      <c r="I124" s="15">
        <v>286335.55375606031</v>
      </c>
      <c r="J124" s="15">
        <v>391273.28533555003</v>
      </c>
      <c r="K124" s="15">
        <v>0</v>
      </c>
      <c r="L124" s="15">
        <v>1611736.4848777112</v>
      </c>
      <c r="M124" s="15">
        <v>2003009.7702132612</v>
      </c>
      <c r="N124" s="15">
        <v>320117.59628126974</v>
      </c>
      <c r="O124" s="15">
        <v>0</v>
      </c>
      <c r="P124" s="15">
        <v>455153.32743468106</v>
      </c>
      <c r="Q124" s="15">
        <v>775270.9237159508</v>
      </c>
      <c r="R124" s="15">
        <v>14823.063123420001</v>
      </c>
      <c r="S124" s="15">
        <v>0</v>
      </c>
      <c r="T124" s="15">
        <v>109944.19749308995</v>
      </c>
      <c r="U124" s="15">
        <v>124767.26061650994</v>
      </c>
      <c r="V124" s="15">
        <v>20147.056243999999</v>
      </c>
      <c r="W124" s="15">
        <v>0</v>
      </c>
      <c r="X124" s="15">
        <v>133814.29591300001</v>
      </c>
      <c r="Y124" s="15">
        <v>153961.35215600001</v>
      </c>
      <c r="Z124" s="15">
        <v>590563.28876695689</v>
      </c>
      <c r="AA124" s="15">
        <v>62042.674124580029</v>
      </c>
      <c r="AB124" s="15">
        <v>2071829.4096293661</v>
      </c>
      <c r="AC124" s="15">
        <v>2724435.3725209031</v>
      </c>
      <c r="AD124" s="15">
        <v>0</v>
      </c>
      <c r="AE124" s="15">
        <v>0</v>
      </c>
      <c r="AF124" s="15">
        <v>95108.913698999997</v>
      </c>
      <c r="AG124" s="15">
        <v>95108.913698999997</v>
      </c>
      <c r="AH124" s="15"/>
      <c r="AI124" s="15"/>
      <c r="AJ124" s="15"/>
      <c r="AK124" s="15"/>
      <c r="AL124" s="39">
        <v>0</v>
      </c>
      <c r="AM124" s="39">
        <v>0</v>
      </c>
      <c r="AN124" s="39">
        <v>0</v>
      </c>
      <c r="AO124" s="39">
        <v>0</v>
      </c>
      <c r="AP124" s="15"/>
      <c r="AQ124" s="15"/>
      <c r="AR124" s="15"/>
      <c r="AS124" s="15"/>
      <c r="AT124" s="15"/>
      <c r="AU124" s="15"/>
      <c r="AV124" s="15"/>
      <c r="AW124" s="15"/>
      <c r="AX124" s="15"/>
      <c r="AY124" s="15"/>
      <c r="AZ124" s="15"/>
      <c r="BA124" s="15">
        <v>6162889.146677685</v>
      </c>
    </row>
    <row r="125" spans="1:53" x14ac:dyDescent="0.2">
      <c r="A125" s="13">
        <v>40848</v>
      </c>
      <c r="B125" s="139">
        <v>0</v>
      </c>
      <c r="C125" s="139">
        <v>0</v>
      </c>
      <c r="D125" s="139">
        <v>0</v>
      </c>
      <c r="E125" s="139">
        <v>0</v>
      </c>
      <c r="F125" s="15">
        <v>29134.44433564998</v>
      </c>
      <c r="G125" s="15">
        <v>0</v>
      </c>
      <c r="H125" s="15">
        <v>241488.47051340016</v>
      </c>
      <c r="I125" s="15">
        <v>270622.91484905011</v>
      </c>
      <c r="J125" s="15">
        <v>382313.58106679039</v>
      </c>
      <c r="K125" s="15">
        <v>0</v>
      </c>
      <c r="L125" s="15">
        <v>1771648.7830604487</v>
      </c>
      <c r="M125" s="15">
        <v>2153962.3641272392</v>
      </c>
      <c r="N125" s="15">
        <v>313585.03472956066</v>
      </c>
      <c r="O125" s="15">
        <v>0</v>
      </c>
      <c r="P125" s="15">
        <v>446161.76662229007</v>
      </c>
      <c r="Q125" s="15">
        <v>759746.80135185085</v>
      </c>
      <c r="R125" s="15">
        <v>14371.76004193</v>
      </c>
      <c r="S125" s="15">
        <v>0</v>
      </c>
      <c r="T125" s="15">
        <v>104089.71232072002</v>
      </c>
      <c r="U125" s="15">
        <v>118461.47236265002</v>
      </c>
      <c r="V125" s="15">
        <v>19662.515719999999</v>
      </c>
      <c r="W125" s="15">
        <v>0</v>
      </c>
      <c r="X125" s="15">
        <v>130489.120368</v>
      </c>
      <c r="Y125" s="15">
        <v>150151.636088</v>
      </c>
      <c r="Z125" s="15">
        <v>579370.03475402715</v>
      </c>
      <c r="AA125" s="15">
        <v>61538.218588250013</v>
      </c>
      <c r="AB125" s="15">
        <v>2202170.8038111958</v>
      </c>
      <c r="AC125" s="15">
        <v>2843079.0571534727</v>
      </c>
      <c r="AD125" s="15">
        <v>0</v>
      </c>
      <c r="AE125" s="15">
        <v>0</v>
      </c>
      <c r="AF125" s="15">
        <v>93066.413157999996</v>
      </c>
      <c r="AG125" s="15">
        <v>93066.413157999996</v>
      </c>
      <c r="AH125" s="15"/>
      <c r="AI125" s="15"/>
      <c r="AJ125" s="15"/>
      <c r="AK125" s="15"/>
      <c r="AL125" s="39">
        <v>0</v>
      </c>
      <c r="AM125" s="39">
        <v>0</v>
      </c>
      <c r="AN125" s="39">
        <v>0</v>
      </c>
      <c r="AO125" s="39">
        <v>0</v>
      </c>
      <c r="AP125" s="15"/>
      <c r="AQ125" s="15"/>
      <c r="AR125" s="15"/>
      <c r="AS125" s="15"/>
      <c r="AT125" s="15"/>
      <c r="AU125" s="15"/>
      <c r="AV125" s="15"/>
      <c r="AW125" s="15"/>
      <c r="AX125" s="15"/>
      <c r="AY125" s="15"/>
      <c r="AZ125" s="15"/>
      <c r="BA125" s="15">
        <v>6389090.6590902638</v>
      </c>
    </row>
    <row r="126" spans="1:53" x14ac:dyDescent="0.2">
      <c r="A126" s="13">
        <v>40878</v>
      </c>
      <c r="B126" s="139">
        <v>0</v>
      </c>
      <c r="C126" s="139">
        <v>0</v>
      </c>
      <c r="D126" s="139">
        <v>0</v>
      </c>
      <c r="E126" s="139">
        <v>0</v>
      </c>
      <c r="F126" s="15">
        <v>28017.345409419999</v>
      </c>
      <c r="G126" s="15">
        <v>0</v>
      </c>
      <c r="H126" s="15">
        <v>236751.1105741098</v>
      </c>
      <c r="I126" s="15">
        <v>264768.4559835298</v>
      </c>
      <c r="J126" s="15">
        <v>374003.42347809992</v>
      </c>
      <c r="K126" s="15">
        <v>0</v>
      </c>
      <c r="L126" s="15">
        <v>1735580.1666412903</v>
      </c>
      <c r="M126" s="15">
        <v>2109583.5901193903</v>
      </c>
      <c r="N126" s="15">
        <v>306550.50430515013</v>
      </c>
      <c r="O126" s="15">
        <v>0</v>
      </c>
      <c r="P126" s="15">
        <v>437106.51510944025</v>
      </c>
      <c r="Q126" s="15">
        <v>743657.01941459032</v>
      </c>
      <c r="R126" s="15">
        <v>13879.829988369991</v>
      </c>
      <c r="S126" s="15">
        <v>0</v>
      </c>
      <c r="T126" s="15">
        <v>99689.782593429962</v>
      </c>
      <c r="U126" s="15">
        <v>113569.61258179996</v>
      </c>
      <c r="V126" s="15">
        <v>19092.784434000001</v>
      </c>
      <c r="W126" s="15">
        <v>0</v>
      </c>
      <c r="X126" s="15">
        <v>127072.135532</v>
      </c>
      <c r="Y126" s="15">
        <v>146164.91996599999</v>
      </c>
      <c r="Z126" s="15">
        <v>569139.27152288647</v>
      </c>
      <c r="AA126" s="15">
        <v>61218.476577569956</v>
      </c>
      <c r="AB126" s="15">
        <v>2155162.1550101265</v>
      </c>
      <c r="AC126" s="15">
        <v>2785519.9031105828</v>
      </c>
      <c r="AD126" s="15">
        <v>0</v>
      </c>
      <c r="AE126" s="15">
        <v>0</v>
      </c>
      <c r="AF126" s="15">
        <v>90440.029546000005</v>
      </c>
      <c r="AG126" s="15">
        <v>90440.029546000005</v>
      </c>
      <c r="AH126" s="15"/>
      <c r="AI126" s="15"/>
      <c r="AJ126" s="15"/>
      <c r="AK126" s="15"/>
      <c r="AL126" s="39">
        <v>0</v>
      </c>
      <c r="AM126" s="39">
        <v>0</v>
      </c>
      <c r="AN126" s="39">
        <v>0</v>
      </c>
      <c r="AO126" s="39">
        <v>0</v>
      </c>
      <c r="AP126" s="15"/>
      <c r="AQ126" s="15"/>
      <c r="AR126" s="15"/>
      <c r="AS126" s="15"/>
      <c r="AT126" s="15"/>
      <c r="AU126" s="15"/>
      <c r="AV126" s="15"/>
      <c r="AW126" s="15"/>
      <c r="AX126" s="15"/>
      <c r="AY126" s="15"/>
      <c r="AZ126" s="15"/>
      <c r="BA126" s="15">
        <v>6253703.5307218935</v>
      </c>
    </row>
    <row r="127" spans="1:53" x14ac:dyDescent="0.2">
      <c r="A127" s="13">
        <v>40909</v>
      </c>
      <c r="B127" s="139">
        <v>0</v>
      </c>
      <c r="C127" s="139">
        <v>0</v>
      </c>
      <c r="D127" s="139">
        <v>0</v>
      </c>
      <c r="E127" s="139">
        <v>0</v>
      </c>
      <c r="F127" s="15">
        <v>27030.315064369999</v>
      </c>
      <c r="G127" s="15">
        <v>0</v>
      </c>
      <c r="H127" s="15">
        <v>231558.46166865001</v>
      </c>
      <c r="I127" s="15">
        <v>258588.77673302</v>
      </c>
      <c r="J127" s="15">
        <v>365167.57835610001</v>
      </c>
      <c r="K127" s="15">
        <v>0</v>
      </c>
      <c r="L127" s="15">
        <v>1701466.98405214</v>
      </c>
      <c r="M127" s="15">
        <v>2066634.56240824</v>
      </c>
      <c r="N127" s="15">
        <v>302136.87387308001</v>
      </c>
      <c r="O127" s="15">
        <v>0</v>
      </c>
      <c r="P127" s="15">
        <v>429224.61126468098</v>
      </c>
      <c r="Q127" s="15">
        <v>731361.48513776099</v>
      </c>
      <c r="R127" s="15">
        <v>13434.585053659999</v>
      </c>
      <c r="S127" s="15">
        <v>0</v>
      </c>
      <c r="T127" s="15">
        <v>95716.030421379997</v>
      </c>
      <c r="U127" s="15">
        <v>109150.61547504</v>
      </c>
      <c r="V127" s="15">
        <v>18614.455387999998</v>
      </c>
      <c r="W127" s="15">
        <v>0</v>
      </c>
      <c r="X127" s="15">
        <v>123656.81181</v>
      </c>
      <c r="Y127" s="15">
        <v>142271.26719799999</v>
      </c>
      <c r="Z127" s="15">
        <v>559086.691098187</v>
      </c>
      <c r="AA127" s="15">
        <v>60925.115498680003</v>
      </c>
      <c r="AB127" s="15">
        <v>2111732.70998212</v>
      </c>
      <c r="AC127" s="15">
        <v>2731744.5165789798</v>
      </c>
      <c r="AD127" s="15">
        <v>0</v>
      </c>
      <c r="AE127" s="15">
        <v>0</v>
      </c>
      <c r="AF127" s="15">
        <v>88136.821676000007</v>
      </c>
      <c r="AG127" s="15">
        <v>88136.821676000007</v>
      </c>
      <c r="AH127" s="15"/>
      <c r="AI127" s="15"/>
      <c r="AJ127" s="15"/>
      <c r="AK127" s="15"/>
      <c r="AL127" s="39">
        <v>0</v>
      </c>
      <c r="AM127" s="39">
        <v>0</v>
      </c>
      <c r="AN127" s="39">
        <v>0</v>
      </c>
      <c r="AO127" s="39">
        <v>0</v>
      </c>
      <c r="AP127" s="15"/>
      <c r="AQ127" s="15"/>
      <c r="AR127" s="15"/>
      <c r="AS127" s="15"/>
      <c r="AT127" s="15"/>
      <c r="AU127" s="15"/>
      <c r="AV127" s="15"/>
      <c r="AW127" s="15"/>
      <c r="AX127" s="15"/>
      <c r="AY127" s="15"/>
      <c r="AZ127" s="15"/>
      <c r="BA127" s="15">
        <v>6127888.0452070478</v>
      </c>
    </row>
    <row r="128" spans="1:53" x14ac:dyDescent="0.2">
      <c r="A128" s="13">
        <v>40940</v>
      </c>
      <c r="B128" s="139">
        <v>0</v>
      </c>
      <c r="C128" s="139">
        <v>0</v>
      </c>
      <c r="D128" s="139">
        <v>0</v>
      </c>
      <c r="E128" s="139">
        <v>0</v>
      </c>
      <c r="F128" s="15">
        <v>25857.621421460008</v>
      </c>
      <c r="G128" s="15">
        <v>0</v>
      </c>
      <c r="H128" s="15">
        <v>225778.45737525984</v>
      </c>
      <c r="I128" s="15">
        <v>251636.07879671984</v>
      </c>
      <c r="J128" s="15">
        <v>358902.90348377964</v>
      </c>
      <c r="K128" s="15">
        <v>0</v>
      </c>
      <c r="L128" s="15">
        <v>1848261.6498178993</v>
      </c>
      <c r="M128" s="15">
        <v>2207164.553301679</v>
      </c>
      <c r="N128" s="15">
        <v>298871.7617569298</v>
      </c>
      <c r="O128" s="15">
        <v>0</v>
      </c>
      <c r="P128" s="15">
        <v>421839.27987333084</v>
      </c>
      <c r="Q128" s="15">
        <v>720711.04163026076</v>
      </c>
      <c r="R128" s="15">
        <v>13088.434358830002</v>
      </c>
      <c r="S128" s="15">
        <v>0</v>
      </c>
      <c r="T128" s="15">
        <v>92836.754401120008</v>
      </c>
      <c r="U128" s="15">
        <v>105925.18875995002</v>
      </c>
      <c r="V128" s="15">
        <v>18295.861549000001</v>
      </c>
      <c r="W128" s="15">
        <v>0</v>
      </c>
      <c r="X128" s="15">
        <v>120267.355216</v>
      </c>
      <c r="Y128" s="15">
        <v>138563.21676499999</v>
      </c>
      <c r="Z128" s="15">
        <v>551055.16461984697</v>
      </c>
      <c r="AA128" s="15">
        <v>60820.928183810021</v>
      </c>
      <c r="AB128" s="15">
        <v>2258281.8382246881</v>
      </c>
      <c r="AC128" s="15">
        <v>2870157.9310283447</v>
      </c>
      <c r="AD128" s="15">
        <v>0</v>
      </c>
      <c r="AE128" s="15">
        <v>0</v>
      </c>
      <c r="AF128" s="15">
        <v>85985.939826999995</v>
      </c>
      <c r="AG128" s="15">
        <v>85985.939826999995</v>
      </c>
      <c r="AH128" s="15"/>
      <c r="AI128" s="15"/>
      <c r="AJ128" s="15"/>
      <c r="AK128" s="15"/>
      <c r="AL128" s="39">
        <v>0</v>
      </c>
      <c r="AM128" s="39">
        <v>0</v>
      </c>
      <c r="AN128" s="39">
        <v>0</v>
      </c>
      <c r="AO128" s="39">
        <v>0</v>
      </c>
      <c r="AP128" s="15"/>
      <c r="AQ128" s="15"/>
      <c r="AR128" s="15"/>
      <c r="AS128" s="15"/>
      <c r="AT128" s="15"/>
      <c r="AU128" s="15"/>
      <c r="AV128" s="15"/>
      <c r="AW128" s="15"/>
      <c r="AX128" s="15"/>
      <c r="AY128" s="15"/>
      <c r="AZ128" s="15"/>
      <c r="BA128" s="15">
        <v>6380143.9501089547</v>
      </c>
    </row>
    <row r="129" spans="1:53" x14ac:dyDescent="0.2">
      <c r="A129" s="13">
        <v>40969</v>
      </c>
      <c r="B129" s="139">
        <v>0</v>
      </c>
      <c r="C129" s="139">
        <v>0</v>
      </c>
      <c r="D129" s="139">
        <v>0</v>
      </c>
      <c r="E129" s="139">
        <v>0</v>
      </c>
      <c r="F129" s="15">
        <v>25008.35335363002</v>
      </c>
      <c r="G129" s="15">
        <v>0</v>
      </c>
      <c r="H129" s="15">
        <v>219922.33963473988</v>
      </c>
      <c r="I129" s="15">
        <v>244930.69298836988</v>
      </c>
      <c r="J129" s="15">
        <v>352396.02220476983</v>
      </c>
      <c r="K129" s="15">
        <v>0</v>
      </c>
      <c r="L129" s="15">
        <v>1807085.9278990689</v>
      </c>
      <c r="M129" s="15">
        <v>2159481.9501038385</v>
      </c>
      <c r="N129" s="15">
        <v>295342.71729539958</v>
      </c>
      <c r="O129" s="15">
        <v>0</v>
      </c>
      <c r="P129" s="15">
        <v>413428.52667338954</v>
      </c>
      <c r="Q129" s="15">
        <v>708771.24496878905</v>
      </c>
      <c r="R129" s="15">
        <v>12670.253593980004</v>
      </c>
      <c r="S129" s="15">
        <v>0</v>
      </c>
      <c r="T129" s="15">
        <v>89855.042003550014</v>
      </c>
      <c r="U129" s="15">
        <v>102525.29559753003</v>
      </c>
      <c r="V129" s="15">
        <v>17941.218708</v>
      </c>
      <c r="W129" s="15">
        <v>0</v>
      </c>
      <c r="X129" s="15">
        <v>117524.782622</v>
      </c>
      <c r="Y129" s="15">
        <v>135466.00133</v>
      </c>
      <c r="Z129" s="15">
        <v>543581.86511285941</v>
      </c>
      <c r="AA129" s="15">
        <v>60920.464433139932</v>
      </c>
      <c r="AB129" s="15">
        <v>2210153.9862048803</v>
      </c>
      <c r="AC129" s="15">
        <v>2814656.3157508797</v>
      </c>
      <c r="AD129" s="15">
        <v>0</v>
      </c>
      <c r="AE129" s="15">
        <v>0</v>
      </c>
      <c r="AF129" s="15">
        <v>82780.009307999993</v>
      </c>
      <c r="AG129" s="15">
        <v>82780.009307999993</v>
      </c>
      <c r="AH129" s="15"/>
      <c r="AI129" s="15"/>
      <c r="AJ129" s="15"/>
      <c r="AK129" s="15"/>
      <c r="AL129" s="39">
        <v>0</v>
      </c>
      <c r="AM129" s="39">
        <v>0</v>
      </c>
      <c r="AN129" s="39">
        <v>0</v>
      </c>
      <c r="AO129" s="39">
        <v>0</v>
      </c>
      <c r="AP129" s="15"/>
      <c r="AQ129" s="15"/>
      <c r="AR129" s="15"/>
      <c r="AS129" s="15"/>
      <c r="AT129" s="15"/>
      <c r="AU129" s="15"/>
      <c r="AV129" s="15"/>
      <c r="AW129" s="15"/>
      <c r="AX129" s="15"/>
      <c r="AY129" s="15"/>
      <c r="AZ129" s="15"/>
      <c r="BA129" s="15">
        <v>6248611.5090474086</v>
      </c>
    </row>
    <row r="130" spans="1:53" x14ac:dyDescent="0.2">
      <c r="A130" s="13">
        <v>41000</v>
      </c>
      <c r="B130" s="139">
        <v>0</v>
      </c>
      <c r="C130" s="139">
        <v>0</v>
      </c>
      <c r="D130" s="139">
        <v>0</v>
      </c>
      <c r="E130" s="139">
        <v>0</v>
      </c>
      <c r="F130" s="15">
        <v>24221.565246580016</v>
      </c>
      <c r="G130" s="15">
        <v>0</v>
      </c>
      <c r="H130" s="15">
        <v>215841.58721874986</v>
      </c>
      <c r="I130" s="15">
        <v>240063.15246532985</v>
      </c>
      <c r="J130" s="15">
        <v>345561.86548146972</v>
      </c>
      <c r="K130" s="15">
        <v>0</v>
      </c>
      <c r="L130" s="15">
        <v>1770612.5527099692</v>
      </c>
      <c r="M130" s="15">
        <v>2116174.418191439</v>
      </c>
      <c r="N130" s="15">
        <v>291090.58163665992</v>
      </c>
      <c r="O130" s="15">
        <v>0</v>
      </c>
      <c r="P130" s="15">
        <v>405881.55522088043</v>
      </c>
      <c r="Q130" s="15">
        <v>696972.13685754023</v>
      </c>
      <c r="R130" s="15">
        <v>12031.723981020003</v>
      </c>
      <c r="S130" s="15">
        <v>0</v>
      </c>
      <c r="T130" s="15">
        <v>87250.889364970004</v>
      </c>
      <c r="U130" s="15">
        <v>99282.613345990001</v>
      </c>
      <c r="V130" s="15">
        <v>17423.836501999998</v>
      </c>
      <c r="W130" s="15">
        <v>0</v>
      </c>
      <c r="X130" s="15">
        <v>114465.77392199999</v>
      </c>
      <c r="Y130" s="15">
        <v>131889.61042400001</v>
      </c>
      <c r="Z130" s="15">
        <v>534924.36331979965</v>
      </c>
      <c r="AA130" s="15">
        <v>60701.04806597998</v>
      </c>
      <c r="AB130" s="15">
        <v>2166137.6096957689</v>
      </c>
      <c r="AC130" s="15">
        <v>2761763.0210815482</v>
      </c>
      <c r="AD130" s="15">
        <v>0</v>
      </c>
      <c r="AE130" s="15">
        <v>0</v>
      </c>
      <c r="AF130" s="15">
        <v>81068.163277</v>
      </c>
      <c r="AG130" s="15">
        <v>81068.163277</v>
      </c>
      <c r="AH130" s="15"/>
      <c r="AI130" s="15"/>
      <c r="AJ130" s="15"/>
      <c r="AK130" s="15"/>
      <c r="AL130" s="39">
        <v>0</v>
      </c>
      <c r="AM130" s="39">
        <v>0</v>
      </c>
      <c r="AN130" s="39">
        <v>0</v>
      </c>
      <c r="AO130" s="39">
        <v>0</v>
      </c>
      <c r="AP130" s="15"/>
      <c r="AQ130" s="15"/>
      <c r="AR130" s="15"/>
      <c r="AS130" s="15"/>
      <c r="AT130" s="15"/>
      <c r="AU130" s="15"/>
      <c r="AV130" s="15"/>
      <c r="AW130" s="15"/>
      <c r="AX130" s="15"/>
      <c r="AY130" s="15"/>
      <c r="AZ130" s="15"/>
      <c r="BA130" s="15">
        <v>6127213.1156428475</v>
      </c>
    </row>
    <row r="131" spans="1:53" x14ac:dyDescent="0.2">
      <c r="A131" s="13">
        <v>41030</v>
      </c>
      <c r="B131" s="139">
        <v>0</v>
      </c>
      <c r="C131" s="139">
        <v>0</v>
      </c>
      <c r="D131" s="139">
        <v>0</v>
      </c>
      <c r="E131" s="139">
        <v>0</v>
      </c>
      <c r="F131" s="15">
        <v>23101.986653190001</v>
      </c>
      <c r="G131" s="15">
        <v>0</v>
      </c>
      <c r="H131" s="15">
        <v>211035.55036253031</v>
      </c>
      <c r="I131" s="15">
        <v>234137.5370157203</v>
      </c>
      <c r="J131" s="15">
        <v>337536.99835015018</v>
      </c>
      <c r="K131" s="15">
        <v>0</v>
      </c>
      <c r="L131" s="15">
        <v>1893359.7801408824</v>
      </c>
      <c r="M131" s="15">
        <v>2230896.7784910328</v>
      </c>
      <c r="N131" s="15">
        <v>285916.96660550014</v>
      </c>
      <c r="O131" s="15">
        <v>0</v>
      </c>
      <c r="P131" s="15">
        <v>397980.83077326062</v>
      </c>
      <c r="Q131" s="15">
        <v>683897.79737876076</v>
      </c>
      <c r="R131" s="15">
        <v>11694.168838800006</v>
      </c>
      <c r="S131" s="15">
        <v>0</v>
      </c>
      <c r="T131" s="15">
        <v>84319.111334060057</v>
      </c>
      <c r="U131" s="15">
        <v>96013.280172860061</v>
      </c>
      <c r="V131" s="15">
        <v>16918.178272000001</v>
      </c>
      <c r="W131" s="15">
        <v>0</v>
      </c>
      <c r="X131" s="15">
        <v>111569.530623</v>
      </c>
      <c r="Y131" s="15">
        <v>128487.708895</v>
      </c>
      <c r="Z131" s="15">
        <v>524761.91488424037</v>
      </c>
      <c r="AA131" s="15">
        <v>60533.232235109957</v>
      </c>
      <c r="AB131" s="15">
        <v>2344021.8562110108</v>
      </c>
      <c r="AC131" s="15">
        <v>2929317.0033303611</v>
      </c>
      <c r="AD131" s="15">
        <v>0</v>
      </c>
      <c r="AE131" s="15">
        <v>0</v>
      </c>
      <c r="AF131" s="15">
        <v>78534.454456000007</v>
      </c>
      <c r="AG131" s="15">
        <v>78534.454456000007</v>
      </c>
      <c r="AH131" s="15"/>
      <c r="AI131" s="15"/>
      <c r="AJ131" s="15"/>
      <c r="AK131" s="15"/>
      <c r="AL131" s="39">
        <v>0</v>
      </c>
      <c r="AM131" s="39">
        <v>0</v>
      </c>
      <c r="AN131" s="39">
        <v>0</v>
      </c>
      <c r="AO131" s="39">
        <v>0</v>
      </c>
      <c r="AP131" s="15"/>
      <c r="AQ131" s="15"/>
      <c r="AR131" s="15"/>
      <c r="AS131" s="15"/>
      <c r="AT131" s="15"/>
      <c r="AU131" s="15"/>
      <c r="AV131" s="15"/>
      <c r="AW131" s="15"/>
      <c r="AX131" s="15"/>
      <c r="AY131" s="15"/>
      <c r="AZ131" s="15"/>
      <c r="BA131" s="15">
        <v>6381284.5597397313</v>
      </c>
    </row>
    <row r="132" spans="1:53" x14ac:dyDescent="0.2">
      <c r="A132" s="13">
        <v>41061</v>
      </c>
      <c r="B132" s="139">
        <v>0</v>
      </c>
      <c r="C132" s="139">
        <v>0</v>
      </c>
      <c r="D132" s="139">
        <v>0</v>
      </c>
      <c r="E132" s="139">
        <v>0</v>
      </c>
      <c r="F132" s="15">
        <v>22342.710459690003</v>
      </c>
      <c r="G132" s="15">
        <v>0</v>
      </c>
      <c r="H132" s="15">
        <v>205384.6171668499</v>
      </c>
      <c r="I132" s="15">
        <v>227727.32762653992</v>
      </c>
      <c r="J132" s="15">
        <v>329918.58860522986</v>
      </c>
      <c r="K132" s="15">
        <v>0</v>
      </c>
      <c r="L132" s="15">
        <v>1859219.1684262396</v>
      </c>
      <c r="M132" s="15">
        <v>2189137.7570314696</v>
      </c>
      <c r="N132" s="15">
        <v>281849.55884483969</v>
      </c>
      <c r="O132" s="15">
        <v>0</v>
      </c>
      <c r="P132" s="15">
        <v>391079.42635404941</v>
      </c>
      <c r="Q132" s="15">
        <v>672928.98519888916</v>
      </c>
      <c r="R132" s="15">
        <v>11339.978427669999</v>
      </c>
      <c r="S132" s="15">
        <v>0</v>
      </c>
      <c r="T132" s="15">
        <v>81933.976764310035</v>
      </c>
      <c r="U132" s="15">
        <v>93273.955191980029</v>
      </c>
      <c r="V132" s="15">
        <v>16443.913969000001</v>
      </c>
      <c r="W132" s="15">
        <v>0</v>
      </c>
      <c r="X132" s="15">
        <v>108656.85165300001</v>
      </c>
      <c r="Y132" s="15">
        <v>125100.76562200001</v>
      </c>
      <c r="Z132" s="15">
        <v>515714.2821326803</v>
      </c>
      <c r="AA132" s="15">
        <v>60267.658507120046</v>
      </c>
      <c r="AB132" s="15">
        <v>2294390.9336429108</v>
      </c>
      <c r="AC132" s="15">
        <v>2870372.8742827112</v>
      </c>
      <c r="AD132" s="15">
        <v>0</v>
      </c>
      <c r="AE132" s="15">
        <v>0</v>
      </c>
      <c r="AF132" s="15">
        <v>76435.333989999999</v>
      </c>
      <c r="AG132" s="15">
        <v>76435.333989999999</v>
      </c>
      <c r="AH132" s="15"/>
      <c r="AI132" s="15"/>
      <c r="AJ132" s="15"/>
      <c r="AK132" s="15"/>
      <c r="AL132" s="39">
        <v>0</v>
      </c>
      <c r="AM132" s="39">
        <v>0</v>
      </c>
      <c r="AN132" s="39">
        <v>0</v>
      </c>
      <c r="AO132" s="39">
        <v>0</v>
      </c>
      <c r="AP132" s="15"/>
      <c r="AQ132" s="15"/>
      <c r="AR132" s="15"/>
      <c r="AS132" s="15"/>
      <c r="AT132" s="15"/>
      <c r="AU132" s="15"/>
      <c r="AV132" s="15"/>
      <c r="AW132" s="15"/>
      <c r="AX132" s="15"/>
      <c r="AY132" s="15"/>
      <c r="AZ132" s="15"/>
      <c r="BA132" s="15">
        <v>6254976.9989435896</v>
      </c>
    </row>
    <row r="133" spans="1:53" x14ac:dyDescent="0.2">
      <c r="A133" s="13">
        <v>41091</v>
      </c>
      <c r="B133" s="139">
        <v>0</v>
      </c>
      <c r="C133" s="139">
        <v>0</v>
      </c>
      <c r="D133" s="139">
        <v>0</v>
      </c>
      <c r="E133" s="139">
        <v>0</v>
      </c>
      <c r="F133" s="15">
        <v>18142.876282059999</v>
      </c>
      <c r="G133" s="15">
        <v>0</v>
      </c>
      <c r="H133" s="15">
        <v>199838.9846731899</v>
      </c>
      <c r="I133" s="15">
        <v>217981.8609552499</v>
      </c>
      <c r="J133" s="15">
        <v>295264.43592089979</v>
      </c>
      <c r="K133" s="15">
        <v>0</v>
      </c>
      <c r="L133" s="15">
        <v>1821146.6082474189</v>
      </c>
      <c r="M133" s="15">
        <v>2116411.0441683186</v>
      </c>
      <c r="N133" s="15">
        <v>274606.73244579951</v>
      </c>
      <c r="O133" s="15">
        <v>0</v>
      </c>
      <c r="P133" s="15">
        <v>383969.76260013017</v>
      </c>
      <c r="Q133" s="15">
        <v>658576.49504592968</v>
      </c>
      <c r="R133" s="15">
        <v>8364.5543905399973</v>
      </c>
      <c r="S133" s="15">
        <v>0</v>
      </c>
      <c r="T133" s="15">
        <v>79356.627477690025</v>
      </c>
      <c r="U133" s="15">
        <v>87721.181868230022</v>
      </c>
      <c r="V133" s="15">
        <v>16031.278973</v>
      </c>
      <c r="W133" s="15">
        <v>0</v>
      </c>
      <c r="X133" s="15">
        <v>105955.986764</v>
      </c>
      <c r="Y133" s="15">
        <v>121987.26573700001</v>
      </c>
      <c r="Z133" s="15">
        <v>500075.23490305967</v>
      </c>
      <c r="AA133" s="15">
        <v>59989.070950499925</v>
      </c>
      <c r="AB133" s="15">
        <v>2248022.9685370699</v>
      </c>
      <c r="AC133" s="15">
        <v>2808087.2743906295</v>
      </c>
      <c r="AD133" s="15">
        <v>0</v>
      </c>
      <c r="AE133" s="15">
        <v>0</v>
      </c>
      <c r="AF133" s="15">
        <v>74067.577483999994</v>
      </c>
      <c r="AG133" s="15">
        <v>74067.577483999994</v>
      </c>
      <c r="AH133" s="15"/>
      <c r="AI133" s="15"/>
      <c r="AJ133" s="15"/>
      <c r="AK133" s="15"/>
      <c r="AL133" s="39">
        <v>0</v>
      </c>
      <c r="AM133" s="39">
        <v>0</v>
      </c>
      <c r="AN133" s="39">
        <v>0</v>
      </c>
      <c r="AO133" s="39">
        <v>0</v>
      </c>
      <c r="AP133" s="15"/>
      <c r="AQ133" s="15"/>
      <c r="AR133" s="15"/>
      <c r="AS133" s="15"/>
      <c r="AT133" s="15"/>
      <c r="AU133" s="15"/>
      <c r="AV133" s="15"/>
      <c r="AW133" s="15"/>
      <c r="AX133" s="15"/>
      <c r="AY133" s="15"/>
      <c r="AZ133" s="15"/>
      <c r="BA133" s="15">
        <v>6084832.6996493582</v>
      </c>
    </row>
    <row r="134" spans="1:53" x14ac:dyDescent="0.2">
      <c r="A134" s="13">
        <v>41122</v>
      </c>
      <c r="B134" s="139">
        <v>0</v>
      </c>
      <c r="C134" s="139">
        <v>0</v>
      </c>
      <c r="D134" s="139">
        <v>0</v>
      </c>
      <c r="E134" s="139">
        <v>0</v>
      </c>
      <c r="F134" s="15">
        <v>17513.066429020004</v>
      </c>
      <c r="G134" s="15">
        <v>0</v>
      </c>
      <c r="H134" s="15">
        <v>194628.28906128011</v>
      </c>
      <c r="I134" s="15">
        <v>212141.35549030011</v>
      </c>
      <c r="J134" s="15">
        <v>288148.3926786799</v>
      </c>
      <c r="K134" s="15">
        <v>0</v>
      </c>
      <c r="L134" s="15">
        <v>1937398.205212299</v>
      </c>
      <c r="M134" s="15">
        <v>2225546.5978909791</v>
      </c>
      <c r="N134" s="15">
        <v>269771.88082909974</v>
      </c>
      <c r="O134" s="15">
        <v>0</v>
      </c>
      <c r="P134" s="15">
        <v>376227.09877243999</v>
      </c>
      <c r="Q134" s="15">
        <v>645998.97960152943</v>
      </c>
      <c r="R134" s="15">
        <v>8112.3211593200058</v>
      </c>
      <c r="S134" s="15">
        <v>0</v>
      </c>
      <c r="T134" s="15">
        <v>288104.01853267039</v>
      </c>
      <c r="U134" s="15">
        <v>296216.3396919904</v>
      </c>
      <c r="V134" s="15">
        <v>15542.362141</v>
      </c>
      <c r="W134" s="15">
        <v>0</v>
      </c>
      <c r="X134" s="15">
        <v>102939.073745</v>
      </c>
      <c r="Y134" s="15">
        <v>118481.43588600001</v>
      </c>
      <c r="Z134" s="15">
        <v>490416.40268017078</v>
      </c>
      <c r="AA134" s="15">
        <v>59573.672347869942</v>
      </c>
      <c r="AB134" s="15">
        <v>2185628.5697784377</v>
      </c>
      <c r="AC134" s="15">
        <v>2735618.6448064786</v>
      </c>
      <c r="AD134" s="15">
        <v>0</v>
      </c>
      <c r="AE134" s="15">
        <v>0</v>
      </c>
      <c r="AF134" s="15">
        <v>72358.106513999999</v>
      </c>
      <c r="AG134" s="15">
        <v>72358.106513999999</v>
      </c>
      <c r="AH134" s="15"/>
      <c r="AI134" s="15"/>
      <c r="AJ134" s="15"/>
      <c r="AK134" s="15"/>
      <c r="AL134" s="39">
        <v>0</v>
      </c>
      <c r="AM134" s="39">
        <v>0</v>
      </c>
      <c r="AN134" s="39">
        <v>0</v>
      </c>
      <c r="AO134" s="39">
        <v>0</v>
      </c>
      <c r="AP134" s="15"/>
      <c r="AQ134" s="15"/>
      <c r="AR134" s="15"/>
      <c r="AS134" s="15"/>
      <c r="AT134" s="15"/>
      <c r="AU134" s="15"/>
      <c r="AV134" s="15"/>
      <c r="AW134" s="15"/>
      <c r="AX134" s="15"/>
      <c r="AY134" s="15"/>
      <c r="AZ134" s="15"/>
      <c r="BA134" s="15">
        <v>6306361.4598812768</v>
      </c>
    </row>
    <row r="135" spans="1:53" x14ac:dyDescent="0.2">
      <c r="A135" s="13">
        <v>41153</v>
      </c>
      <c r="B135" s="139">
        <v>0</v>
      </c>
      <c r="C135" s="139">
        <v>0</v>
      </c>
      <c r="D135" s="139">
        <v>0</v>
      </c>
      <c r="E135" s="139">
        <v>0</v>
      </c>
      <c r="F135" s="15">
        <v>16898.16512179</v>
      </c>
      <c r="G135" s="15">
        <v>0</v>
      </c>
      <c r="H135" s="15">
        <v>190341.16391870024</v>
      </c>
      <c r="I135" s="15">
        <v>207239.32904049024</v>
      </c>
      <c r="J135" s="15">
        <v>282170.27713292994</v>
      </c>
      <c r="K135" s="15">
        <v>0</v>
      </c>
      <c r="L135" s="15">
        <v>1902612.9563289578</v>
      </c>
      <c r="M135" s="15">
        <v>2184783.2334618876</v>
      </c>
      <c r="N135" s="15">
        <v>265708.93705043971</v>
      </c>
      <c r="O135" s="15">
        <v>0</v>
      </c>
      <c r="P135" s="15">
        <v>369390.96233321086</v>
      </c>
      <c r="Q135" s="15">
        <v>635099.89938365063</v>
      </c>
      <c r="R135" s="15">
        <v>7911.7154331799957</v>
      </c>
      <c r="S135" s="15">
        <v>0</v>
      </c>
      <c r="T135" s="15">
        <v>281918.15702726052</v>
      </c>
      <c r="U135" s="15">
        <v>289829.8724604405</v>
      </c>
      <c r="V135" s="15">
        <v>15157.265072</v>
      </c>
      <c r="W135" s="15">
        <v>0</v>
      </c>
      <c r="X135" s="15">
        <v>101011.747493</v>
      </c>
      <c r="Y135" s="15">
        <v>116169.012565</v>
      </c>
      <c r="Z135" s="15">
        <v>481226.05573706067</v>
      </c>
      <c r="AA135" s="15">
        <v>59231.515028780013</v>
      </c>
      <c r="AB135" s="15">
        <v>2141210.7950738301</v>
      </c>
      <c r="AC135" s="15">
        <v>2681668.3658396704</v>
      </c>
      <c r="AD135" s="15">
        <v>0</v>
      </c>
      <c r="AE135" s="15">
        <v>0</v>
      </c>
      <c r="AF135" s="15">
        <v>70615.523117999997</v>
      </c>
      <c r="AG135" s="15">
        <v>70615.523117999997</v>
      </c>
      <c r="AH135" s="15"/>
      <c r="AI135" s="15"/>
      <c r="AJ135" s="15"/>
      <c r="AK135" s="15"/>
      <c r="AL135" s="39">
        <v>0</v>
      </c>
      <c r="AM135" s="39">
        <v>0</v>
      </c>
      <c r="AN135" s="39">
        <v>0</v>
      </c>
      <c r="AO135" s="39">
        <v>0</v>
      </c>
      <c r="AP135" s="15"/>
      <c r="AQ135" s="15"/>
      <c r="AR135" s="15"/>
      <c r="AS135" s="15"/>
      <c r="AT135" s="15"/>
      <c r="AU135" s="15"/>
      <c r="AV135" s="15"/>
      <c r="AW135" s="15"/>
      <c r="AX135" s="15"/>
      <c r="AY135" s="15"/>
      <c r="AZ135" s="15"/>
      <c r="BA135" s="15">
        <v>6185405.2358691385</v>
      </c>
    </row>
    <row r="136" spans="1:53" x14ac:dyDescent="0.2">
      <c r="A136" s="13">
        <v>41183</v>
      </c>
      <c r="B136" s="139">
        <v>0</v>
      </c>
      <c r="C136" s="139">
        <v>0</v>
      </c>
      <c r="D136" s="139">
        <v>0</v>
      </c>
      <c r="E136" s="139">
        <v>0</v>
      </c>
      <c r="F136" s="15">
        <v>16069.71998156</v>
      </c>
      <c r="G136" s="15">
        <v>0</v>
      </c>
      <c r="H136" s="15">
        <v>185899.24016439012</v>
      </c>
      <c r="I136" s="15">
        <v>201968.96014595011</v>
      </c>
      <c r="J136" s="15">
        <v>276128.64512589981</v>
      </c>
      <c r="K136" s="15">
        <v>0</v>
      </c>
      <c r="L136" s="15">
        <v>1857901.9883070805</v>
      </c>
      <c r="M136" s="15">
        <v>2134030.6334329802</v>
      </c>
      <c r="N136" s="15">
        <v>261065.65443987984</v>
      </c>
      <c r="O136" s="15">
        <v>0</v>
      </c>
      <c r="P136" s="15">
        <v>362089.25560136983</v>
      </c>
      <c r="Q136" s="15">
        <v>623154.91004124959</v>
      </c>
      <c r="R136" s="15">
        <v>7600.9928327899952</v>
      </c>
      <c r="S136" s="15">
        <v>0</v>
      </c>
      <c r="T136" s="15">
        <v>274539.62750631006</v>
      </c>
      <c r="U136" s="15">
        <v>282140.62033910002</v>
      </c>
      <c r="V136" s="15">
        <v>14741.330837</v>
      </c>
      <c r="W136" s="15">
        <v>0</v>
      </c>
      <c r="X136" s="15">
        <v>98884.531199999998</v>
      </c>
      <c r="Y136" s="15">
        <v>113625.862037</v>
      </c>
      <c r="Z136" s="15">
        <v>470516.49952564004</v>
      </c>
      <c r="AA136" s="15">
        <v>58714.906856199996</v>
      </c>
      <c r="AB136" s="15">
        <v>2088772.2887699595</v>
      </c>
      <c r="AC136" s="15">
        <v>2618003.6951517998</v>
      </c>
      <c r="AD136" s="15">
        <v>0</v>
      </c>
      <c r="AE136" s="15">
        <v>0</v>
      </c>
      <c r="AF136" s="15">
        <v>68215.519151</v>
      </c>
      <c r="AG136" s="15">
        <v>68215.519151</v>
      </c>
      <c r="AH136" s="15"/>
      <c r="AI136" s="15"/>
      <c r="AJ136" s="15"/>
      <c r="AK136" s="15"/>
      <c r="AL136" s="39">
        <v>0</v>
      </c>
      <c r="AM136" s="39">
        <v>0</v>
      </c>
      <c r="AN136" s="39">
        <v>0</v>
      </c>
      <c r="AO136" s="39">
        <v>0</v>
      </c>
      <c r="AP136" s="15"/>
      <c r="AQ136" s="15"/>
      <c r="AR136" s="15"/>
      <c r="AS136" s="15"/>
      <c r="AT136" s="15"/>
      <c r="AU136" s="15"/>
      <c r="AV136" s="15"/>
      <c r="AW136" s="15"/>
      <c r="AX136" s="15"/>
      <c r="AY136" s="15"/>
      <c r="AZ136" s="15"/>
      <c r="BA136" s="15">
        <v>6041140.2002990795</v>
      </c>
    </row>
    <row r="137" spans="1:53" x14ac:dyDescent="0.2">
      <c r="A137" s="13">
        <v>41214</v>
      </c>
      <c r="B137" s="139">
        <v>0</v>
      </c>
      <c r="C137" s="139">
        <v>0</v>
      </c>
      <c r="D137" s="139">
        <v>0</v>
      </c>
      <c r="E137" s="139">
        <v>0</v>
      </c>
      <c r="F137" s="15">
        <v>15409.302571920001</v>
      </c>
      <c r="G137" s="15">
        <v>0</v>
      </c>
      <c r="H137" s="15">
        <v>180975.13434224002</v>
      </c>
      <c r="I137" s="15">
        <v>196384.43691416003</v>
      </c>
      <c r="J137" s="15">
        <v>270485.19695723016</v>
      </c>
      <c r="K137" s="15">
        <v>0</v>
      </c>
      <c r="L137" s="15">
        <v>1817392.8621244701</v>
      </c>
      <c r="M137" s="15">
        <v>2087878.0590816</v>
      </c>
      <c r="N137" s="15">
        <v>256979.91211921003</v>
      </c>
      <c r="O137" s="15">
        <v>0</v>
      </c>
      <c r="P137" s="15">
        <v>355665.50508574024</v>
      </c>
      <c r="Q137" s="15">
        <v>612645.41720495024</v>
      </c>
      <c r="R137" s="15">
        <v>7461.9133289099982</v>
      </c>
      <c r="S137" s="15">
        <v>0</v>
      </c>
      <c r="T137" s="15">
        <v>268205.50093227037</v>
      </c>
      <c r="U137" s="15">
        <v>275667.41426118038</v>
      </c>
      <c r="V137" s="15">
        <v>14407.726858</v>
      </c>
      <c r="W137" s="15">
        <v>0</v>
      </c>
      <c r="X137" s="15">
        <v>96139.674748000005</v>
      </c>
      <c r="Y137" s="15">
        <v>110547.401606</v>
      </c>
      <c r="Z137" s="15">
        <v>460821.17232006951</v>
      </c>
      <c r="AA137" s="15">
        <v>57909.17985088002</v>
      </c>
      <c r="AB137" s="15">
        <v>2007257.3085447289</v>
      </c>
      <c r="AC137" s="15">
        <v>2525987.6607156782</v>
      </c>
      <c r="AD137" s="15">
        <v>0</v>
      </c>
      <c r="AE137" s="15">
        <v>0</v>
      </c>
      <c r="AF137" s="15">
        <v>66375.006622000001</v>
      </c>
      <c r="AG137" s="15">
        <v>66375.006622000001</v>
      </c>
      <c r="AH137" s="15"/>
      <c r="AI137" s="15"/>
      <c r="AJ137" s="15"/>
      <c r="AK137" s="15"/>
      <c r="AL137" s="39">
        <v>0</v>
      </c>
      <c r="AM137" s="39">
        <v>0</v>
      </c>
      <c r="AN137" s="39">
        <v>0</v>
      </c>
      <c r="AO137" s="39">
        <v>0</v>
      </c>
      <c r="AP137" s="15"/>
      <c r="AQ137" s="15"/>
      <c r="AR137" s="15"/>
      <c r="AS137" s="15"/>
      <c r="AT137" s="15"/>
      <c r="AU137" s="15"/>
      <c r="AV137" s="15"/>
      <c r="AW137" s="15"/>
      <c r="AX137" s="15"/>
      <c r="AY137" s="15"/>
      <c r="AZ137" s="15"/>
      <c r="BA137" s="15">
        <v>5875485.3964055693</v>
      </c>
    </row>
    <row r="138" spans="1:53" x14ac:dyDescent="0.2">
      <c r="A138" s="13">
        <v>41244</v>
      </c>
      <c r="B138" s="139">
        <v>0</v>
      </c>
      <c r="C138" s="139">
        <v>0</v>
      </c>
      <c r="D138" s="139">
        <v>0</v>
      </c>
      <c r="E138" s="139">
        <v>0</v>
      </c>
      <c r="F138" s="15">
        <v>14808.631219200002</v>
      </c>
      <c r="G138" s="15">
        <v>0</v>
      </c>
      <c r="H138" s="15">
        <v>175307.59474888002</v>
      </c>
      <c r="I138" s="15">
        <v>190116.22596808002</v>
      </c>
      <c r="J138" s="15">
        <v>264581.15978426015</v>
      </c>
      <c r="K138" s="15">
        <v>0</v>
      </c>
      <c r="L138" s="15">
        <v>1775065.7302726402</v>
      </c>
      <c r="M138" s="15">
        <v>2039646.8900569004</v>
      </c>
      <c r="N138" s="15">
        <v>252298.89977381993</v>
      </c>
      <c r="O138" s="15">
        <v>0</v>
      </c>
      <c r="P138" s="15">
        <v>348841.13775048009</v>
      </c>
      <c r="Q138" s="15">
        <v>601140.03752440005</v>
      </c>
      <c r="R138" s="15">
        <v>7276.8779622799984</v>
      </c>
      <c r="S138" s="15">
        <v>0</v>
      </c>
      <c r="T138" s="15">
        <v>261831.00287463993</v>
      </c>
      <c r="U138" s="15">
        <v>269107.88083691994</v>
      </c>
      <c r="V138" s="15">
        <v>14014.763294</v>
      </c>
      <c r="W138" s="15">
        <v>0</v>
      </c>
      <c r="X138" s="15">
        <v>92592.868338999993</v>
      </c>
      <c r="Y138" s="15">
        <v>106607.631633</v>
      </c>
      <c r="Z138" s="15">
        <v>450468.63615383982</v>
      </c>
      <c r="AA138" s="15">
        <v>57579.083688449995</v>
      </c>
      <c r="AB138" s="15">
        <v>1961043.47049577</v>
      </c>
      <c r="AC138" s="15">
        <v>2469091.1903380598</v>
      </c>
      <c r="AD138" s="15">
        <v>0</v>
      </c>
      <c r="AE138" s="15">
        <v>0</v>
      </c>
      <c r="AF138" s="15">
        <v>65169.006172000001</v>
      </c>
      <c r="AG138" s="15">
        <v>65169.006172000001</v>
      </c>
      <c r="AH138" s="15"/>
      <c r="AI138" s="15"/>
      <c r="AJ138" s="15"/>
      <c r="AK138" s="15"/>
      <c r="AL138" s="39">
        <v>0</v>
      </c>
      <c r="AM138" s="39">
        <v>0</v>
      </c>
      <c r="AN138" s="39">
        <v>0</v>
      </c>
      <c r="AO138" s="39">
        <v>0</v>
      </c>
      <c r="AP138" s="15"/>
      <c r="AQ138" s="15"/>
      <c r="AR138" s="15"/>
      <c r="AS138" s="15"/>
      <c r="AT138" s="15"/>
      <c r="AU138" s="15"/>
      <c r="AV138" s="15"/>
      <c r="AW138" s="15"/>
      <c r="AX138" s="15"/>
      <c r="AY138" s="15"/>
      <c r="AZ138" s="15"/>
      <c r="BA138" s="15">
        <v>5740878.8625292638</v>
      </c>
    </row>
    <row r="139" spans="1:53" x14ac:dyDescent="0.2">
      <c r="A139" s="13">
        <v>41275</v>
      </c>
      <c r="B139" s="139">
        <v>0</v>
      </c>
      <c r="C139" s="139">
        <v>0</v>
      </c>
      <c r="D139" s="139">
        <v>0</v>
      </c>
      <c r="E139" s="139">
        <v>0</v>
      </c>
      <c r="F139" s="15">
        <v>14355.019132270005</v>
      </c>
      <c r="G139" s="15">
        <v>0</v>
      </c>
      <c r="H139" s="15">
        <v>169823.03133393</v>
      </c>
      <c r="I139" s="15">
        <v>184178.05046620002</v>
      </c>
      <c r="J139" s="15">
        <v>258444.48359008005</v>
      </c>
      <c r="K139" s="15">
        <v>0</v>
      </c>
      <c r="L139" s="15">
        <v>1735467.24409916</v>
      </c>
      <c r="M139" s="15">
        <v>1993911.7266892404</v>
      </c>
      <c r="N139" s="15">
        <v>247908.63680485007</v>
      </c>
      <c r="O139" s="15">
        <v>0</v>
      </c>
      <c r="P139" s="15">
        <v>342028.92560097098</v>
      </c>
      <c r="Q139" s="15">
        <v>589937.56240582105</v>
      </c>
      <c r="R139" s="15">
        <v>7111.7030556199988</v>
      </c>
      <c r="S139" s="15">
        <v>0</v>
      </c>
      <c r="T139" s="15">
        <v>254369.97264616008</v>
      </c>
      <c r="U139" s="15">
        <v>261481.67570178007</v>
      </c>
      <c r="V139" s="15">
        <v>13626.405465</v>
      </c>
      <c r="W139" s="15">
        <v>0</v>
      </c>
      <c r="X139" s="15">
        <v>89663.891206999993</v>
      </c>
      <c r="Y139" s="15">
        <v>103290.296672</v>
      </c>
      <c r="Z139" s="15">
        <v>441702.7528910308</v>
      </c>
      <c r="AA139" s="15">
        <v>57265.889648159966</v>
      </c>
      <c r="AB139" s="15">
        <v>1918700.8324821384</v>
      </c>
      <c r="AC139" s="15">
        <v>2417669.4750213292</v>
      </c>
      <c r="AD139" s="15">
        <v>0</v>
      </c>
      <c r="AE139" s="15">
        <v>0</v>
      </c>
      <c r="AF139" s="15">
        <v>63300.105039000002</v>
      </c>
      <c r="AG139" s="15">
        <v>63300.105039000002</v>
      </c>
      <c r="AH139" s="15"/>
      <c r="AI139" s="15"/>
      <c r="AJ139" s="15"/>
      <c r="AK139" s="15"/>
      <c r="AL139" s="39">
        <v>0</v>
      </c>
      <c r="AM139" s="39">
        <v>0</v>
      </c>
      <c r="AN139" s="39">
        <v>0</v>
      </c>
      <c r="AO139" s="39">
        <v>0</v>
      </c>
      <c r="AP139" s="15"/>
      <c r="AQ139" s="15"/>
      <c r="AR139" s="15"/>
      <c r="AS139" s="15"/>
      <c r="AT139" s="15"/>
      <c r="AU139" s="15"/>
      <c r="AV139" s="15"/>
      <c r="AW139" s="15"/>
      <c r="AX139" s="15"/>
      <c r="AY139" s="15"/>
      <c r="AZ139" s="15"/>
      <c r="BA139" s="15">
        <v>5613768.8919953704</v>
      </c>
    </row>
    <row r="140" spans="1:53" x14ac:dyDescent="0.2">
      <c r="A140" s="13">
        <v>41306</v>
      </c>
      <c r="B140" s="139">
        <v>0</v>
      </c>
      <c r="C140" s="139">
        <v>0</v>
      </c>
      <c r="D140" s="139">
        <v>0</v>
      </c>
      <c r="E140" s="139">
        <v>0</v>
      </c>
      <c r="F140" s="15">
        <v>13802.743967760001</v>
      </c>
      <c r="G140" s="15">
        <v>0</v>
      </c>
      <c r="H140" s="15">
        <v>164654.94480882015</v>
      </c>
      <c r="I140" s="15">
        <v>178457.68877658015</v>
      </c>
      <c r="J140" s="15">
        <v>242481.52576615001</v>
      </c>
      <c r="K140" s="15">
        <v>0</v>
      </c>
      <c r="L140" s="15">
        <v>1697859.3715360307</v>
      </c>
      <c r="M140" s="15">
        <v>1940340.8973021808</v>
      </c>
      <c r="N140" s="15">
        <v>244325.38847315998</v>
      </c>
      <c r="O140" s="15">
        <v>0</v>
      </c>
      <c r="P140" s="15">
        <v>334323.20617024996</v>
      </c>
      <c r="Q140" s="15">
        <v>578648.59464340995</v>
      </c>
      <c r="R140" s="15">
        <v>3264.8258955099986</v>
      </c>
      <c r="S140" s="15">
        <v>0</v>
      </c>
      <c r="T140" s="15">
        <v>247295.72902696009</v>
      </c>
      <c r="U140" s="15">
        <v>250560.5549224701</v>
      </c>
      <c r="V140" s="15">
        <v>13310.373094</v>
      </c>
      <c r="W140" s="15">
        <v>0</v>
      </c>
      <c r="X140" s="15">
        <v>87225.435796000005</v>
      </c>
      <c r="Y140" s="15">
        <v>100535.80889</v>
      </c>
      <c r="Z140" s="15">
        <v>433107.87936808995</v>
      </c>
      <c r="AA140" s="15">
        <v>56986.624034289984</v>
      </c>
      <c r="AB140" s="15">
        <v>1880375.3461748194</v>
      </c>
      <c r="AC140" s="15">
        <v>2370469.8495771997</v>
      </c>
      <c r="AD140" s="15">
        <v>0</v>
      </c>
      <c r="AE140" s="15">
        <v>0</v>
      </c>
      <c r="AF140" s="15">
        <v>61381.677390999997</v>
      </c>
      <c r="AG140" s="15">
        <v>61381.677390999997</v>
      </c>
      <c r="AH140" s="15"/>
      <c r="AI140" s="15"/>
      <c r="AJ140" s="15"/>
      <c r="AK140" s="15"/>
      <c r="AL140" s="39">
        <v>0</v>
      </c>
      <c r="AM140" s="39">
        <v>0</v>
      </c>
      <c r="AN140" s="39">
        <v>0</v>
      </c>
      <c r="AO140" s="39">
        <v>0</v>
      </c>
      <c r="AP140" s="15"/>
      <c r="AQ140" s="15"/>
      <c r="AR140" s="15"/>
      <c r="AS140" s="15"/>
      <c r="AT140" s="15"/>
      <c r="AU140" s="15"/>
      <c r="AV140" s="15"/>
      <c r="AW140" s="15"/>
      <c r="AX140" s="15"/>
      <c r="AY140" s="15"/>
      <c r="AZ140" s="15"/>
      <c r="BA140" s="15">
        <v>5480395.0715028401</v>
      </c>
    </row>
    <row r="141" spans="1:53" x14ac:dyDescent="0.2">
      <c r="A141" s="13">
        <v>41334</v>
      </c>
      <c r="B141" s="139">
        <v>0</v>
      </c>
      <c r="C141" s="139">
        <v>0</v>
      </c>
      <c r="D141" s="139">
        <v>0</v>
      </c>
      <c r="E141" s="139">
        <v>0</v>
      </c>
      <c r="F141" s="15">
        <v>13309.593375080003</v>
      </c>
      <c r="G141" s="15">
        <v>0</v>
      </c>
      <c r="H141" s="15">
        <v>160321.55957440022</v>
      </c>
      <c r="I141" s="15">
        <v>173631.15294948022</v>
      </c>
      <c r="J141" s="15">
        <v>237934.85442986988</v>
      </c>
      <c r="K141" s="15">
        <v>0</v>
      </c>
      <c r="L141" s="15">
        <v>1659100.5058062689</v>
      </c>
      <c r="M141" s="15">
        <v>1897035.3602361388</v>
      </c>
      <c r="N141" s="15">
        <v>240508.70925247003</v>
      </c>
      <c r="O141" s="15">
        <v>0</v>
      </c>
      <c r="P141" s="15">
        <v>327508.61295941914</v>
      </c>
      <c r="Q141" s="15">
        <v>568017.3222118892</v>
      </c>
      <c r="R141" s="15">
        <v>3190.6573774799981</v>
      </c>
      <c r="S141" s="15">
        <v>0</v>
      </c>
      <c r="T141" s="15">
        <v>239906.59775611022</v>
      </c>
      <c r="U141" s="15">
        <v>244097.25513358999</v>
      </c>
      <c r="V141" s="15">
        <v>12994.59189</v>
      </c>
      <c r="W141" s="15">
        <v>0</v>
      </c>
      <c r="X141" s="15">
        <v>84761.535280000011</v>
      </c>
      <c r="Y141" s="15">
        <v>97756.127170000007</v>
      </c>
      <c r="Z141" s="15">
        <v>426387.79822175991</v>
      </c>
      <c r="AA141" s="15">
        <v>56444.963646719916</v>
      </c>
      <c r="AB141" s="15">
        <v>1836826.6850401005</v>
      </c>
      <c r="AC141" s="15">
        <v>2319659.4469085801</v>
      </c>
      <c r="AD141" s="15">
        <v>0</v>
      </c>
      <c r="AE141" s="15">
        <v>0</v>
      </c>
      <c r="AF141" s="15">
        <v>59532.608226999997</v>
      </c>
      <c r="AG141" s="15">
        <v>59532.608226999997</v>
      </c>
      <c r="AH141" s="15"/>
      <c r="AI141" s="15"/>
      <c r="AJ141" s="15"/>
      <c r="AK141" s="15"/>
      <c r="AL141" s="39">
        <v>0</v>
      </c>
      <c r="AM141" s="39">
        <v>0</v>
      </c>
      <c r="AN141" s="39">
        <v>0</v>
      </c>
      <c r="AO141" s="39">
        <v>0</v>
      </c>
      <c r="AP141" s="15"/>
      <c r="AQ141" s="15"/>
      <c r="AR141" s="15"/>
      <c r="AS141" s="15"/>
      <c r="AT141" s="15"/>
      <c r="AU141" s="15"/>
      <c r="AV141" s="15"/>
      <c r="AW141" s="15"/>
      <c r="AX141" s="15"/>
      <c r="AY141" s="15"/>
      <c r="AZ141" s="15"/>
      <c r="BA141" s="15">
        <v>5358729.2728366787</v>
      </c>
    </row>
    <row r="142" spans="1:53" x14ac:dyDescent="0.2">
      <c r="A142" s="13">
        <v>41365</v>
      </c>
      <c r="B142" s="139">
        <v>0</v>
      </c>
      <c r="C142" s="139">
        <v>0</v>
      </c>
      <c r="D142" s="139">
        <v>0</v>
      </c>
      <c r="E142" s="139">
        <v>0</v>
      </c>
      <c r="F142" s="15">
        <v>12792.062798230007</v>
      </c>
      <c r="G142" s="15">
        <v>0</v>
      </c>
      <c r="H142" s="15">
        <v>154164.31134123015</v>
      </c>
      <c r="I142" s="15">
        <v>166956.37413946015</v>
      </c>
      <c r="J142" s="15">
        <v>232730.99711155047</v>
      </c>
      <c r="K142" s="15">
        <v>0</v>
      </c>
      <c r="L142" s="15">
        <v>1612740.1494777605</v>
      </c>
      <c r="M142" s="15">
        <v>1845471.1465893111</v>
      </c>
      <c r="N142" s="15">
        <v>237059.12472366053</v>
      </c>
      <c r="O142" s="15">
        <v>0</v>
      </c>
      <c r="P142" s="15">
        <v>319277.94890032918</v>
      </c>
      <c r="Q142" s="15">
        <v>556337.07362398971</v>
      </c>
      <c r="R142" s="15">
        <v>3125.6680342099985</v>
      </c>
      <c r="S142" s="15">
        <v>0</v>
      </c>
      <c r="T142" s="15">
        <v>232466.03301336995</v>
      </c>
      <c r="U142" s="15">
        <v>235591.70104757993</v>
      </c>
      <c r="V142" s="15">
        <v>12665.500603</v>
      </c>
      <c r="W142" s="15">
        <v>0</v>
      </c>
      <c r="X142" s="15">
        <v>82068.543648999999</v>
      </c>
      <c r="Y142" s="15">
        <v>94734.044252000007</v>
      </c>
      <c r="Z142" s="15">
        <v>416125.76442721981</v>
      </c>
      <c r="AA142" s="15">
        <v>55943.57667455</v>
      </c>
      <c r="AB142" s="15">
        <v>1781527.7061447485</v>
      </c>
      <c r="AC142" s="15">
        <v>2253597.0472465181</v>
      </c>
      <c r="AD142" s="15">
        <v>0</v>
      </c>
      <c r="AE142" s="15">
        <v>0</v>
      </c>
      <c r="AF142" s="15">
        <v>57694.183637000002</v>
      </c>
      <c r="AG142" s="15">
        <v>57694.183637000002</v>
      </c>
      <c r="AH142" s="15"/>
      <c r="AI142" s="15"/>
      <c r="AJ142" s="15"/>
      <c r="AK142" s="15"/>
      <c r="AL142" s="39">
        <v>0</v>
      </c>
      <c r="AM142" s="39">
        <v>0</v>
      </c>
      <c r="AN142" s="39">
        <v>0</v>
      </c>
      <c r="AO142" s="39">
        <v>0</v>
      </c>
      <c r="AP142" s="15"/>
      <c r="AQ142" s="15"/>
      <c r="AR142" s="15"/>
      <c r="AS142" s="15"/>
      <c r="AT142" s="15"/>
      <c r="AU142" s="15"/>
      <c r="AV142" s="15"/>
      <c r="AW142" s="15"/>
      <c r="AX142" s="15"/>
      <c r="AY142" s="15"/>
      <c r="AZ142" s="15"/>
      <c r="BA142" s="15">
        <v>5210381.5705358582</v>
      </c>
    </row>
    <row r="143" spans="1:53" x14ac:dyDescent="0.2">
      <c r="A143" s="13">
        <v>41395</v>
      </c>
      <c r="B143" s="139">
        <v>0</v>
      </c>
      <c r="C143" s="139">
        <v>0</v>
      </c>
      <c r="D143" s="139">
        <v>0</v>
      </c>
      <c r="E143" s="139">
        <v>0</v>
      </c>
      <c r="F143" s="15">
        <v>7034.9427067499973</v>
      </c>
      <c r="G143" s="15">
        <v>0</v>
      </c>
      <c r="H143" s="15">
        <v>147217.77158017975</v>
      </c>
      <c r="I143" s="15">
        <v>154252.71428692975</v>
      </c>
      <c r="J143" s="15">
        <v>214059.15953036011</v>
      </c>
      <c r="K143" s="15">
        <v>0</v>
      </c>
      <c r="L143" s="15">
        <v>1836083.4685331695</v>
      </c>
      <c r="M143" s="15">
        <v>2050142.6280635295</v>
      </c>
      <c r="N143" s="15">
        <v>232028.89992711987</v>
      </c>
      <c r="O143" s="15">
        <v>0</v>
      </c>
      <c r="P143" s="15">
        <v>310994.91059684008</v>
      </c>
      <c r="Q143" s="15">
        <v>543023.81052395992</v>
      </c>
      <c r="R143" s="15">
        <v>3068.9346580499996</v>
      </c>
      <c r="S143" s="15">
        <v>0</v>
      </c>
      <c r="T143" s="15">
        <v>222047.06109924012</v>
      </c>
      <c r="U143" s="15">
        <v>225115.99575729013</v>
      </c>
      <c r="V143" s="15">
        <v>12361.542592</v>
      </c>
      <c r="W143" s="15">
        <v>0</v>
      </c>
      <c r="X143" s="15">
        <v>79792.182199999996</v>
      </c>
      <c r="Y143" s="15">
        <v>92153.724791999994</v>
      </c>
      <c r="Z143" s="15">
        <v>405033.17824401997</v>
      </c>
      <c r="AA143" s="15">
        <v>55391.177394220045</v>
      </c>
      <c r="AB143" s="15">
        <v>1804276.4070061101</v>
      </c>
      <c r="AC143" s="15">
        <v>2264700.7626433503</v>
      </c>
      <c r="AD143" s="15">
        <v>0</v>
      </c>
      <c r="AE143" s="15">
        <v>0</v>
      </c>
      <c r="AF143" s="15">
        <v>56002.258463999999</v>
      </c>
      <c r="AG143" s="15">
        <v>56002.258463999999</v>
      </c>
      <c r="AH143" s="15"/>
      <c r="AI143" s="15"/>
      <c r="AJ143" s="15"/>
      <c r="AK143" s="15"/>
      <c r="AL143" s="39">
        <v>0</v>
      </c>
      <c r="AM143" s="39">
        <v>0</v>
      </c>
      <c r="AN143" s="39">
        <v>0</v>
      </c>
      <c r="AO143" s="39">
        <v>0</v>
      </c>
      <c r="AP143" s="15"/>
      <c r="AQ143" s="15"/>
      <c r="AR143" s="15"/>
      <c r="AS143" s="15"/>
      <c r="AT143" s="15"/>
      <c r="AU143" s="15"/>
      <c r="AV143" s="15"/>
      <c r="AW143" s="15"/>
      <c r="AX143" s="15"/>
      <c r="AY143" s="15"/>
      <c r="AZ143" s="15"/>
      <c r="BA143" s="15">
        <v>5385391.89453106</v>
      </c>
    </row>
    <row r="144" spans="1:53" x14ac:dyDescent="0.2">
      <c r="A144" s="13">
        <v>41426</v>
      </c>
      <c r="B144" s="139">
        <v>0</v>
      </c>
      <c r="C144" s="139">
        <v>0</v>
      </c>
      <c r="D144" s="139">
        <v>0</v>
      </c>
      <c r="E144" s="139">
        <v>0</v>
      </c>
      <c r="F144" s="15">
        <v>6835.7209345700003</v>
      </c>
      <c r="G144" s="15">
        <v>0</v>
      </c>
      <c r="H144" s="15">
        <v>142262.31823959012</v>
      </c>
      <c r="I144" s="15">
        <v>149098.03917416013</v>
      </c>
      <c r="J144" s="15">
        <v>207988.12188469988</v>
      </c>
      <c r="K144" s="15">
        <v>0</v>
      </c>
      <c r="L144" s="15">
        <v>1733432.1471816199</v>
      </c>
      <c r="M144" s="15">
        <v>1941420.2690663198</v>
      </c>
      <c r="N144" s="15">
        <v>227215.14675054004</v>
      </c>
      <c r="O144" s="15">
        <v>0</v>
      </c>
      <c r="P144" s="15">
        <v>299424.40010478994</v>
      </c>
      <c r="Q144" s="15">
        <v>526639.54685533</v>
      </c>
      <c r="R144" s="15">
        <v>3019.748121879999</v>
      </c>
      <c r="S144" s="15">
        <v>0</v>
      </c>
      <c r="T144" s="15">
        <v>213099.5092406903</v>
      </c>
      <c r="U144" s="15">
        <v>216119.25736257029</v>
      </c>
      <c r="V144" s="15">
        <v>12031.911912</v>
      </c>
      <c r="W144" s="15">
        <v>0</v>
      </c>
      <c r="X144" s="15">
        <v>77278.584528000007</v>
      </c>
      <c r="Y144" s="15">
        <v>89310.496440000003</v>
      </c>
      <c r="Z144" s="15">
        <v>394297.97613817005</v>
      </c>
      <c r="AA144" s="15">
        <v>55190.991578829999</v>
      </c>
      <c r="AB144" s="15">
        <v>1729658.7113205111</v>
      </c>
      <c r="AC144" s="15">
        <v>2179147.6790375113</v>
      </c>
      <c r="AD144" s="15">
        <v>0</v>
      </c>
      <c r="AE144" s="15">
        <v>0</v>
      </c>
      <c r="AF144" s="15">
        <v>53684.424220000001</v>
      </c>
      <c r="AG144" s="15">
        <v>53684.424220000001</v>
      </c>
      <c r="AH144" s="15"/>
      <c r="AI144" s="15"/>
      <c r="AJ144" s="15"/>
      <c r="AK144" s="15"/>
      <c r="AL144" s="39">
        <v>0</v>
      </c>
      <c r="AM144" s="39">
        <v>0</v>
      </c>
      <c r="AN144" s="39">
        <v>0</v>
      </c>
      <c r="AO144" s="39">
        <v>0</v>
      </c>
      <c r="AP144" s="15"/>
      <c r="AQ144" s="15"/>
      <c r="AR144" s="15"/>
      <c r="AS144" s="15"/>
      <c r="AT144" s="15"/>
      <c r="AU144" s="15"/>
      <c r="AV144" s="15"/>
      <c r="AW144" s="15"/>
      <c r="AX144" s="15"/>
      <c r="AY144" s="15"/>
      <c r="AZ144" s="15"/>
      <c r="BA144" s="15">
        <v>5155419.7121558916</v>
      </c>
    </row>
    <row r="145" spans="1:53" x14ac:dyDescent="0.2">
      <c r="A145" s="13">
        <v>41456</v>
      </c>
      <c r="B145" s="139">
        <v>0</v>
      </c>
      <c r="C145" s="139">
        <v>0</v>
      </c>
      <c r="D145" s="139">
        <v>0</v>
      </c>
      <c r="E145" s="139">
        <v>0</v>
      </c>
      <c r="F145" s="15">
        <v>6656.3026547899954</v>
      </c>
      <c r="G145" s="15">
        <v>0</v>
      </c>
      <c r="H145" s="15">
        <v>134989.49324744998</v>
      </c>
      <c r="I145" s="15">
        <v>141645.79590223997</v>
      </c>
      <c r="J145" s="15">
        <v>202040.68927071983</v>
      </c>
      <c r="K145" s="15">
        <v>0</v>
      </c>
      <c r="L145" s="15">
        <v>1628109.0947871015</v>
      </c>
      <c r="M145" s="15">
        <v>1830149.7840578214</v>
      </c>
      <c r="N145" s="15">
        <v>220776.32806421976</v>
      </c>
      <c r="O145" s="15">
        <v>0</v>
      </c>
      <c r="P145" s="15">
        <v>283699.51410521049</v>
      </c>
      <c r="Q145" s="15">
        <v>504475.84216943022</v>
      </c>
      <c r="R145" s="15">
        <v>2958.72041795</v>
      </c>
      <c r="S145" s="15">
        <v>0</v>
      </c>
      <c r="T145" s="15">
        <v>203613.85495166</v>
      </c>
      <c r="U145" s="15">
        <v>206572.57536961001</v>
      </c>
      <c r="V145" s="15">
        <v>11735.279381</v>
      </c>
      <c r="W145" s="15">
        <v>0</v>
      </c>
      <c r="X145" s="15">
        <v>71870.830046000003</v>
      </c>
      <c r="Y145" s="15">
        <v>83606.109427000003</v>
      </c>
      <c r="Z145" s="15">
        <v>384776.36404306954</v>
      </c>
      <c r="AA145" s="15">
        <v>54872.075495989906</v>
      </c>
      <c r="AB145" s="15">
        <v>1662504.15956627</v>
      </c>
      <c r="AC145" s="15">
        <v>2102152.5991053293</v>
      </c>
      <c r="AD145" s="15">
        <v>0</v>
      </c>
      <c r="AE145" s="15">
        <v>0</v>
      </c>
      <c r="AF145" s="15">
        <v>50816.458069</v>
      </c>
      <c r="AG145" s="15">
        <v>50816.458069</v>
      </c>
      <c r="AH145" s="15"/>
      <c r="AI145" s="15"/>
      <c r="AJ145" s="15"/>
      <c r="AK145" s="15"/>
      <c r="AL145" s="39">
        <v>0</v>
      </c>
      <c r="AM145" s="39">
        <v>0</v>
      </c>
      <c r="AN145" s="39">
        <v>0</v>
      </c>
      <c r="AO145" s="39">
        <v>0</v>
      </c>
      <c r="AP145" s="15"/>
      <c r="AQ145" s="15"/>
      <c r="AR145" s="15"/>
      <c r="AS145" s="15"/>
      <c r="AT145" s="15"/>
      <c r="AU145" s="15"/>
      <c r="AV145" s="15"/>
      <c r="AW145" s="15"/>
      <c r="AX145" s="15"/>
      <c r="AY145" s="15"/>
      <c r="AZ145" s="15"/>
      <c r="BA145" s="15">
        <v>4919419.1641004309</v>
      </c>
    </row>
    <row r="146" spans="1:53" x14ac:dyDescent="0.2">
      <c r="A146" s="13">
        <v>41487</v>
      </c>
      <c r="B146" s="139">
        <v>0</v>
      </c>
      <c r="C146" s="139">
        <v>0</v>
      </c>
      <c r="D146" s="139">
        <v>0</v>
      </c>
      <c r="E146" s="139">
        <v>0</v>
      </c>
      <c r="F146" s="15">
        <v>6514.7483658499968</v>
      </c>
      <c r="G146" s="15">
        <v>0</v>
      </c>
      <c r="H146" s="15">
        <v>128058.54962824991</v>
      </c>
      <c r="I146" s="15">
        <v>134573.29799409991</v>
      </c>
      <c r="J146" s="15">
        <v>197542.15805497015</v>
      </c>
      <c r="K146" s="15">
        <v>0</v>
      </c>
      <c r="L146" s="15">
        <v>1554056.1663538907</v>
      </c>
      <c r="M146" s="15">
        <v>1751598.3244088609</v>
      </c>
      <c r="N146" s="15">
        <v>216000.86066901978</v>
      </c>
      <c r="O146" s="15">
        <v>0</v>
      </c>
      <c r="P146" s="15">
        <v>273086.5674300805</v>
      </c>
      <c r="Q146" s="15">
        <v>489087.42809910025</v>
      </c>
      <c r="R146" s="15">
        <v>2887.7867190299999</v>
      </c>
      <c r="S146" s="15">
        <v>0</v>
      </c>
      <c r="T146" s="15">
        <v>194542.12399291995</v>
      </c>
      <c r="U146" s="15">
        <v>197429.91071194995</v>
      </c>
      <c r="V146" s="15">
        <v>11417.550606000001</v>
      </c>
      <c r="W146" s="15">
        <v>0</v>
      </c>
      <c r="X146" s="15">
        <v>67865.588969999997</v>
      </c>
      <c r="Y146" s="15">
        <v>79283.139576000001</v>
      </c>
      <c r="Z146" s="15">
        <v>376725.63063519017</v>
      </c>
      <c r="AA146" s="15">
        <v>54515.589277819992</v>
      </c>
      <c r="AB146" s="15">
        <v>1611078.2627935999</v>
      </c>
      <c r="AC146" s="15">
        <v>2042319.4827066101</v>
      </c>
      <c r="AD146" s="15">
        <v>0</v>
      </c>
      <c r="AE146" s="15">
        <v>0</v>
      </c>
      <c r="AF146" s="15">
        <v>48678.592519999998</v>
      </c>
      <c r="AG146" s="15">
        <v>48678.592519999998</v>
      </c>
      <c r="AH146" s="15"/>
      <c r="AI146" s="15"/>
      <c r="AJ146" s="15"/>
      <c r="AK146" s="15"/>
      <c r="AL146" s="39">
        <v>0</v>
      </c>
      <c r="AM146" s="39">
        <v>0</v>
      </c>
      <c r="AN146" s="39">
        <v>0</v>
      </c>
      <c r="AO146" s="39">
        <v>0</v>
      </c>
      <c r="AP146" s="15"/>
      <c r="AQ146" s="15"/>
      <c r="AR146" s="15"/>
      <c r="AS146" s="15"/>
      <c r="AT146" s="15"/>
      <c r="AU146" s="15"/>
      <c r="AV146" s="15"/>
      <c r="AW146" s="15"/>
      <c r="AX146" s="15"/>
      <c r="AY146" s="15"/>
      <c r="AZ146" s="15"/>
      <c r="BA146" s="15">
        <v>4742970.1760166213</v>
      </c>
    </row>
    <row r="147" spans="1:53" x14ac:dyDescent="0.2">
      <c r="A147" s="13">
        <v>41518</v>
      </c>
      <c r="B147" s="139">
        <v>0</v>
      </c>
      <c r="C147" s="139">
        <v>0</v>
      </c>
      <c r="D147" s="139">
        <v>0</v>
      </c>
      <c r="E147" s="139">
        <v>0</v>
      </c>
      <c r="F147" s="15">
        <v>6330.5075874799986</v>
      </c>
      <c r="G147" s="15">
        <v>0</v>
      </c>
      <c r="H147" s="15">
        <v>122054.16322088</v>
      </c>
      <c r="I147" s="15">
        <v>128384.67080836</v>
      </c>
      <c r="J147" s="15">
        <v>192791.23376512012</v>
      </c>
      <c r="K147" s="15">
        <v>0</v>
      </c>
      <c r="L147" s="15">
        <v>1498609.7244474499</v>
      </c>
      <c r="M147" s="15">
        <v>1691400.9581125716</v>
      </c>
      <c r="N147" s="15">
        <v>211455.83992788996</v>
      </c>
      <c r="O147" s="15">
        <v>0</v>
      </c>
      <c r="P147" s="15">
        <v>263080.35087563971</v>
      </c>
      <c r="Q147" s="15">
        <v>474536.19080352969</v>
      </c>
      <c r="R147" s="15">
        <v>2841.3552721300016</v>
      </c>
      <c r="S147" s="15">
        <v>0</v>
      </c>
      <c r="T147" s="15">
        <v>182266.44794364003</v>
      </c>
      <c r="U147" s="15">
        <v>185107.80321577002</v>
      </c>
      <c r="V147" s="15">
        <v>11161.218306999999</v>
      </c>
      <c r="W147" s="15">
        <v>0</v>
      </c>
      <c r="X147" s="15">
        <v>64882.618559000002</v>
      </c>
      <c r="Y147" s="15">
        <v>76043.836865999998</v>
      </c>
      <c r="Z147" s="15">
        <v>368770.67795174994</v>
      </c>
      <c r="AA147" s="15">
        <v>54140.472903810012</v>
      </c>
      <c r="AB147" s="15">
        <v>1565574.1120869112</v>
      </c>
      <c r="AC147" s="15">
        <v>1988485.2629424711</v>
      </c>
      <c r="AD147" s="15">
        <v>0</v>
      </c>
      <c r="AE147" s="15">
        <v>0</v>
      </c>
      <c r="AF147" s="15">
        <v>46801.004300000001</v>
      </c>
      <c r="AG147" s="15">
        <v>46801.004300000001</v>
      </c>
      <c r="AH147" s="15"/>
      <c r="AI147" s="15"/>
      <c r="AJ147" s="15"/>
      <c r="AK147" s="15"/>
      <c r="AL147" s="39">
        <v>0</v>
      </c>
      <c r="AM147" s="39">
        <v>0</v>
      </c>
      <c r="AN147" s="39">
        <v>0</v>
      </c>
      <c r="AO147" s="39">
        <v>0</v>
      </c>
      <c r="AP147" s="15"/>
      <c r="AQ147" s="15"/>
      <c r="AR147" s="15"/>
      <c r="AS147" s="15"/>
      <c r="AT147" s="15"/>
      <c r="AU147" s="15"/>
      <c r="AV147" s="15"/>
      <c r="AW147" s="15"/>
      <c r="AX147" s="15"/>
      <c r="AY147" s="15"/>
      <c r="AZ147" s="15"/>
      <c r="BA147" s="15">
        <v>4590759.7270487025</v>
      </c>
    </row>
    <row r="148" spans="1:53" x14ac:dyDescent="0.2">
      <c r="A148" s="13">
        <v>41548</v>
      </c>
      <c r="B148" s="139">
        <v>0</v>
      </c>
      <c r="C148" s="139">
        <v>0</v>
      </c>
      <c r="D148" s="139">
        <v>0</v>
      </c>
      <c r="E148" s="139">
        <v>0</v>
      </c>
      <c r="F148" s="15">
        <v>6139.2982149100008</v>
      </c>
      <c r="G148" s="15">
        <v>0</v>
      </c>
      <c r="H148" s="15">
        <v>116238.89833270005</v>
      </c>
      <c r="I148" s="15">
        <v>122378.19654761004</v>
      </c>
      <c r="J148" s="15">
        <v>189073.44919840997</v>
      </c>
      <c r="K148" s="15">
        <v>0</v>
      </c>
      <c r="L148" s="15">
        <v>1447808.5251837205</v>
      </c>
      <c r="M148" s="15">
        <v>1636881.9743821304</v>
      </c>
      <c r="N148" s="15">
        <v>206967.6972510803</v>
      </c>
      <c r="O148" s="15">
        <v>0</v>
      </c>
      <c r="P148" s="15">
        <v>253653.52698374027</v>
      </c>
      <c r="Q148" s="15">
        <v>460621.22423482058</v>
      </c>
      <c r="R148" s="15">
        <v>2756.8529781499997</v>
      </c>
      <c r="S148" s="15">
        <v>0</v>
      </c>
      <c r="T148" s="15">
        <v>172470.0681715</v>
      </c>
      <c r="U148" s="15">
        <v>175226.92114965001</v>
      </c>
      <c r="V148" s="15">
        <v>10882.823480999999</v>
      </c>
      <c r="W148" s="15">
        <v>0</v>
      </c>
      <c r="X148" s="15">
        <v>61928.844335000002</v>
      </c>
      <c r="Y148" s="15">
        <v>72811.667816000001</v>
      </c>
      <c r="Z148" s="15">
        <v>361187.2659441398</v>
      </c>
      <c r="AA148" s="15">
        <v>53731.890600490049</v>
      </c>
      <c r="AB148" s="15">
        <v>1519791.1398432527</v>
      </c>
      <c r="AC148" s="15">
        <v>1934710.2963878824</v>
      </c>
      <c r="AD148" s="15">
        <v>0</v>
      </c>
      <c r="AE148" s="15">
        <v>0</v>
      </c>
      <c r="AF148" s="15">
        <v>44825.813930999997</v>
      </c>
      <c r="AG148" s="15">
        <v>44825.813930999997</v>
      </c>
      <c r="AH148" s="15"/>
      <c r="AI148" s="15"/>
      <c r="AJ148" s="15"/>
      <c r="AK148" s="15"/>
      <c r="AL148" s="39">
        <v>0</v>
      </c>
      <c r="AM148" s="39">
        <v>0</v>
      </c>
      <c r="AN148" s="39">
        <v>0</v>
      </c>
      <c r="AO148" s="39">
        <v>0</v>
      </c>
      <c r="AP148" s="15"/>
      <c r="AQ148" s="15"/>
      <c r="AR148" s="15"/>
      <c r="AS148" s="15"/>
      <c r="AT148" s="15"/>
      <c r="AU148" s="15"/>
      <c r="AV148" s="15"/>
      <c r="AW148" s="15"/>
      <c r="AX148" s="15"/>
      <c r="AY148" s="15"/>
      <c r="AZ148" s="15"/>
      <c r="BA148" s="15">
        <v>4447456.0944490936</v>
      </c>
    </row>
    <row r="149" spans="1:53" x14ac:dyDescent="0.2">
      <c r="A149" s="13">
        <v>41579</v>
      </c>
      <c r="B149" s="139">
        <v>0</v>
      </c>
      <c r="C149" s="139">
        <v>0</v>
      </c>
      <c r="D149" s="139">
        <v>0</v>
      </c>
      <c r="E149" s="139">
        <v>0</v>
      </c>
      <c r="F149" s="15">
        <v>5963.0557443000089</v>
      </c>
      <c r="G149" s="15">
        <v>0</v>
      </c>
      <c r="H149" s="15">
        <v>112748.62320604998</v>
      </c>
      <c r="I149" s="15">
        <v>118711.67895034999</v>
      </c>
      <c r="J149" s="15">
        <v>184662.75223835022</v>
      </c>
      <c r="K149" s="15">
        <v>0</v>
      </c>
      <c r="L149" s="15">
        <v>1403395.091627531</v>
      </c>
      <c r="M149" s="15">
        <v>1588057.8438658812</v>
      </c>
      <c r="N149" s="15">
        <v>203053.14597014029</v>
      </c>
      <c r="O149" s="15">
        <v>0</v>
      </c>
      <c r="P149" s="15">
        <v>246788.23150742022</v>
      </c>
      <c r="Q149" s="15">
        <v>449841.37747756054</v>
      </c>
      <c r="R149" s="15">
        <v>2713.4345649799975</v>
      </c>
      <c r="S149" s="15">
        <v>0</v>
      </c>
      <c r="T149" s="15">
        <v>166192.66381473994</v>
      </c>
      <c r="U149" s="15">
        <v>168906.09837971994</v>
      </c>
      <c r="V149" s="15">
        <v>10612.317955</v>
      </c>
      <c r="W149" s="15">
        <v>0</v>
      </c>
      <c r="X149" s="15">
        <v>60086.852294999997</v>
      </c>
      <c r="Y149" s="15">
        <v>70699.170249999996</v>
      </c>
      <c r="Z149" s="15">
        <v>354098.83680068998</v>
      </c>
      <c r="AA149" s="15">
        <v>53446.662659859947</v>
      </c>
      <c r="AB149" s="15">
        <v>1477544.3967463609</v>
      </c>
      <c r="AC149" s="15">
        <v>1885089.8962069107</v>
      </c>
      <c r="AD149" s="15">
        <v>0</v>
      </c>
      <c r="AE149" s="15">
        <v>0</v>
      </c>
      <c r="AF149" s="15">
        <v>43042.749574000001</v>
      </c>
      <c r="AG149" s="15">
        <v>43042.749574000001</v>
      </c>
      <c r="AH149" s="15"/>
      <c r="AI149" s="15"/>
      <c r="AJ149" s="15"/>
      <c r="AK149" s="15"/>
      <c r="AL149" s="39">
        <v>0</v>
      </c>
      <c r="AM149" s="39">
        <v>0</v>
      </c>
      <c r="AN149" s="39">
        <v>0</v>
      </c>
      <c r="AO149" s="39">
        <v>0</v>
      </c>
      <c r="AP149" s="15"/>
      <c r="AQ149" s="15"/>
      <c r="AR149" s="15"/>
      <c r="AS149" s="15"/>
      <c r="AT149" s="15"/>
      <c r="AU149" s="15"/>
      <c r="AV149" s="15"/>
      <c r="AW149" s="15"/>
      <c r="AX149" s="15"/>
      <c r="AY149" s="15"/>
      <c r="AZ149" s="15"/>
      <c r="BA149" s="15">
        <v>4324448.81470442</v>
      </c>
    </row>
    <row r="150" spans="1:53" x14ac:dyDescent="0.2">
      <c r="A150" s="13">
        <v>41609</v>
      </c>
      <c r="B150" s="139">
        <v>0</v>
      </c>
      <c r="C150" s="139">
        <v>0</v>
      </c>
      <c r="D150" s="139">
        <v>0</v>
      </c>
      <c r="E150" s="139">
        <v>0</v>
      </c>
      <c r="F150" s="15">
        <v>5706.9814379600029</v>
      </c>
      <c r="G150" s="15">
        <v>0</v>
      </c>
      <c r="H150" s="15">
        <v>109103.85513151002</v>
      </c>
      <c r="I150" s="15">
        <v>114810.83656947002</v>
      </c>
      <c r="J150" s="15">
        <v>180348.64074514015</v>
      </c>
      <c r="K150" s="15">
        <v>0</v>
      </c>
      <c r="L150" s="15">
        <v>1356084.3832611102</v>
      </c>
      <c r="M150" s="15">
        <v>1536433.0240062503</v>
      </c>
      <c r="N150" s="15">
        <v>198244.97667507001</v>
      </c>
      <c r="O150" s="15">
        <v>0</v>
      </c>
      <c r="P150" s="15">
        <v>239852.61380594096</v>
      </c>
      <c r="Q150" s="15">
        <v>438096.59048101126</v>
      </c>
      <c r="R150" s="15">
        <v>2640.4378402199991</v>
      </c>
      <c r="S150" s="15">
        <v>0</v>
      </c>
      <c r="T150" s="15">
        <v>157077.23371845993</v>
      </c>
      <c r="U150" s="15">
        <v>159717.67155867993</v>
      </c>
      <c r="V150" s="15">
        <v>10291.952116</v>
      </c>
      <c r="W150" s="15">
        <v>0</v>
      </c>
      <c r="X150" s="15">
        <v>57079.857028999999</v>
      </c>
      <c r="Y150" s="15">
        <v>67371.809145000007</v>
      </c>
      <c r="Z150" s="15">
        <v>344687.88476609014</v>
      </c>
      <c r="AA150" s="15">
        <v>53039.798216820025</v>
      </c>
      <c r="AB150" s="15">
        <v>1435409.8936716386</v>
      </c>
      <c r="AC150" s="15">
        <v>1833137.5766545488</v>
      </c>
      <c r="AD150" s="15">
        <v>0</v>
      </c>
      <c r="AE150" s="15">
        <v>0</v>
      </c>
      <c r="AF150" s="15">
        <v>41354.312492999998</v>
      </c>
      <c r="AG150" s="15">
        <v>41354.312492999998</v>
      </c>
      <c r="AH150" s="15"/>
      <c r="AI150" s="15"/>
      <c r="AJ150" s="15"/>
      <c r="AK150" s="15"/>
      <c r="AL150" s="39">
        <v>0</v>
      </c>
      <c r="AM150" s="39">
        <v>0</v>
      </c>
      <c r="AN150" s="39">
        <v>0</v>
      </c>
      <c r="AO150" s="39">
        <v>0</v>
      </c>
      <c r="AP150" s="15"/>
      <c r="AQ150" s="15"/>
      <c r="AR150" s="15"/>
      <c r="AS150" s="15"/>
      <c r="AT150" s="15"/>
      <c r="AU150" s="15"/>
      <c r="AV150" s="15"/>
      <c r="AW150" s="15"/>
      <c r="AX150" s="15"/>
      <c r="AY150" s="15"/>
      <c r="AZ150" s="15"/>
      <c r="BA150" s="15">
        <v>4190921.8209079602</v>
      </c>
    </row>
    <row r="151" spans="1:53" x14ac:dyDescent="0.2">
      <c r="A151" s="13">
        <v>41640</v>
      </c>
      <c r="B151" s="139">
        <v>0</v>
      </c>
      <c r="C151" s="139">
        <v>0</v>
      </c>
      <c r="D151" s="139">
        <v>0</v>
      </c>
      <c r="E151" s="139">
        <v>0</v>
      </c>
      <c r="F151" s="15">
        <v>5559.0747862099997</v>
      </c>
      <c r="G151" s="15">
        <v>0</v>
      </c>
      <c r="H151" s="15">
        <v>105256.72570625</v>
      </c>
      <c r="I151" s="15">
        <v>110815.80049246</v>
      </c>
      <c r="J151" s="15">
        <v>176939.62673399987</v>
      </c>
      <c r="K151" s="15">
        <v>0</v>
      </c>
      <c r="L151" s="15">
        <v>1319902.2318816411</v>
      </c>
      <c r="M151" s="15">
        <v>1496841.858615641</v>
      </c>
      <c r="N151" s="15">
        <v>194019.61387933997</v>
      </c>
      <c r="O151" s="15">
        <v>0</v>
      </c>
      <c r="P151" s="15">
        <v>233354.28098686016</v>
      </c>
      <c r="Q151" s="15">
        <v>427373.89486620016</v>
      </c>
      <c r="R151" s="15">
        <v>2583.9046525400004</v>
      </c>
      <c r="S151" s="15">
        <v>0</v>
      </c>
      <c r="T151" s="15">
        <v>149682.75433777992</v>
      </c>
      <c r="U151" s="15">
        <v>152266.65899031991</v>
      </c>
      <c r="V151" s="15">
        <v>9961.6623249999993</v>
      </c>
      <c r="W151" s="15">
        <v>0</v>
      </c>
      <c r="X151" s="15">
        <v>55070.681518999998</v>
      </c>
      <c r="Y151" s="15">
        <v>65032.343843999995</v>
      </c>
      <c r="Z151" s="15">
        <v>337077.36780134006</v>
      </c>
      <c r="AA151" s="15">
        <v>52953.273063519991</v>
      </c>
      <c r="AB151" s="15">
        <v>1395686.9517966704</v>
      </c>
      <c r="AC151" s="15">
        <v>1785717.5926615305</v>
      </c>
      <c r="AD151" s="15">
        <v>0</v>
      </c>
      <c r="AE151" s="15">
        <v>0</v>
      </c>
      <c r="AF151" s="15">
        <v>39940.595877</v>
      </c>
      <c r="AG151" s="15">
        <v>39940.595877</v>
      </c>
      <c r="AH151" s="15"/>
      <c r="AI151" s="15"/>
      <c r="AJ151" s="15"/>
      <c r="AK151" s="15"/>
      <c r="AL151" s="39">
        <v>0</v>
      </c>
      <c r="AM151" s="39">
        <v>0</v>
      </c>
      <c r="AN151" s="39">
        <v>0</v>
      </c>
      <c r="AO151" s="39">
        <v>0</v>
      </c>
      <c r="AP151" s="15"/>
      <c r="AQ151" s="15"/>
      <c r="AR151" s="15"/>
      <c r="AS151" s="15"/>
      <c r="AT151" s="15"/>
      <c r="AU151" s="15"/>
      <c r="AV151" s="15"/>
      <c r="AW151" s="15"/>
      <c r="AX151" s="15"/>
      <c r="AY151" s="15"/>
      <c r="AZ151" s="15"/>
      <c r="BA151" s="15">
        <v>4077988.7453471511</v>
      </c>
    </row>
    <row r="152" spans="1:53" x14ac:dyDescent="0.2">
      <c r="A152" s="13">
        <v>41671</v>
      </c>
      <c r="B152" s="139">
        <v>0</v>
      </c>
      <c r="C152" s="139">
        <v>0</v>
      </c>
      <c r="D152" s="139">
        <v>0</v>
      </c>
      <c r="E152" s="139">
        <v>0</v>
      </c>
      <c r="F152" s="15">
        <v>5447.4010070299992</v>
      </c>
      <c r="G152" s="15">
        <v>0</v>
      </c>
      <c r="H152" s="15">
        <v>101838.66234494005</v>
      </c>
      <c r="I152" s="15">
        <v>107286.06335197005</v>
      </c>
      <c r="J152" s="15">
        <v>173910.77466041007</v>
      </c>
      <c r="K152" s="15">
        <v>0</v>
      </c>
      <c r="L152" s="15">
        <v>1283883.5063866617</v>
      </c>
      <c r="M152" s="15">
        <v>1457794.2810470718</v>
      </c>
      <c r="N152" s="15">
        <v>190291.40856182002</v>
      </c>
      <c r="O152" s="15">
        <v>0</v>
      </c>
      <c r="P152" s="15">
        <v>227651.85351490998</v>
      </c>
      <c r="Q152" s="15">
        <v>417943.26207673003</v>
      </c>
      <c r="R152" s="15">
        <v>2517.5192856500021</v>
      </c>
      <c r="S152" s="15">
        <v>0</v>
      </c>
      <c r="T152" s="15">
        <v>142179.86484906988</v>
      </c>
      <c r="U152" s="15">
        <v>144697.38413471988</v>
      </c>
      <c r="V152" s="15">
        <v>9719.9531179999994</v>
      </c>
      <c r="W152" s="15">
        <v>0</v>
      </c>
      <c r="X152" s="15">
        <v>53207.533504999999</v>
      </c>
      <c r="Y152" s="15">
        <v>62927.486622999997</v>
      </c>
      <c r="Z152" s="15">
        <v>331210.99105189031</v>
      </c>
      <c r="AA152" s="15">
        <v>52712.05358004001</v>
      </c>
      <c r="AB152" s="15">
        <v>1364664.3068742508</v>
      </c>
      <c r="AC152" s="15">
        <v>1748587.3515061811</v>
      </c>
      <c r="AD152" s="15">
        <v>0</v>
      </c>
      <c r="AE152" s="15">
        <v>0</v>
      </c>
      <c r="AF152" s="15">
        <v>38235.631393000003</v>
      </c>
      <c r="AG152" s="15">
        <v>38235.631393000003</v>
      </c>
      <c r="AH152" s="15"/>
      <c r="AI152" s="15"/>
      <c r="AJ152" s="15"/>
      <c r="AK152" s="15"/>
      <c r="AL152" s="39">
        <v>0</v>
      </c>
      <c r="AM152" s="39">
        <v>0</v>
      </c>
      <c r="AN152" s="39">
        <v>0</v>
      </c>
      <c r="AO152" s="39">
        <v>0</v>
      </c>
      <c r="AP152" s="15"/>
      <c r="AQ152" s="15"/>
      <c r="AR152" s="15"/>
      <c r="AS152" s="15"/>
      <c r="AT152" s="15"/>
      <c r="AU152" s="15"/>
      <c r="AV152" s="15"/>
      <c r="AW152" s="15"/>
      <c r="AX152" s="15"/>
      <c r="AY152" s="15"/>
      <c r="AZ152" s="15"/>
      <c r="BA152" s="15">
        <v>3977471.4601326729</v>
      </c>
    </row>
    <row r="153" spans="1:53" x14ac:dyDescent="0.2">
      <c r="A153" s="13">
        <v>41699</v>
      </c>
      <c r="B153" s="139">
        <v>0</v>
      </c>
      <c r="C153" s="139">
        <v>0</v>
      </c>
      <c r="D153" s="139">
        <v>0</v>
      </c>
      <c r="E153" s="139">
        <v>0</v>
      </c>
      <c r="F153" s="15">
        <v>5323.111274670001</v>
      </c>
      <c r="G153" s="15">
        <v>0</v>
      </c>
      <c r="H153" s="15">
        <v>97403.691049509973</v>
      </c>
      <c r="I153" s="15">
        <v>102726.80232417997</v>
      </c>
      <c r="J153" s="15">
        <v>171254.84108233018</v>
      </c>
      <c r="K153" s="15">
        <v>0</v>
      </c>
      <c r="L153" s="15">
        <v>1248868.4473616304</v>
      </c>
      <c r="M153" s="15">
        <v>1420123.2884439605</v>
      </c>
      <c r="N153" s="15">
        <v>187357.09579949989</v>
      </c>
      <c r="O153" s="15">
        <v>0</v>
      </c>
      <c r="P153" s="15">
        <v>221862.86340907984</v>
      </c>
      <c r="Q153" s="15">
        <v>409219.95920857973</v>
      </c>
      <c r="R153" s="15">
        <v>2484.9564974600003</v>
      </c>
      <c r="S153" s="15">
        <v>0</v>
      </c>
      <c r="T153" s="15">
        <v>135497.99982789997</v>
      </c>
      <c r="U153" s="15">
        <v>137982.95632535996</v>
      </c>
      <c r="V153" s="15">
        <v>9338.9542120000006</v>
      </c>
      <c r="W153" s="15">
        <v>0</v>
      </c>
      <c r="X153" s="15">
        <v>51345.391559000003</v>
      </c>
      <c r="Y153" s="15">
        <v>60684.345771000008</v>
      </c>
      <c r="Z153" s="15">
        <v>326118.4241561598</v>
      </c>
      <c r="AA153" s="15">
        <v>52455.709536339935</v>
      </c>
      <c r="AB153" s="15">
        <v>1330347.3654411419</v>
      </c>
      <c r="AC153" s="15">
        <v>1708921.4991336416</v>
      </c>
      <c r="AD153" s="15">
        <v>0</v>
      </c>
      <c r="AE153" s="15">
        <v>0</v>
      </c>
      <c r="AF153" s="15">
        <v>37038.640898999998</v>
      </c>
      <c r="AG153" s="15">
        <v>37038.640898999998</v>
      </c>
      <c r="AH153" s="15"/>
      <c r="AI153" s="15"/>
      <c r="AJ153" s="15"/>
      <c r="AK153" s="15"/>
      <c r="AL153" s="39">
        <v>0</v>
      </c>
      <c r="AM153" s="39">
        <v>0</v>
      </c>
      <c r="AN153" s="39">
        <v>0</v>
      </c>
      <c r="AO153" s="39">
        <v>0</v>
      </c>
      <c r="AP153" s="15"/>
      <c r="AQ153" s="15"/>
      <c r="AR153" s="15"/>
      <c r="AS153" s="15"/>
      <c r="AT153" s="15"/>
      <c r="AU153" s="15"/>
      <c r="AV153" s="15"/>
      <c r="AW153" s="15"/>
      <c r="AX153" s="15"/>
      <c r="AY153" s="15"/>
      <c r="AZ153" s="15"/>
      <c r="BA153" s="15">
        <v>3876697.492105722</v>
      </c>
    </row>
    <row r="154" spans="1:53" x14ac:dyDescent="0.2">
      <c r="A154" s="13">
        <v>41730</v>
      </c>
      <c r="B154" s="139">
        <v>0</v>
      </c>
      <c r="C154" s="139">
        <v>0</v>
      </c>
      <c r="D154" s="139">
        <v>0</v>
      </c>
      <c r="E154" s="139">
        <v>0</v>
      </c>
      <c r="F154" s="15">
        <v>5193.5965941200038</v>
      </c>
      <c r="G154" s="15">
        <v>0</v>
      </c>
      <c r="H154" s="15">
        <v>93877.285668199984</v>
      </c>
      <c r="I154" s="15">
        <v>99070.882262319981</v>
      </c>
      <c r="J154" s="15">
        <v>168299.62937165992</v>
      </c>
      <c r="K154" s="15">
        <v>0</v>
      </c>
      <c r="L154" s="15">
        <v>1213876.6397559794</v>
      </c>
      <c r="M154" s="15">
        <v>1382176.2691276392</v>
      </c>
      <c r="N154" s="15">
        <v>184891.32106683025</v>
      </c>
      <c r="O154" s="15">
        <v>0</v>
      </c>
      <c r="P154" s="15">
        <v>215638.84215002038</v>
      </c>
      <c r="Q154" s="15">
        <v>400530.1632168506</v>
      </c>
      <c r="R154" s="15">
        <v>2443.6711306900002</v>
      </c>
      <c r="S154" s="15">
        <v>0</v>
      </c>
      <c r="T154" s="15">
        <v>128888.6545894999</v>
      </c>
      <c r="U154" s="15">
        <v>131322.3257201899</v>
      </c>
      <c r="V154" s="15">
        <v>9124.6070729999992</v>
      </c>
      <c r="W154" s="15">
        <v>0</v>
      </c>
      <c r="X154" s="15">
        <v>49691.514019000002</v>
      </c>
      <c r="Y154" s="15">
        <v>58816.121092000001</v>
      </c>
      <c r="Z154" s="15">
        <v>320624.92853571952</v>
      </c>
      <c r="AA154" s="15">
        <v>52296.945339349979</v>
      </c>
      <c r="AB154" s="15">
        <v>1301504.4735447105</v>
      </c>
      <c r="AC154" s="15">
        <v>1674426.34741978</v>
      </c>
      <c r="AD154" s="15">
        <v>0</v>
      </c>
      <c r="AE154" s="15">
        <v>0</v>
      </c>
      <c r="AF154" s="15">
        <v>36182.512807999999</v>
      </c>
      <c r="AG154" s="15">
        <v>36182.512807999999</v>
      </c>
      <c r="AH154" s="15"/>
      <c r="AI154" s="15"/>
      <c r="AJ154" s="15"/>
      <c r="AK154" s="15"/>
      <c r="AL154" s="39">
        <v>0</v>
      </c>
      <c r="AM154" s="39">
        <v>0</v>
      </c>
      <c r="AN154" s="39">
        <v>0</v>
      </c>
      <c r="AO154" s="39">
        <v>0</v>
      </c>
      <c r="AP154" s="15"/>
      <c r="AQ154" s="15"/>
      <c r="AR154" s="15"/>
      <c r="AS154" s="15"/>
      <c r="AT154" s="15"/>
      <c r="AU154" s="15"/>
      <c r="AV154" s="15"/>
      <c r="AW154" s="15"/>
      <c r="AX154" s="15"/>
      <c r="AY154" s="15"/>
      <c r="AZ154" s="15"/>
      <c r="BA154" s="15">
        <v>3782524.6216467791</v>
      </c>
    </row>
    <row r="155" spans="1:53" x14ac:dyDescent="0.2">
      <c r="A155" s="13">
        <v>41760</v>
      </c>
      <c r="B155" s="139">
        <v>0</v>
      </c>
      <c r="C155" s="139">
        <v>0</v>
      </c>
      <c r="D155" s="139">
        <v>0</v>
      </c>
      <c r="E155" s="139">
        <v>0</v>
      </c>
      <c r="F155" s="15">
        <v>617.52934343000004</v>
      </c>
      <c r="G155" s="15">
        <v>0</v>
      </c>
      <c r="H155" s="15">
        <v>91332.190745679982</v>
      </c>
      <c r="I155" s="15">
        <v>91949.720089109949</v>
      </c>
      <c r="J155" s="15">
        <v>165002.91918154983</v>
      </c>
      <c r="K155" s="15">
        <v>0</v>
      </c>
      <c r="L155" s="15">
        <v>1179486.8314048476</v>
      </c>
      <c r="M155" s="15">
        <v>1344489.7505863956</v>
      </c>
      <c r="N155" s="15">
        <v>175237.70296404997</v>
      </c>
      <c r="O155" s="15">
        <v>0</v>
      </c>
      <c r="P155" s="15">
        <v>210356.6240899401</v>
      </c>
      <c r="Q155" s="15">
        <v>385594.32705399144</v>
      </c>
      <c r="R155" s="15">
        <v>0</v>
      </c>
      <c r="S155" s="15">
        <v>0</v>
      </c>
      <c r="T155" s="15">
        <v>124189.12797996993</v>
      </c>
      <c r="U155" s="15">
        <v>124189.12797996993</v>
      </c>
      <c r="V155" s="15">
        <v>7233.0509160000001</v>
      </c>
      <c r="W155" s="15">
        <v>0</v>
      </c>
      <c r="X155" s="15">
        <v>47765.025120999999</v>
      </c>
      <c r="Y155" s="15">
        <v>54998.076036999999</v>
      </c>
      <c r="Z155" s="15">
        <v>314729.91889899998</v>
      </c>
      <c r="AA155" s="15">
        <v>52264.781965699993</v>
      </c>
      <c r="AB155" s="15">
        <v>1270400.4058723426</v>
      </c>
      <c r="AC155" s="15">
        <v>1637395.1067370486</v>
      </c>
      <c r="AD155" s="15">
        <v>0</v>
      </c>
      <c r="AE155" s="15">
        <v>0</v>
      </c>
      <c r="AF155" s="15">
        <v>34763.059903000001</v>
      </c>
      <c r="AG155" s="15">
        <v>34763.059903000001</v>
      </c>
      <c r="AH155" s="15"/>
      <c r="AI155" s="15"/>
      <c r="AJ155" s="15"/>
      <c r="AK155" s="15"/>
      <c r="AL155" s="39">
        <v>0</v>
      </c>
      <c r="AM155" s="39">
        <v>0</v>
      </c>
      <c r="AN155" s="39">
        <v>0</v>
      </c>
      <c r="AO155" s="39">
        <v>0</v>
      </c>
      <c r="AP155" s="15">
        <v>0</v>
      </c>
      <c r="AQ155" s="15">
        <v>0</v>
      </c>
      <c r="AR155" s="15">
        <v>149902.70094335958</v>
      </c>
      <c r="AS155" s="15">
        <v>149902.70094335958</v>
      </c>
      <c r="AT155" s="15"/>
      <c r="AU155" s="15"/>
      <c r="AV155" s="15"/>
      <c r="AW155" s="15"/>
      <c r="AX155" s="15"/>
      <c r="AY155" s="15"/>
      <c r="AZ155" s="15"/>
      <c r="BA155" s="15">
        <v>3823281.8693298693</v>
      </c>
    </row>
    <row r="156" spans="1:53" x14ac:dyDescent="0.2">
      <c r="A156" s="13">
        <v>41791</v>
      </c>
      <c r="B156" s="139">
        <v>0</v>
      </c>
      <c r="C156" s="139">
        <v>0</v>
      </c>
      <c r="D156" s="139">
        <v>0</v>
      </c>
      <c r="E156" s="139">
        <v>0</v>
      </c>
      <c r="F156" s="15">
        <v>579.07038006999994</v>
      </c>
      <c r="G156" s="15">
        <v>0</v>
      </c>
      <c r="H156" s="15">
        <v>88446.468870150013</v>
      </c>
      <c r="I156" s="15">
        <v>89025.539250220012</v>
      </c>
      <c r="J156" s="15">
        <v>162576.54296125003</v>
      </c>
      <c r="K156" s="15">
        <v>0</v>
      </c>
      <c r="L156" s="15">
        <v>1155030.4842903898</v>
      </c>
      <c r="M156" s="15">
        <v>1317607.0272516401</v>
      </c>
      <c r="N156" s="15">
        <v>172926.38661159997</v>
      </c>
      <c r="O156" s="15">
        <v>0</v>
      </c>
      <c r="P156" s="15">
        <v>205878.60424940989</v>
      </c>
      <c r="Q156" s="15">
        <v>378804.99086100986</v>
      </c>
      <c r="R156" s="15">
        <v>0</v>
      </c>
      <c r="S156" s="15">
        <v>0</v>
      </c>
      <c r="T156" s="15">
        <v>120051.73032273991</v>
      </c>
      <c r="U156" s="15">
        <v>120051.73032273991</v>
      </c>
      <c r="V156" s="15">
        <v>7084.9496650000001</v>
      </c>
      <c r="W156" s="15">
        <v>0</v>
      </c>
      <c r="X156" s="15">
        <v>46126.663146999999</v>
      </c>
      <c r="Y156" s="15">
        <v>53211.612811999999</v>
      </c>
      <c r="Z156" s="15">
        <v>308489.85995902016</v>
      </c>
      <c r="AA156" s="15">
        <v>52080.82969007994</v>
      </c>
      <c r="AB156" s="15">
        <v>1244991.0031733306</v>
      </c>
      <c r="AC156" s="15">
        <v>1605561.6928224401</v>
      </c>
      <c r="AD156" s="15">
        <v>0</v>
      </c>
      <c r="AE156" s="15">
        <v>0</v>
      </c>
      <c r="AF156" s="15">
        <v>33834.709825999998</v>
      </c>
      <c r="AG156" s="15">
        <v>33834.709825999998</v>
      </c>
      <c r="AH156" s="15"/>
      <c r="AI156" s="15"/>
      <c r="AJ156" s="15"/>
      <c r="AK156" s="15"/>
      <c r="AL156" s="39">
        <v>0</v>
      </c>
      <c r="AM156" s="39">
        <v>0</v>
      </c>
      <c r="AN156" s="39">
        <v>0</v>
      </c>
      <c r="AO156" s="39">
        <v>0</v>
      </c>
      <c r="AP156" s="15">
        <v>0</v>
      </c>
      <c r="AQ156" s="15">
        <v>0</v>
      </c>
      <c r="AR156" s="15">
        <v>148402.95460185976</v>
      </c>
      <c r="AS156" s="15">
        <v>148402.95460185976</v>
      </c>
      <c r="AT156" s="15"/>
      <c r="AU156" s="15"/>
      <c r="AV156" s="15"/>
      <c r="AW156" s="15"/>
      <c r="AX156" s="15"/>
      <c r="AY156" s="15"/>
      <c r="AZ156" s="15"/>
      <c r="BA156" s="15">
        <v>3746500.2577479007</v>
      </c>
    </row>
    <row r="157" spans="1:53" x14ac:dyDescent="0.2">
      <c r="A157" s="13">
        <v>41821</v>
      </c>
      <c r="B157" s="139">
        <v>0</v>
      </c>
      <c r="C157" s="139">
        <v>0</v>
      </c>
      <c r="D157" s="139">
        <v>0</v>
      </c>
      <c r="E157" s="139">
        <v>0</v>
      </c>
      <c r="F157" s="15">
        <v>559.53479693999986</v>
      </c>
      <c r="G157" s="15">
        <v>0</v>
      </c>
      <c r="H157" s="15">
        <v>78496.673107549926</v>
      </c>
      <c r="I157" s="15">
        <v>79056.207904489929</v>
      </c>
      <c r="J157" s="15">
        <v>159296.43681412996</v>
      </c>
      <c r="K157" s="15">
        <v>0</v>
      </c>
      <c r="L157" s="15">
        <v>1119171.4559847994</v>
      </c>
      <c r="M157" s="15">
        <v>1278467.8927989295</v>
      </c>
      <c r="N157" s="15">
        <v>169112.1934212801</v>
      </c>
      <c r="O157" s="15">
        <v>0</v>
      </c>
      <c r="P157" s="15">
        <v>200019.34750794995</v>
      </c>
      <c r="Q157" s="15">
        <v>369131.54092922999</v>
      </c>
      <c r="R157" s="15">
        <v>0</v>
      </c>
      <c r="S157" s="15">
        <v>0</v>
      </c>
      <c r="T157" s="15">
        <v>114372.48114637994</v>
      </c>
      <c r="U157" s="15">
        <v>114372.48114637994</v>
      </c>
      <c r="V157" s="15">
        <v>6883.5274049999998</v>
      </c>
      <c r="W157" s="15">
        <v>0</v>
      </c>
      <c r="X157" s="15">
        <v>44065.446703000001</v>
      </c>
      <c r="Y157" s="15">
        <v>50948.974108000002</v>
      </c>
      <c r="Z157" s="15">
        <v>301183.55378710007</v>
      </c>
      <c r="AA157" s="15">
        <v>51625.911370819944</v>
      </c>
      <c r="AB157" s="15">
        <v>1212517.8473178709</v>
      </c>
      <c r="AC157" s="15">
        <v>1565327.3124757907</v>
      </c>
      <c r="AD157" s="15">
        <v>0</v>
      </c>
      <c r="AE157" s="15">
        <v>0</v>
      </c>
      <c r="AF157" s="15">
        <v>32349.901895999999</v>
      </c>
      <c r="AG157" s="15">
        <v>32349.901895999999</v>
      </c>
      <c r="AH157" s="15"/>
      <c r="AI157" s="15"/>
      <c r="AJ157" s="15"/>
      <c r="AK157" s="15"/>
      <c r="AL157" s="39">
        <v>0</v>
      </c>
      <c r="AM157" s="39">
        <v>0</v>
      </c>
      <c r="AN157" s="39">
        <v>0</v>
      </c>
      <c r="AO157" s="39">
        <v>0</v>
      </c>
      <c r="AP157" s="15">
        <v>0</v>
      </c>
      <c r="AQ157" s="15">
        <v>0</v>
      </c>
      <c r="AR157" s="15">
        <v>146953.42095857998</v>
      </c>
      <c r="AS157" s="15">
        <v>146953.42095857998</v>
      </c>
      <c r="AT157" s="15"/>
      <c r="AU157" s="15"/>
      <c r="AV157" s="15"/>
      <c r="AW157" s="15"/>
      <c r="AX157" s="15"/>
      <c r="AY157" s="15"/>
      <c r="AZ157" s="15"/>
      <c r="BA157" s="15">
        <v>3636607.7322173999</v>
      </c>
    </row>
    <row r="158" spans="1:53" x14ac:dyDescent="0.2">
      <c r="A158" s="13">
        <v>41852</v>
      </c>
      <c r="B158" s="139">
        <v>0</v>
      </c>
      <c r="C158" s="139">
        <v>0</v>
      </c>
      <c r="D158" s="139">
        <v>0</v>
      </c>
      <c r="E158" s="139">
        <v>0</v>
      </c>
      <c r="F158" s="15">
        <v>539.39333090000002</v>
      </c>
      <c r="G158" s="15">
        <v>0</v>
      </c>
      <c r="H158" s="15">
        <v>76023.241166949956</v>
      </c>
      <c r="I158" s="15">
        <v>76562.63449784994</v>
      </c>
      <c r="J158" s="15">
        <v>156186.57231288025</v>
      </c>
      <c r="K158" s="15">
        <v>0</v>
      </c>
      <c r="L158" s="15">
        <v>1094459.5330676495</v>
      </c>
      <c r="M158" s="15">
        <v>1250646.1053805298</v>
      </c>
      <c r="N158" s="15">
        <v>166358.4137307099</v>
      </c>
      <c r="O158" s="15">
        <v>0</v>
      </c>
      <c r="P158" s="15">
        <v>194938.07935800951</v>
      </c>
      <c r="Q158" s="15">
        <v>361296.49308871938</v>
      </c>
      <c r="R158" s="15">
        <v>0</v>
      </c>
      <c r="S158" s="15">
        <v>0</v>
      </c>
      <c r="T158" s="15">
        <v>111163.08036607996</v>
      </c>
      <c r="U158" s="15">
        <v>111163.08036607996</v>
      </c>
      <c r="V158" s="15">
        <v>6698.8304310000003</v>
      </c>
      <c r="W158" s="15">
        <v>0</v>
      </c>
      <c r="X158" s="15">
        <v>42839.348310000001</v>
      </c>
      <c r="Y158" s="15">
        <v>49538.178741000003</v>
      </c>
      <c r="Z158" s="15">
        <v>295322.9351185105</v>
      </c>
      <c r="AA158" s="15">
        <v>51518.111512340052</v>
      </c>
      <c r="AB158" s="15">
        <v>1187469.1133636478</v>
      </c>
      <c r="AC158" s="15">
        <v>1534310.1599944986</v>
      </c>
      <c r="AD158" s="15">
        <v>0</v>
      </c>
      <c r="AE158" s="15">
        <v>0</v>
      </c>
      <c r="AF158" s="15">
        <v>30730.671675000001</v>
      </c>
      <c r="AG158" s="15">
        <v>30730.671675000001</v>
      </c>
      <c r="AH158" s="15"/>
      <c r="AI158" s="15"/>
      <c r="AJ158" s="15"/>
      <c r="AK158" s="15"/>
      <c r="AL158" s="39">
        <v>0</v>
      </c>
      <c r="AM158" s="39">
        <v>0</v>
      </c>
      <c r="AN158" s="39">
        <v>0</v>
      </c>
      <c r="AO158" s="39">
        <v>0</v>
      </c>
      <c r="AP158" s="15">
        <v>0</v>
      </c>
      <c r="AQ158" s="15">
        <v>0</v>
      </c>
      <c r="AR158" s="15">
        <v>145119.13649178986</v>
      </c>
      <c r="AS158" s="15">
        <v>145119.13649178986</v>
      </c>
      <c r="AT158" s="15"/>
      <c r="AU158" s="15"/>
      <c r="AV158" s="15"/>
      <c r="AW158" s="15"/>
      <c r="AX158" s="15"/>
      <c r="AY158" s="15"/>
      <c r="AZ158" s="15"/>
      <c r="BA158" s="15">
        <v>3559366.4602354672</v>
      </c>
    </row>
    <row r="159" spans="1:53" x14ac:dyDescent="0.2">
      <c r="A159" s="13">
        <v>41883</v>
      </c>
      <c r="B159" s="139">
        <v>0</v>
      </c>
      <c r="C159" s="139">
        <v>0</v>
      </c>
      <c r="D159" s="139">
        <v>0</v>
      </c>
      <c r="E159" s="139">
        <v>0</v>
      </c>
      <c r="F159" s="15">
        <v>520.45065260000024</v>
      </c>
      <c r="G159" s="15">
        <v>0</v>
      </c>
      <c r="H159" s="15">
        <v>73076.852325779997</v>
      </c>
      <c r="I159" s="15">
        <v>73597.302978380001</v>
      </c>
      <c r="J159" s="15">
        <v>153015.03574747991</v>
      </c>
      <c r="K159" s="15">
        <v>0</v>
      </c>
      <c r="L159" s="15">
        <v>1328762.4905355105</v>
      </c>
      <c r="M159" s="15">
        <v>1481777.5262829904</v>
      </c>
      <c r="N159" s="15">
        <v>162604.86808745979</v>
      </c>
      <c r="O159" s="15">
        <v>0</v>
      </c>
      <c r="P159" s="15">
        <v>417837.64186623023</v>
      </c>
      <c r="Q159" s="15">
        <v>580442.50995368999</v>
      </c>
      <c r="R159" s="15">
        <v>0</v>
      </c>
      <c r="S159" s="15">
        <v>0</v>
      </c>
      <c r="T159" s="15">
        <v>107092.01393057995</v>
      </c>
      <c r="U159" s="15">
        <v>107092.01393057995</v>
      </c>
      <c r="V159" s="15">
        <v>6506.0273710000001</v>
      </c>
      <c r="W159" s="15">
        <v>0</v>
      </c>
      <c r="X159" s="15">
        <v>40837.959304000004</v>
      </c>
      <c r="Y159" s="15">
        <v>47343.986675000007</v>
      </c>
      <c r="Z159" s="15">
        <v>287992.44201752002</v>
      </c>
      <c r="AA159" s="15">
        <v>51265.501386560012</v>
      </c>
      <c r="AB159" s="15">
        <v>1156270.8719147893</v>
      </c>
      <c r="AC159" s="15">
        <v>1495528.8153188694</v>
      </c>
      <c r="AD159" s="15">
        <v>0</v>
      </c>
      <c r="AE159" s="39">
        <v>0</v>
      </c>
      <c r="AF159" s="15">
        <v>29493.180966</v>
      </c>
      <c r="AG159" s="15">
        <v>29493.180966</v>
      </c>
      <c r="AH159" s="15"/>
      <c r="AI159" s="15"/>
      <c r="AJ159" s="15"/>
      <c r="AK159" s="15"/>
      <c r="AL159" s="39">
        <v>0</v>
      </c>
      <c r="AM159" s="39">
        <v>0</v>
      </c>
      <c r="AN159" s="39">
        <v>0</v>
      </c>
      <c r="AO159" s="39">
        <v>0</v>
      </c>
      <c r="AP159" s="15">
        <v>0</v>
      </c>
      <c r="AQ159" s="15">
        <v>0</v>
      </c>
      <c r="AR159" s="15">
        <v>142894.87372888005</v>
      </c>
      <c r="AS159" s="15">
        <v>142894.87372888005</v>
      </c>
      <c r="AT159" s="15"/>
      <c r="AU159" s="15"/>
      <c r="AV159" s="15"/>
      <c r="AW159" s="15"/>
      <c r="AX159" s="15"/>
      <c r="AY159" s="15"/>
      <c r="AZ159" s="15"/>
      <c r="BA159" s="15">
        <v>3958170.2098343903</v>
      </c>
    </row>
    <row r="160" spans="1:53" x14ac:dyDescent="0.2">
      <c r="A160" s="13">
        <v>41913</v>
      </c>
      <c r="B160" s="139">
        <v>0</v>
      </c>
      <c r="C160" s="139">
        <v>0</v>
      </c>
      <c r="D160" s="139">
        <v>0</v>
      </c>
      <c r="E160" s="139">
        <v>0</v>
      </c>
      <c r="F160" s="15">
        <v>450.73534399999994</v>
      </c>
      <c r="G160" s="15">
        <v>0</v>
      </c>
      <c r="H160" s="15">
        <v>70557.691732219988</v>
      </c>
      <c r="I160" s="15">
        <v>71008.427076219989</v>
      </c>
      <c r="J160" s="15">
        <v>149795.98024985997</v>
      </c>
      <c r="K160" s="15">
        <v>0</v>
      </c>
      <c r="L160" s="15">
        <v>1297349.9314825109</v>
      </c>
      <c r="M160" s="15">
        <v>1447145.911732371</v>
      </c>
      <c r="N160" s="15">
        <v>158478.66751520016</v>
      </c>
      <c r="O160" s="15">
        <v>0</v>
      </c>
      <c r="P160" s="15">
        <v>409652.53421466029</v>
      </c>
      <c r="Q160" s="15">
        <v>568131.20172986039</v>
      </c>
      <c r="R160" s="15">
        <v>0</v>
      </c>
      <c r="S160" s="15">
        <v>0</v>
      </c>
      <c r="T160" s="15">
        <v>103156.26734321991</v>
      </c>
      <c r="U160" s="15">
        <v>103156.26734321991</v>
      </c>
      <c r="V160" s="15">
        <v>6309.7186670000001</v>
      </c>
      <c r="W160" s="15">
        <v>0</v>
      </c>
      <c r="X160" s="15">
        <v>39197.766312</v>
      </c>
      <c r="Y160" s="15">
        <v>45507.484979000001</v>
      </c>
      <c r="Z160" s="15">
        <v>281313.39504629996</v>
      </c>
      <c r="AA160" s="15">
        <v>50796.544348350006</v>
      </c>
      <c r="AB160" s="15">
        <v>1127209.2902721206</v>
      </c>
      <c r="AC160" s="15">
        <v>1459319.2296667707</v>
      </c>
      <c r="AD160" s="15">
        <v>0</v>
      </c>
      <c r="AE160" s="39">
        <v>0</v>
      </c>
      <c r="AF160" s="15">
        <v>28337.008672</v>
      </c>
      <c r="AG160" s="15">
        <v>28337.008672</v>
      </c>
      <c r="AH160" s="15"/>
      <c r="AI160" s="15"/>
      <c r="AJ160" s="15"/>
      <c r="AK160" s="15"/>
      <c r="AL160" s="39">
        <v>0</v>
      </c>
      <c r="AM160" s="39">
        <v>0</v>
      </c>
      <c r="AN160" s="39">
        <v>0</v>
      </c>
      <c r="AO160" s="39">
        <v>0</v>
      </c>
      <c r="AP160" s="15">
        <v>0</v>
      </c>
      <c r="AQ160" s="15">
        <v>0</v>
      </c>
      <c r="AR160" s="15">
        <v>141384.61852601983</v>
      </c>
      <c r="AS160" s="15">
        <v>141384.61852601983</v>
      </c>
      <c r="AT160" s="15"/>
      <c r="AU160" s="15"/>
      <c r="AV160" s="15"/>
      <c r="AW160" s="15"/>
      <c r="AX160" s="15"/>
      <c r="AY160" s="15"/>
      <c r="AZ160" s="15"/>
      <c r="BA160" s="15">
        <v>3863990.1497254614</v>
      </c>
    </row>
    <row r="161" spans="1:53" x14ac:dyDescent="0.2">
      <c r="A161" s="13">
        <v>41944</v>
      </c>
      <c r="B161" s="139">
        <v>0</v>
      </c>
      <c r="C161" s="139">
        <v>0</v>
      </c>
      <c r="D161" s="139">
        <v>0</v>
      </c>
      <c r="E161" s="139">
        <v>0</v>
      </c>
      <c r="F161" s="15">
        <v>425.46437671999996</v>
      </c>
      <c r="G161" s="15">
        <v>0</v>
      </c>
      <c r="H161" s="15">
        <v>68682.534636459983</v>
      </c>
      <c r="I161" s="15">
        <v>69107.999013179986</v>
      </c>
      <c r="J161" s="15">
        <v>147355.47734263004</v>
      </c>
      <c r="K161" s="15">
        <v>0</v>
      </c>
      <c r="L161" s="15">
        <v>1271375.8001399499</v>
      </c>
      <c r="M161" s="15">
        <v>1418731.2774825799</v>
      </c>
      <c r="N161" s="15">
        <v>155715.59140095001</v>
      </c>
      <c r="O161" s="15">
        <v>0</v>
      </c>
      <c r="P161" s="15">
        <v>402504.00767594995</v>
      </c>
      <c r="Q161" s="15">
        <v>558219.59907689993</v>
      </c>
      <c r="R161" s="15">
        <v>0</v>
      </c>
      <c r="S161" s="15">
        <v>0</v>
      </c>
      <c r="T161" s="15">
        <v>100027.73132601002</v>
      </c>
      <c r="U161" s="15">
        <v>100027.73132601002</v>
      </c>
      <c r="V161" s="15">
        <v>6161.312833</v>
      </c>
      <c r="W161" s="15">
        <v>0</v>
      </c>
      <c r="X161" s="15">
        <v>38082.691716000001</v>
      </c>
      <c r="Y161" s="15">
        <v>44244.004549000005</v>
      </c>
      <c r="Z161" s="15">
        <v>276237.34279859008</v>
      </c>
      <c r="AA161" s="15">
        <v>50450.886709129998</v>
      </c>
      <c r="AB161" s="15">
        <v>1103046.6574047811</v>
      </c>
      <c r="AC161" s="15">
        <v>1429734.8869125012</v>
      </c>
      <c r="AD161" s="15">
        <v>0</v>
      </c>
      <c r="AE161" s="39">
        <v>0</v>
      </c>
      <c r="AF161" s="15">
        <v>27017.974257999998</v>
      </c>
      <c r="AG161" s="15">
        <v>27017.974257999998</v>
      </c>
      <c r="AH161" s="15"/>
      <c r="AI161" s="15"/>
      <c r="AJ161" s="15"/>
      <c r="AK161" s="15"/>
      <c r="AL161" s="39">
        <v>0</v>
      </c>
      <c r="AM161" s="39">
        <v>0</v>
      </c>
      <c r="AN161" s="39">
        <v>0</v>
      </c>
      <c r="AO161" s="39">
        <v>0</v>
      </c>
      <c r="AP161" s="15">
        <v>0</v>
      </c>
      <c r="AQ161" s="15">
        <v>0</v>
      </c>
      <c r="AR161" s="15">
        <v>139914.67871005001</v>
      </c>
      <c r="AS161" s="15">
        <v>139914.67871005001</v>
      </c>
      <c r="AT161" s="15"/>
      <c r="AU161" s="15"/>
      <c r="AV161" s="15"/>
      <c r="AW161" s="15"/>
      <c r="AX161" s="15"/>
      <c r="AY161" s="15"/>
      <c r="AZ161" s="15"/>
      <c r="BA161" s="15">
        <v>3786998.151328221</v>
      </c>
    </row>
    <row r="162" spans="1:53" x14ac:dyDescent="0.2">
      <c r="A162" s="13">
        <v>41974</v>
      </c>
      <c r="B162" s="139">
        <v>0</v>
      </c>
      <c r="C162" s="139">
        <v>0</v>
      </c>
      <c r="D162" s="139">
        <v>0</v>
      </c>
      <c r="E162" s="139">
        <v>0</v>
      </c>
      <c r="F162" s="15">
        <v>384.38602275000017</v>
      </c>
      <c r="G162" s="15">
        <v>0</v>
      </c>
      <c r="H162" s="15">
        <v>66651.444694289938</v>
      </c>
      <c r="I162" s="15">
        <v>67035.830717039935</v>
      </c>
      <c r="J162" s="15">
        <v>0</v>
      </c>
      <c r="K162" s="15">
        <v>0</v>
      </c>
      <c r="L162" s="15">
        <v>1588130.5584743498</v>
      </c>
      <c r="M162" s="15">
        <v>1732264.2216259202</v>
      </c>
      <c r="N162" s="15">
        <v>152138.47242724989</v>
      </c>
      <c r="O162" s="15">
        <v>0</v>
      </c>
      <c r="P162" s="15">
        <v>394527.78097482014</v>
      </c>
      <c r="Q162" s="15">
        <v>546666.25340207003</v>
      </c>
      <c r="R162" s="15">
        <v>0</v>
      </c>
      <c r="S162" s="15">
        <v>0</v>
      </c>
      <c r="T162" s="15">
        <v>96608.765232110047</v>
      </c>
      <c r="U162" s="15">
        <v>96608.765232110047</v>
      </c>
      <c r="V162" s="15">
        <v>5947.1564959999996</v>
      </c>
      <c r="W162" s="15">
        <v>0</v>
      </c>
      <c r="X162" s="15">
        <v>36945.177513000002</v>
      </c>
      <c r="Y162" s="15">
        <v>42892.334008999998</v>
      </c>
      <c r="Z162" s="15">
        <v>0</v>
      </c>
      <c r="AA162" s="15">
        <v>50378.528073109985</v>
      </c>
      <c r="AB162" s="15">
        <v>1077188.0259864696</v>
      </c>
      <c r="AC162" s="15">
        <v>1396783.7596504295</v>
      </c>
      <c r="AD162" s="15">
        <v>0</v>
      </c>
      <c r="AE162" s="39">
        <v>0</v>
      </c>
      <c r="AF162" s="15">
        <v>26030.872197000001</v>
      </c>
      <c r="AG162" s="15">
        <v>26030.872197000001</v>
      </c>
      <c r="AH162" s="15"/>
      <c r="AI162" s="15"/>
      <c r="AJ162" s="15"/>
      <c r="AK162" s="15"/>
      <c r="AL162" s="39">
        <v>0</v>
      </c>
      <c r="AM162" s="39">
        <v>0</v>
      </c>
      <c r="AN162" s="39">
        <v>0</v>
      </c>
      <c r="AO162" s="39">
        <v>0</v>
      </c>
      <c r="AP162" s="15">
        <v>0</v>
      </c>
      <c r="AQ162" s="15">
        <v>0</v>
      </c>
      <c r="AR162" s="15">
        <v>137648.93946898991</v>
      </c>
      <c r="AS162" s="15">
        <v>137648.93946898991</v>
      </c>
      <c r="AT162" s="15"/>
      <c r="AU162" s="15"/>
      <c r="AV162" s="15"/>
      <c r="AW162" s="15"/>
      <c r="AX162" s="15"/>
      <c r="AY162" s="15"/>
      <c r="AZ162" s="15"/>
      <c r="BA162" s="15">
        <v>3632580.1075601396</v>
      </c>
    </row>
    <row r="163" spans="1:53" x14ac:dyDescent="0.2">
      <c r="A163" s="13">
        <v>42005</v>
      </c>
      <c r="B163" s="139">
        <v>0</v>
      </c>
      <c r="C163" s="139">
        <v>0</v>
      </c>
      <c r="D163" s="139">
        <v>0</v>
      </c>
      <c r="E163" s="139">
        <v>0</v>
      </c>
      <c r="F163" s="15">
        <v>369.69404061999995</v>
      </c>
      <c r="G163" s="15">
        <v>0</v>
      </c>
      <c r="H163" s="15">
        <v>64418.157833959958</v>
      </c>
      <c r="I163" s="15">
        <v>64787.851874579967</v>
      </c>
      <c r="J163" s="15">
        <v>0</v>
      </c>
      <c r="K163" s="15">
        <v>0</v>
      </c>
      <c r="L163" s="15">
        <v>1556604.1040163795</v>
      </c>
      <c r="M163" s="15">
        <v>1698012.3232042794</v>
      </c>
      <c r="N163" s="15">
        <v>149253.90275487988</v>
      </c>
      <c r="O163" s="15">
        <v>0</v>
      </c>
      <c r="P163" s="15">
        <v>387746.8319731598</v>
      </c>
      <c r="Q163" s="15">
        <v>537000.73472803971</v>
      </c>
      <c r="R163" s="15">
        <v>0</v>
      </c>
      <c r="S163" s="15">
        <v>0</v>
      </c>
      <c r="T163" s="15">
        <v>94081.113164840048</v>
      </c>
      <c r="U163" s="15">
        <v>94081.113164840048</v>
      </c>
      <c r="V163" s="15">
        <v>5737.96922</v>
      </c>
      <c r="W163" s="15">
        <v>0</v>
      </c>
      <c r="X163" s="15">
        <v>35721.769754000001</v>
      </c>
      <c r="Y163" s="15">
        <v>41459.738974</v>
      </c>
      <c r="Z163" s="15">
        <v>0</v>
      </c>
      <c r="AA163" s="15">
        <v>50407.917248240003</v>
      </c>
      <c r="AB163" s="15">
        <v>1051719.5018981884</v>
      </c>
      <c r="AC163" s="15">
        <v>1365112.5934875584</v>
      </c>
      <c r="AD163" s="15">
        <v>0</v>
      </c>
      <c r="AE163" s="39">
        <v>0</v>
      </c>
      <c r="AF163" s="15">
        <v>25338.703132999999</v>
      </c>
      <c r="AG163" s="15">
        <v>25338.703132999999</v>
      </c>
      <c r="AH163" s="15"/>
      <c r="AI163" s="15"/>
      <c r="AJ163" s="15"/>
      <c r="AK163" s="15"/>
      <c r="AL163" s="39">
        <v>0</v>
      </c>
      <c r="AM163" s="39">
        <v>0</v>
      </c>
      <c r="AN163" s="39">
        <v>0</v>
      </c>
      <c r="AO163" s="39">
        <v>0</v>
      </c>
      <c r="AP163" s="15">
        <v>0</v>
      </c>
      <c r="AQ163" s="15">
        <v>0</v>
      </c>
      <c r="AR163" s="15">
        <v>135479.50343811986</v>
      </c>
      <c r="AS163" s="15">
        <v>135479.50343811986</v>
      </c>
      <c r="AT163" s="15"/>
      <c r="AU163" s="15"/>
      <c r="AV163" s="15"/>
      <c r="AW163" s="15"/>
      <c r="AX163" s="15"/>
      <c r="AY163" s="15"/>
      <c r="AZ163" s="15"/>
      <c r="BA163" s="15">
        <v>3556879.1684753876</v>
      </c>
    </row>
    <row r="164" spans="1:53" x14ac:dyDescent="0.2">
      <c r="A164" s="13">
        <v>42036</v>
      </c>
      <c r="B164" s="139">
        <v>0</v>
      </c>
      <c r="C164" s="139">
        <v>0</v>
      </c>
      <c r="D164" s="139">
        <v>0</v>
      </c>
      <c r="E164" s="139">
        <v>0</v>
      </c>
      <c r="F164" s="15">
        <v>355.22634083999992</v>
      </c>
      <c r="G164" s="15">
        <v>0</v>
      </c>
      <c r="H164" s="15">
        <v>62353.934287949945</v>
      </c>
      <c r="I164" s="15">
        <v>62709.160628789949</v>
      </c>
      <c r="J164" s="15">
        <v>138398.30245777997</v>
      </c>
      <c r="K164" s="15">
        <v>0</v>
      </c>
      <c r="L164" s="15">
        <v>1523873.8319753408</v>
      </c>
      <c r="M164" s="15">
        <v>1662272.1344331207</v>
      </c>
      <c r="N164" s="15">
        <v>146845.14702345</v>
      </c>
      <c r="O164" s="15">
        <v>0</v>
      </c>
      <c r="P164" s="15">
        <v>380854.27357999008</v>
      </c>
      <c r="Q164" s="15">
        <v>527699.42060344014</v>
      </c>
      <c r="R164" s="15">
        <v>0</v>
      </c>
      <c r="S164" s="15">
        <v>0</v>
      </c>
      <c r="T164" s="15">
        <v>91123.101040289985</v>
      </c>
      <c r="U164" s="15">
        <v>91123.101040289985</v>
      </c>
      <c r="V164" s="15">
        <v>5529.7377310000002</v>
      </c>
      <c r="W164" s="15">
        <v>0</v>
      </c>
      <c r="X164" s="15">
        <v>34618.371357999997</v>
      </c>
      <c r="Y164" s="15">
        <v>40148.109088999998</v>
      </c>
      <c r="Z164" s="15">
        <v>257975.61948659</v>
      </c>
      <c r="AA164" s="15">
        <v>50405.788314369936</v>
      </c>
      <c r="AB164" s="15">
        <v>1029394.31507439</v>
      </c>
      <c r="AC164" s="15">
        <v>1337775.7228753499</v>
      </c>
      <c r="AD164" s="15">
        <v>0</v>
      </c>
      <c r="AE164" s="39">
        <v>0</v>
      </c>
      <c r="AF164" s="15">
        <v>24501.280277999998</v>
      </c>
      <c r="AG164" s="15">
        <v>24501.280277999998</v>
      </c>
      <c r="AH164" s="15"/>
      <c r="AI164" s="15"/>
      <c r="AJ164" s="15"/>
      <c r="AK164" s="15"/>
      <c r="AL164" s="39">
        <v>0</v>
      </c>
      <c r="AM164" s="39">
        <v>0</v>
      </c>
      <c r="AN164" s="39">
        <v>0</v>
      </c>
      <c r="AO164" s="39">
        <v>0</v>
      </c>
      <c r="AP164" s="15">
        <v>0</v>
      </c>
      <c r="AQ164" s="15">
        <v>0</v>
      </c>
      <c r="AR164" s="15">
        <v>131427.96307286015</v>
      </c>
      <c r="AS164" s="15">
        <v>131427.96307286015</v>
      </c>
      <c r="AT164" s="15"/>
      <c r="AU164" s="15"/>
      <c r="AV164" s="15"/>
      <c r="AW164" s="15"/>
      <c r="AX164" s="15"/>
      <c r="AY164" s="15"/>
      <c r="AZ164" s="15"/>
      <c r="BA164" s="15">
        <v>3877656.8920208509</v>
      </c>
    </row>
    <row r="165" spans="1:53" x14ac:dyDescent="0.2">
      <c r="A165" s="13">
        <v>42064</v>
      </c>
      <c r="B165" s="139">
        <v>0</v>
      </c>
      <c r="C165" s="139">
        <v>0</v>
      </c>
      <c r="D165" s="139">
        <v>0</v>
      </c>
      <c r="E165" s="139">
        <v>0</v>
      </c>
      <c r="F165" s="15">
        <v>329.74214305999988</v>
      </c>
      <c r="G165" s="15">
        <v>0</v>
      </c>
      <c r="H165" s="15">
        <v>59302.002749220024</v>
      </c>
      <c r="I165" s="15">
        <v>59631.744892280025</v>
      </c>
      <c r="J165" s="15">
        <v>136241.52709497992</v>
      </c>
      <c r="K165" s="15">
        <v>0</v>
      </c>
      <c r="L165" s="15">
        <v>1486434.6227110797</v>
      </c>
      <c r="M165" s="15">
        <v>1622676.1498060597</v>
      </c>
      <c r="N165" s="15">
        <v>144781.97341411014</v>
      </c>
      <c r="O165" s="15">
        <v>0</v>
      </c>
      <c r="P165" s="15">
        <v>370498.44220472936</v>
      </c>
      <c r="Q165" s="15">
        <v>515280.4156188395</v>
      </c>
      <c r="R165" s="15">
        <v>0</v>
      </c>
      <c r="S165" s="15">
        <v>0</v>
      </c>
      <c r="T165" s="15">
        <v>87484.632855589967</v>
      </c>
      <c r="U165" s="15">
        <v>87484.632855589967</v>
      </c>
      <c r="V165" s="15">
        <v>5418.1840480000001</v>
      </c>
      <c r="W165" s="15">
        <v>0</v>
      </c>
      <c r="X165" s="15">
        <v>33131.235436000003</v>
      </c>
      <c r="Y165" s="15">
        <v>38549.419484000005</v>
      </c>
      <c r="Z165" s="15">
        <v>252190.98385920987</v>
      </c>
      <c r="AA165" s="15">
        <v>50721.801281720051</v>
      </c>
      <c r="AB165" s="15">
        <v>983873.33593939908</v>
      </c>
      <c r="AC165" s="15">
        <v>1286786.1210803289</v>
      </c>
      <c r="AD165" s="15">
        <v>0</v>
      </c>
      <c r="AE165" s="39">
        <v>0</v>
      </c>
      <c r="AF165" s="15">
        <v>23647.905742999999</v>
      </c>
      <c r="AG165" s="15">
        <v>23647.905742999999</v>
      </c>
      <c r="AH165" s="15"/>
      <c r="AI165" s="15"/>
      <c r="AJ165" s="15"/>
      <c r="AK165" s="15"/>
      <c r="AL165" s="39">
        <v>0</v>
      </c>
      <c r="AM165" s="39">
        <v>0</v>
      </c>
      <c r="AN165" s="39">
        <v>0</v>
      </c>
      <c r="AO165" s="39">
        <v>0</v>
      </c>
      <c r="AP165" s="15">
        <v>0</v>
      </c>
      <c r="AQ165" s="15">
        <v>0</v>
      </c>
      <c r="AR165" s="15">
        <v>129207.26934870974</v>
      </c>
      <c r="AS165" s="15">
        <v>129207.26934870974</v>
      </c>
      <c r="AT165" s="15"/>
      <c r="AU165" s="15"/>
      <c r="AV165" s="15"/>
      <c r="AW165" s="15"/>
      <c r="AX165" s="15"/>
      <c r="AY165" s="15"/>
      <c r="AZ165" s="15"/>
      <c r="BA165" s="15">
        <v>3763263.658828808</v>
      </c>
    </row>
    <row r="166" spans="1:53" x14ac:dyDescent="0.2">
      <c r="A166" s="13">
        <v>42095</v>
      </c>
      <c r="B166" s="139">
        <v>0</v>
      </c>
      <c r="C166" s="139">
        <v>0</v>
      </c>
      <c r="D166" s="139">
        <v>0</v>
      </c>
      <c r="E166" s="139">
        <v>0</v>
      </c>
      <c r="F166" s="15">
        <v>324.09457792000001</v>
      </c>
      <c r="G166" s="15">
        <v>0</v>
      </c>
      <c r="H166" s="15">
        <v>57608.681837680015</v>
      </c>
      <c r="I166" s="15">
        <v>57932.776415600012</v>
      </c>
      <c r="J166" s="15">
        <v>134174.46242979998</v>
      </c>
      <c r="K166" s="15">
        <v>0</v>
      </c>
      <c r="L166" s="15">
        <v>1452970.2881773608</v>
      </c>
      <c r="M166" s="15">
        <v>1587144.7506071609</v>
      </c>
      <c r="N166" s="15">
        <v>142576.19720914008</v>
      </c>
      <c r="O166" s="15">
        <v>0</v>
      </c>
      <c r="P166" s="15">
        <v>363292.38301080011</v>
      </c>
      <c r="Q166" s="15">
        <v>505868.58021994017</v>
      </c>
      <c r="R166" s="15">
        <v>0</v>
      </c>
      <c r="S166" s="15">
        <v>0</v>
      </c>
      <c r="T166" s="15">
        <v>84658.756563229981</v>
      </c>
      <c r="U166" s="15">
        <v>84658.756563229981</v>
      </c>
      <c r="V166" s="15">
        <v>5296.7585790000003</v>
      </c>
      <c r="W166" s="15">
        <v>0</v>
      </c>
      <c r="X166" s="15">
        <v>31736.495473999999</v>
      </c>
      <c r="Y166" s="15">
        <v>37033.254052999997</v>
      </c>
      <c r="Z166" s="15">
        <v>247701.83059035023</v>
      </c>
      <c r="AA166" s="15">
        <v>50725.606712090019</v>
      </c>
      <c r="AB166" s="15">
        <v>960292.5403102797</v>
      </c>
      <c r="AC166" s="15">
        <v>1258719.9776127199</v>
      </c>
      <c r="AD166" s="15">
        <v>0</v>
      </c>
      <c r="AE166" s="39">
        <v>0</v>
      </c>
      <c r="AF166" s="15">
        <v>23030.102161999999</v>
      </c>
      <c r="AG166" s="15">
        <v>23030.102161999999</v>
      </c>
      <c r="AH166" s="15"/>
      <c r="AI166" s="15"/>
      <c r="AJ166" s="15"/>
      <c r="AK166" s="15"/>
      <c r="AL166" s="39">
        <v>0</v>
      </c>
      <c r="AM166" s="39">
        <v>0</v>
      </c>
      <c r="AN166" s="39">
        <v>0</v>
      </c>
      <c r="AO166" s="39">
        <v>0</v>
      </c>
      <c r="AP166" s="15">
        <v>0</v>
      </c>
      <c r="AQ166" s="15">
        <v>0</v>
      </c>
      <c r="AR166" s="15">
        <v>127309.6759777</v>
      </c>
      <c r="AS166" s="15">
        <v>127309.6759777</v>
      </c>
      <c r="AT166" s="15"/>
      <c r="AU166" s="15"/>
      <c r="AV166" s="15"/>
      <c r="AW166" s="15"/>
      <c r="AX166" s="15"/>
      <c r="AY166" s="15"/>
      <c r="AZ166" s="15"/>
      <c r="BA166" s="15">
        <v>3681697.8736113505</v>
      </c>
    </row>
    <row r="167" spans="1:53" x14ac:dyDescent="0.2">
      <c r="A167" s="13">
        <v>42125</v>
      </c>
      <c r="B167" s="139">
        <v>0</v>
      </c>
      <c r="C167" s="139">
        <v>0</v>
      </c>
      <c r="D167" s="139">
        <v>0</v>
      </c>
      <c r="E167" s="139">
        <v>0</v>
      </c>
      <c r="F167" s="15">
        <v>300.40186989999995</v>
      </c>
      <c r="G167" s="15">
        <v>0</v>
      </c>
      <c r="H167" s="15">
        <v>56181.85072342003</v>
      </c>
      <c r="I167" s="15">
        <v>56482.25259332003</v>
      </c>
      <c r="J167" s="15">
        <v>131943.33287654992</v>
      </c>
      <c r="K167" s="15">
        <v>0</v>
      </c>
      <c r="L167" s="15">
        <v>1420305.5152391396</v>
      </c>
      <c r="M167" s="15">
        <v>1552248.8481156896</v>
      </c>
      <c r="N167" s="15">
        <v>140192.24832559016</v>
      </c>
      <c r="O167" s="15">
        <v>0</v>
      </c>
      <c r="P167" s="15">
        <v>357308.17579807009</v>
      </c>
      <c r="Q167" s="15">
        <v>497500.42412366025</v>
      </c>
      <c r="R167" s="15">
        <v>0</v>
      </c>
      <c r="S167" s="15">
        <v>0</v>
      </c>
      <c r="T167" s="15">
        <v>82339.987402000057</v>
      </c>
      <c r="U167" s="15">
        <v>82339.987402000057</v>
      </c>
      <c r="V167" s="15">
        <v>5181.8289649999997</v>
      </c>
      <c r="W167" s="15">
        <v>0</v>
      </c>
      <c r="X167" s="15">
        <v>30791.166270000002</v>
      </c>
      <c r="Y167" s="15">
        <v>35972.995235000002</v>
      </c>
      <c r="Z167" s="15">
        <v>242971.28909735003</v>
      </c>
      <c r="AA167" s="15">
        <v>50856.962681019984</v>
      </c>
      <c r="AB167" s="15">
        <v>938646.81283463968</v>
      </c>
      <c r="AC167" s="15">
        <v>1232475.0646130098</v>
      </c>
      <c r="AD167" s="15">
        <v>0</v>
      </c>
      <c r="AE167" s="39">
        <v>0</v>
      </c>
      <c r="AF167" s="15">
        <v>22454.784886000001</v>
      </c>
      <c r="AG167" s="15">
        <v>22454.784886000001</v>
      </c>
      <c r="AH167" s="15"/>
      <c r="AI167" s="15"/>
      <c r="AJ167" s="15"/>
      <c r="AK167" s="15"/>
      <c r="AL167" s="39">
        <v>0</v>
      </c>
      <c r="AM167" s="39">
        <v>0</v>
      </c>
      <c r="AN167" s="39">
        <v>0</v>
      </c>
      <c r="AO167" s="39">
        <v>0</v>
      </c>
      <c r="AP167" s="15">
        <v>0</v>
      </c>
      <c r="AQ167" s="15">
        <v>0</v>
      </c>
      <c r="AR167" s="15">
        <v>124011.48090353025</v>
      </c>
      <c r="AS167" s="15">
        <v>124011.48090353025</v>
      </c>
      <c r="AT167" s="15"/>
      <c r="AU167" s="15"/>
      <c r="AV167" s="15"/>
      <c r="AW167" s="15"/>
      <c r="AX167" s="15"/>
      <c r="AY167" s="15"/>
      <c r="AZ167" s="15"/>
      <c r="BA167" s="15">
        <v>3603485.8378722095</v>
      </c>
    </row>
    <row r="168" spans="1:53" x14ac:dyDescent="0.2">
      <c r="A168" s="13">
        <v>42156</v>
      </c>
      <c r="B168" s="139">
        <v>0</v>
      </c>
      <c r="C168" s="139">
        <v>0</v>
      </c>
      <c r="D168" s="139">
        <v>0</v>
      </c>
      <c r="E168" s="139">
        <v>0</v>
      </c>
      <c r="F168" s="15">
        <v>294.52809587000002</v>
      </c>
      <c r="G168" s="15">
        <v>0</v>
      </c>
      <c r="H168" s="15">
        <v>54730.352442270021</v>
      </c>
      <c r="I168" s="15">
        <v>55024.880538140023</v>
      </c>
      <c r="J168" s="15">
        <v>129287.11337792996</v>
      </c>
      <c r="K168" s="15">
        <v>0</v>
      </c>
      <c r="L168" s="15">
        <v>1750888.7359072499</v>
      </c>
      <c r="M168" s="15">
        <v>1880175.8492851797</v>
      </c>
      <c r="N168" s="15">
        <v>137684.65313579014</v>
      </c>
      <c r="O168" s="15">
        <v>0</v>
      </c>
      <c r="P168" s="15">
        <v>351152.64379745018</v>
      </c>
      <c r="Q168" s="15">
        <v>488837.29693324032</v>
      </c>
      <c r="R168" s="15">
        <v>0</v>
      </c>
      <c r="S168" s="15">
        <v>0</v>
      </c>
      <c r="T168" s="15">
        <v>79773.086065979995</v>
      </c>
      <c r="U168" s="15">
        <v>79773.086065979995</v>
      </c>
      <c r="V168" s="15">
        <v>4960.4089020000001</v>
      </c>
      <c r="W168" s="15">
        <v>0</v>
      </c>
      <c r="X168" s="15">
        <v>29738.949046000002</v>
      </c>
      <c r="Y168" s="15">
        <v>34699.357948000004</v>
      </c>
      <c r="Z168" s="15">
        <v>236818.52201234983</v>
      </c>
      <c r="AA168" s="15">
        <v>50877.343338309904</v>
      </c>
      <c r="AB168" s="15">
        <v>915789.60551732068</v>
      </c>
      <c r="AC168" s="15">
        <v>1203485.4708679803</v>
      </c>
      <c r="AD168" s="15">
        <v>0</v>
      </c>
      <c r="AE168" s="15">
        <v>0</v>
      </c>
      <c r="AF168" s="15">
        <v>21710.869444</v>
      </c>
      <c r="AG168" s="15">
        <v>21710.869444</v>
      </c>
      <c r="AH168" s="15"/>
      <c r="AI168" s="15"/>
      <c r="AJ168" s="15"/>
      <c r="AK168" s="15"/>
      <c r="AL168" s="39">
        <v>0</v>
      </c>
      <c r="AM168" s="39">
        <v>0</v>
      </c>
      <c r="AN168" s="39">
        <v>0</v>
      </c>
      <c r="AO168" s="39">
        <v>0</v>
      </c>
      <c r="AP168" s="15">
        <v>0</v>
      </c>
      <c r="AQ168" s="15">
        <v>0</v>
      </c>
      <c r="AR168" s="15">
        <v>121878.50238761018</v>
      </c>
      <c r="AS168" s="15">
        <v>121878.50238761018</v>
      </c>
      <c r="AT168" s="15"/>
      <c r="AU168" s="15"/>
      <c r="AV168" s="15"/>
      <c r="AW168" s="15"/>
      <c r="AX168" s="15"/>
      <c r="AY168" s="15"/>
      <c r="AZ168" s="15"/>
      <c r="BA168" s="15">
        <v>3885585.3134701303</v>
      </c>
    </row>
    <row r="169" spans="1:53" x14ac:dyDescent="0.2">
      <c r="A169" s="13">
        <v>42186</v>
      </c>
      <c r="B169" s="139">
        <v>0</v>
      </c>
      <c r="C169" s="139">
        <v>0</v>
      </c>
      <c r="D169" s="139">
        <v>0</v>
      </c>
      <c r="E169" s="139">
        <v>0</v>
      </c>
      <c r="F169" s="15">
        <v>290.29818988999995</v>
      </c>
      <c r="G169" s="15">
        <v>0</v>
      </c>
      <c r="H169" s="15">
        <v>53072.553012920027</v>
      </c>
      <c r="I169" s="15">
        <v>53362.85120281003</v>
      </c>
      <c r="J169" s="15">
        <v>125838.75958694007</v>
      </c>
      <c r="K169" s="15">
        <v>0</v>
      </c>
      <c r="L169" s="15">
        <v>1710912.9170558816</v>
      </c>
      <c r="M169" s="15">
        <v>1836751.6766428216</v>
      </c>
      <c r="N169" s="15">
        <v>134766.12685533997</v>
      </c>
      <c r="O169" s="15">
        <v>0</v>
      </c>
      <c r="P169" s="15">
        <v>343642.17896313954</v>
      </c>
      <c r="Q169" s="15">
        <v>478408.30581847951</v>
      </c>
      <c r="R169" s="15">
        <v>0</v>
      </c>
      <c r="S169" s="15">
        <v>0</v>
      </c>
      <c r="T169" s="15">
        <v>76838.060135570006</v>
      </c>
      <c r="U169" s="15">
        <v>76838.060135570006</v>
      </c>
      <c r="V169" s="15">
        <v>4785.5733060000002</v>
      </c>
      <c r="W169" s="15">
        <v>0</v>
      </c>
      <c r="X169" s="15">
        <v>28576.351719999999</v>
      </c>
      <c r="Y169" s="15">
        <v>33361.925025999997</v>
      </c>
      <c r="Z169" s="15">
        <v>230222.66795364991</v>
      </c>
      <c r="AA169" s="15">
        <v>50869.221792679949</v>
      </c>
      <c r="AB169" s="15">
        <v>892750.89962765982</v>
      </c>
      <c r="AC169" s="15">
        <v>1173842.7893739897</v>
      </c>
      <c r="AD169" s="15">
        <v>0</v>
      </c>
      <c r="AE169" s="15">
        <v>0</v>
      </c>
      <c r="AF169" s="15">
        <v>20875.167345999998</v>
      </c>
      <c r="AG169" s="15">
        <v>20875.167345999998</v>
      </c>
      <c r="AH169" s="15"/>
      <c r="AI169" s="15"/>
      <c r="AJ169" s="15"/>
      <c r="AK169" s="15"/>
      <c r="AL169" s="39">
        <v>0</v>
      </c>
      <c r="AM169" s="39">
        <v>0</v>
      </c>
      <c r="AN169" s="39">
        <v>0</v>
      </c>
      <c r="AO169" s="39">
        <v>0</v>
      </c>
      <c r="AP169" s="15">
        <v>0</v>
      </c>
      <c r="AQ169" s="15">
        <v>0</v>
      </c>
      <c r="AR169" s="15">
        <v>120055.58065154009</v>
      </c>
      <c r="AS169" s="15">
        <v>120055.58065154009</v>
      </c>
      <c r="AT169" s="15"/>
      <c r="AU169" s="15"/>
      <c r="AV169" s="15"/>
      <c r="AW169" s="15"/>
      <c r="AX169" s="15"/>
      <c r="AY169" s="15"/>
      <c r="AZ169" s="15"/>
      <c r="BA169" s="15">
        <v>3793496.3561972114</v>
      </c>
    </row>
    <row r="170" spans="1:53" x14ac:dyDescent="0.2">
      <c r="A170" s="13">
        <v>42217</v>
      </c>
      <c r="B170" s="139">
        <v>0</v>
      </c>
      <c r="C170" s="139">
        <v>0</v>
      </c>
      <c r="D170" s="139">
        <v>0</v>
      </c>
      <c r="E170" s="139">
        <v>0</v>
      </c>
      <c r="F170" s="15">
        <v>281.14833685999997</v>
      </c>
      <c r="G170" s="15">
        <v>0</v>
      </c>
      <c r="H170" s="15">
        <v>50910.108667169967</v>
      </c>
      <c r="I170" s="15">
        <v>51191.257004029969</v>
      </c>
      <c r="J170" s="15">
        <v>123019.34492177007</v>
      </c>
      <c r="K170" s="15">
        <v>0</v>
      </c>
      <c r="L170" s="15">
        <v>1673003.8507225206</v>
      </c>
      <c r="M170" s="15">
        <v>1796023.1956442907</v>
      </c>
      <c r="N170" s="15">
        <v>131645.16125190994</v>
      </c>
      <c r="O170" s="15">
        <v>0</v>
      </c>
      <c r="P170" s="15">
        <v>336972.50736961933</v>
      </c>
      <c r="Q170" s="15">
        <v>468617.66862152924</v>
      </c>
      <c r="R170" s="15">
        <v>0</v>
      </c>
      <c r="S170" s="15">
        <v>0</v>
      </c>
      <c r="T170" s="15">
        <v>73946.420021260041</v>
      </c>
      <c r="U170" s="15">
        <v>73946.420021260041</v>
      </c>
      <c r="V170" s="15">
        <v>4632.8701179999998</v>
      </c>
      <c r="W170" s="15">
        <v>0</v>
      </c>
      <c r="X170" s="15">
        <v>27534.203237000002</v>
      </c>
      <c r="Y170" s="15">
        <v>32167.073355</v>
      </c>
      <c r="Z170" s="15">
        <v>223978.00550939998</v>
      </c>
      <c r="AA170" s="15">
        <v>50598.171000749993</v>
      </c>
      <c r="AB170" s="15">
        <v>873701.11823411984</v>
      </c>
      <c r="AC170" s="15">
        <v>1148277.2947442699</v>
      </c>
      <c r="AD170" s="15">
        <v>0</v>
      </c>
      <c r="AE170" s="15">
        <v>0</v>
      </c>
      <c r="AF170" s="15">
        <v>20314.023443999999</v>
      </c>
      <c r="AG170" s="15">
        <v>20314.023443999999</v>
      </c>
      <c r="AH170" s="15"/>
      <c r="AI170" s="15"/>
      <c r="AJ170" s="15"/>
      <c r="AK170" s="15"/>
      <c r="AL170" s="39">
        <v>0</v>
      </c>
      <c r="AM170" s="39">
        <v>0</v>
      </c>
      <c r="AN170" s="39">
        <v>0</v>
      </c>
      <c r="AO170" s="39">
        <v>0</v>
      </c>
      <c r="AP170" s="15">
        <v>0</v>
      </c>
      <c r="AQ170" s="15">
        <v>0</v>
      </c>
      <c r="AR170" s="15">
        <v>118579.22380170001</v>
      </c>
      <c r="AS170" s="15">
        <v>118579.22380170001</v>
      </c>
      <c r="AT170" s="15"/>
      <c r="AU170" s="15"/>
      <c r="AV170" s="15"/>
      <c r="AW170" s="15"/>
      <c r="AX170" s="15"/>
      <c r="AY170" s="15"/>
      <c r="AZ170" s="15"/>
      <c r="BA170" s="15">
        <v>3709116.1566360798</v>
      </c>
    </row>
    <row r="171" spans="1:53" x14ac:dyDescent="0.2">
      <c r="A171" s="13">
        <v>42248</v>
      </c>
      <c r="B171" s="139">
        <v>0</v>
      </c>
      <c r="C171" s="139">
        <v>0</v>
      </c>
      <c r="D171" s="139">
        <v>0</v>
      </c>
      <c r="E171" s="139">
        <v>0</v>
      </c>
      <c r="F171" s="15">
        <v>279.41501729000004</v>
      </c>
      <c r="G171" s="15">
        <v>0</v>
      </c>
      <c r="H171" s="15">
        <v>49428.591389639994</v>
      </c>
      <c r="I171" s="15">
        <v>49708.006406929991</v>
      </c>
      <c r="J171" s="15">
        <v>120077.10076595002</v>
      </c>
      <c r="K171" s="15">
        <v>0</v>
      </c>
      <c r="L171" s="15">
        <v>1635581.82455789</v>
      </c>
      <c r="M171" s="15">
        <v>1755658.92532384</v>
      </c>
      <c r="N171" s="15">
        <v>129338.16335028986</v>
      </c>
      <c r="O171" s="15">
        <v>0</v>
      </c>
      <c r="P171" s="15">
        <v>330663.94563963061</v>
      </c>
      <c r="Q171" s="15">
        <v>460002.10898992047</v>
      </c>
      <c r="R171" s="15">
        <v>0</v>
      </c>
      <c r="S171" s="15">
        <v>0</v>
      </c>
      <c r="T171" s="15">
        <v>71391.058649399987</v>
      </c>
      <c r="U171" s="15">
        <v>71391.058649399987</v>
      </c>
      <c r="V171" s="15">
        <v>4477.1479680000002</v>
      </c>
      <c r="W171" s="15">
        <v>0</v>
      </c>
      <c r="X171" s="15">
        <v>26726.819092000002</v>
      </c>
      <c r="Y171" s="15">
        <v>31203.967060000003</v>
      </c>
      <c r="Z171" s="15">
        <v>218240.43011458995</v>
      </c>
      <c r="AA171" s="15">
        <v>50482.499510289956</v>
      </c>
      <c r="AB171" s="15">
        <v>852955.93495900987</v>
      </c>
      <c r="AC171" s="15">
        <v>1121678.8645838897</v>
      </c>
      <c r="AD171" s="15">
        <v>0</v>
      </c>
      <c r="AE171" s="15">
        <v>0</v>
      </c>
      <c r="AF171" s="15">
        <v>19501.795856000001</v>
      </c>
      <c r="AG171" s="15">
        <v>19501.795856000001</v>
      </c>
      <c r="AH171" s="15"/>
      <c r="AI171" s="15"/>
      <c r="AJ171" s="15"/>
      <c r="AK171" s="15"/>
      <c r="AL171" s="39">
        <v>0</v>
      </c>
      <c r="AM171" s="39">
        <v>0</v>
      </c>
      <c r="AN171" s="39">
        <v>0</v>
      </c>
      <c r="AO171" s="39">
        <v>0</v>
      </c>
      <c r="AP171" s="15">
        <v>0</v>
      </c>
      <c r="AQ171" s="15">
        <v>0</v>
      </c>
      <c r="AR171" s="15">
        <v>116280.47674050987</v>
      </c>
      <c r="AS171" s="15">
        <v>116280.47674050987</v>
      </c>
      <c r="AT171" s="15">
        <v>14916.26313841</v>
      </c>
      <c r="AU171" s="15"/>
      <c r="AV171" s="15"/>
      <c r="AW171" s="15"/>
      <c r="AX171" s="15"/>
      <c r="AY171" s="15"/>
      <c r="AZ171" s="15"/>
      <c r="BA171" s="15">
        <v>3640341.4667488998</v>
      </c>
    </row>
    <row r="172" spans="1:53" x14ac:dyDescent="0.2">
      <c r="A172" s="13">
        <v>42278</v>
      </c>
      <c r="B172" s="139">
        <v>0</v>
      </c>
      <c r="C172" s="139">
        <v>0</v>
      </c>
      <c r="D172" s="139">
        <v>0</v>
      </c>
      <c r="E172" s="139">
        <v>0</v>
      </c>
      <c r="F172" s="15">
        <v>278.85730943000004</v>
      </c>
      <c r="G172" s="15">
        <v>0</v>
      </c>
      <c r="H172" s="15">
        <v>47611.258507969964</v>
      </c>
      <c r="I172" s="15">
        <v>47890.115817399965</v>
      </c>
      <c r="J172" s="15">
        <v>240180.71109921997</v>
      </c>
      <c r="K172" s="15">
        <v>0</v>
      </c>
      <c r="L172" s="15">
        <v>1600957.7774104301</v>
      </c>
      <c r="M172" s="15">
        <v>1841138.4885096501</v>
      </c>
      <c r="N172" s="15">
        <v>417134.00756356999</v>
      </c>
      <c r="O172" s="15">
        <v>0</v>
      </c>
      <c r="P172" s="15">
        <v>324125.81181720056</v>
      </c>
      <c r="Q172" s="15">
        <v>741259.81938077044</v>
      </c>
      <c r="R172" s="15">
        <v>0</v>
      </c>
      <c r="S172" s="15">
        <v>0</v>
      </c>
      <c r="T172" s="15">
        <v>68496.815656270002</v>
      </c>
      <c r="U172" s="15">
        <v>68496.815656270002</v>
      </c>
      <c r="V172" s="15">
        <v>4290.2571319999997</v>
      </c>
      <c r="W172" s="15">
        <v>0</v>
      </c>
      <c r="X172" s="15">
        <v>25597.115461000001</v>
      </c>
      <c r="Y172" s="15">
        <v>29887.372593</v>
      </c>
      <c r="Z172" s="15">
        <v>213517.98167307983</v>
      </c>
      <c r="AA172" s="15">
        <v>50722.043573130002</v>
      </c>
      <c r="AB172" s="15">
        <v>832957.24878386024</v>
      </c>
      <c r="AC172" s="15">
        <v>1097197.2740300701</v>
      </c>
      <c r="AD172" s="15">
        <v>0</v>
      </c>
      <c r="AE172" s="15">
        <v>0</v>
      </c>
      <c r="AF172" s="15">
        <v>18982.041578</v>
      </c>
      <c r="AG172" s="15">
        <v>18982.041578</v>
      </c>
      <c r="AH172" s="15"/>
      <c r="AI172" s="15"/>
      <c r="AJ172" s="15"/>
      <c r="AK172" s="15"/>
      <c r="AL172" s="39">
        <v>0</v>
      </c>
      <c r="AM172" s="39">
        <v>0</v>
      </c>
      <c r="AN172" s="39">
        <v>0</v>
      </c>
      <c r="AO172" s="39">
        <v>0</v>
      </c>
      <c r="AP172" s="15">
        <v>0</v>
      </c>
      <c r="AQ172" s="15">
        <v>0</v>
      </c>
      <c r="AR172" s="15">
        <v>114600.25881480008</v>
      </c>
      <c r="AS172" s="15">
        <v>114600.25881480008</v>
      </c>
      <c r="AT172" s="15">
        <v>14462.29327127</v>
      </c>
      <c r="AU172" s="15"/>
      <c r="AV172" s="15"/>
      <c r="AW172" s="15"/>
      <c r="AX172" s="15"/>
      <c r="AY172" s="15"/>
      <c r="AZ172" s="15"/>
      <c r="BA172" s="15">
        <v>3973914.4796512309</v>
      </c>
    </row>
    <row r="173" spans="1:53" x14ac:dyDescent="0.2">
      <c r="A173" s="13">
        <v>42309</v>
      </c>
      <c r="B173" s="139">
        <v>0</v>
      </c>
      <c r="C173" s="139">
        <v>0</v>
      </c>
      <c r="D173" s="139">
        <v>0</v>
      </c>
      <c r="E173" s="139">
        <v>0</v>
      </c>
      <c r="F173" s="15">
        <v>278.58041392000007</v>
      </c>
      <c r="G173" s="15">
        <v>0</v>
      </c>
      <c r="H173" s="15">
        <v>46484.607748929986</v>
      </c>
      <c r="I173" s="15">
        <v>46763.188162849983</v>
      </c>
      <c r="J173" s="15">
        <v>236712.58480402015</v>
      </c>
      <c r="K173" s="15">
        <v>0</v>
      </c>
      <c r="L173" s="15">
        <v>1555629.80115683</v>
      </c>
      <c r="M173" s="15">
        <v>1792342.3859608502</v>
      </c>
      <c r="N173" s="15">
        <v>412549.24116745999</v>
      </c>
      <c r="O173" s="15">
        <v>0</v>
      </c>
      <c r="P173" s="15">
        <v>312930.53966334031</v>
      </c>
      <c r="Q173" s="15">
        <v>725479.7808308003</v>
      </c>
      <c r="R173" s="15">
        <v>0</v>
      </c>
      <c r="S173" s="15">
        <v>0</v>
      </c>
      <c r="T173" s="15">
        <v>66537.78063494002</v>
      </c>
      <c r="U173" s="15">
        <v>66537.78063494002</v>
      </c>
      <c r="V173" s="15">
        <v>4118.0681599999998</v>
      </c>
      <c r="W173" s="15">
        <v>0</v>
      </c>
      <c r="X173" s="15">
        <v>24429.534695999999</v>
      </c>
      <c r="Y173" s="15">
        <v>28547.602855999998</v>
      </c>
      <c r="Z173" s="15">
        <v>209010.48217246015</v>
      </c>
      <c r="AA173" s="15">
        <v>51006.051468919955</v>
      </c>
      <c r="AB173" s="15">
        <v>814170.38092626072</v>
      </c>
      <c r="AC173" s="15">
        <v>1074186.9145676407</v>
      </c>
      <c r="AD173" s="15">
        <v>0</v>
      </c>
      <c r="AE173" s="15">
        <v>0</v>
      </c>
      <c r="AF173" s="15">
        <v>18214.604122000001</v>
      </c>
      <c r="AG173" s="15">
        <v>18214.604122000001</v>
      </c>
      <c r="AH173" s="15"/>
      <c r="AI173" s="15"/>
      <c r="AJ173" s="15"/>
      <c r="AK173" s="15"/>
      <c r="AL173" s="39">
        <v>0</v>
      </c>
      <c r="AM173" s="39">
        <v>0</v>
      </c>
      <c r="AN173" s="39">
        <v>0</v>
      </c>
      <c r="AO173" s="39">
        <v>0</v>
      </c>
      <c r="AP173" s="15">
        <v>0</v>
      </c>
      <c r="AQ173" s="15">
        <v>0</v>
      </c>
      <c r="AR173" s="15">
        <v>113089.32831923013</v>
      </c>
      <c r="AS173" s="15">
        <v>113089.32831923013</v>
      </c>
      <c r="AT173" s="15">
        <v>14529.824527729999</v>
      </c>
      <c r="AU173" s="15"/>
      <c r="AV173" s="15"/>
      <c r="AW173" s="15"/>
      <c r="AX173" s="15"/>
      <c r="AY173" s="15"/>
      <c r="AZ173" s="15"/>
      <c r="BA173" s="15">
        <v>3879691.409982041</v>
      </c>
    </row>
    <row r="174" spans="1:53" x14ac:dyDescent="0.2">
      <c r="A174" s="13">
        <v>42339</v>
      </c>
      <c r="B174" s="139">
        <v>0</v>
      </c>
      <c r="C174" s="139">
        <v>0</v>
      </c>
      <c r="D174" s="139">
        <v>0</v>
      </c>
      <c r="E174" s="139">
        <v>0</v>
      </c>
      <c r="F174" s="15">
        <v>277.16564787999999</v>
      </c>
      <c r="G174" s="15">
        <v>0</v>
      </c>
      <c r="H174" s="15">
        <v>45139.15048074002</v>
      </c>
      <c r="I174" s="15">
        <v>45416.316128620019</v>
      </c>
      <c r="J174" s="15">
        <v>232249.63394354013</v>
      </c>
      <c r="K174" s="15">
        <v>0</v>
      </c>
      <c r="L174" s="15">
        <v>1524557.5007757016</v>
      </c>
      <c r="M174" s="15">
        <v>1756807.1347192416</v>
      </c>
      <c r="N174" s="15">
        <v>405224.53683921031</v>
      </c>
      <c r="O174" s="15">
        <v>0</v>
      </c>
      <c r="P174" s="15">
        <v>307048.8633477501</v>
      </c>
      <c r="Q174" s="15">
        <v>712273.40018696035</v>
      </c>
      <c r="R174" s="15">
        <v>0</v>
      </c>
      <c r="S174" s="15">
        <v>0</v>
      </c>
      <c r="T174" s="15">
        <v>64738.401055530012</v>
      </c>
      <c r="U174" s="15">
        <v>64738.401055530012</v>
      </c>
      <c r="V174" s="15">
        <v>3919.7819300000001</v>
      </c>
      <c r="W174" s="15">
        <v>0</v>
      </c>
      <c r="X174" s="15">
        <v>23256.449024000001</v>
      </c>
      <c r="Y174" s="15">
        <v>27176.230954000002</v>
      </c>
      <c r="Z174" s="15">
        <v>203831.26723300005</v>
      </c>
      <c r="AA174" s="15">
        <v>50595.854190879982</v>
      </c>
      <c r="AB174" s="15">
        <v>794789.96253404953</v>
      </c>
      <c r="AC174" s="15">
        <v>1049217.0839579296</v>
      </c>
      <c r="AD174" s="15">
        <v>0</v>
      </c>
      <c r="AE174" s="15">
        <v>0</v>
      </c>
      <c r="AF174" s="15">
        <v>17631.146108000001</v>
      </c>
      <c r="AG174" s="15">
        <v>17631.146108000001</v>
      </c>
      <c r="AH174" s="15"/>
      <c r="AI174" s="15"/>
      <c r="AJ174" s="15"/>
      <c r="AK174" s="15"/>
      <c r="AL174" s="39">
        <v>0</v>
      </c>
      <c r="AM174" s="39">
        <v>0</v>
      </c>
      <c r="AN174" s="39">
        <v>0</v>
      </c>
      <c r="AO174" s="39">
        <v>0</v>
      </c>
      <c r="AP174" s="15">
        <v>0</v>
      </c>
      <c r="AQ174" s="15">
        <v>0</v>
      </c>
      <c r="AR174" s="15">
        <v>111169.07380442014</v>
      </c>
      <c r="AS174" s="15">
        <v>111169.07380442014</v>
      </c>
      <c r="AT174" s="15">
        <v>14153.28258732</v>
      </c>
      <c r="AU174" s="15"/>
      <c r="AV174" s="15"/>
      <c r="AW174" s="15"/>
      <c r="AX174" s="15"/>
      <c r="AY174" s="15"/>
      <c r="AZ174" s="15"/>
      <c r="BA174" s="15">
        <v>3798582.0695020217</v>
      </c>
    </row>
    <row r="175" spans="1:53" x14ac:dyDescent="0.2">
      <c r="A175" s="13">
        <v>42370</v>
      </c>
      <c r="B175" s="139">
        <v>0</v>
      </c>
      <c r="C175" s="139">
        <v>0</v>
      </c>
      <c r="D175" s="139">
        <v>0</v>
      </c>
      <c r="E175" s="139">
        <v>0</v>
      </c>
      <c r="F175" s="15">
        <v>277.81614808</v>
      </c>
      <c r="G175" s="15">
        <v>0</v>
      </c>
      <c r="H175" s="15">
        <v>44146.504615580037</v>
      </c>
      <c r="I175" s="15">
        <v>44424.320763660035</v>
      </c>
      <c r="J175" s="15">
        <v>228936.1226086001</v>
      </c>
      <c r="K175" s="15">
        <v>0</v>
      </c>
      <c r="L175" s="15">
        <v>1498286.4423949507</v>
      </c>
      <c r="M175" s="15">
        <v>1727222.5650035508</v>
      </c>
      <c r="N175" s="15">
        <v>395920.56629067921</v>
      </c>
      <c r="O175" s="15">
        <v>0</v>
      </c>
      <c r="P175" s="15">
        <v>301524.24098946998</v>
      </c>
      <c r="Q175" s="15">
        <v>697444.80728014919</v>
      </c>
      <c r="R175" s="15">
        <v>0</v>
      </c>
      <c r="S175" s="15">
        <v>0</v>
      </c>
      <c r="T175" s="15">
        <v>62967.595277780063</v>
      </c>
      <c r="U175" s="15">
        <v>62967.595277780063</v>
      </c>
      <c r="V175" s="15">
        <v>3794.6404910000001</v>
      </c>
      <c r="W175" s="15">
        <v>0</v>
      </c>
      <c r="X175" s="15">
        <v>22290.570162</v>
      </c>
      <c r="Y175" s="15">
        <v>26085.210653000002</v>
      </c>
      <c r="Z175" s="15">
        <v>200220.25180769994</v>
      </c>
      <c r="AA175" s="15">
        <v>50460.216937020006</v>
      </c>
      <c r="AB175" s="15">
        <v>778414.54770680971</v>
      </c>
      <c r="AC175" s="15">
        <v>1029095.0164515297</v>
      </c>
      <c r="AD175" s="15">
        <v>0</v>
      </c>
      <c r="AE175" s="15">
        <v>0</v>
      </c>
      <c r="AF175" s="15">
        <v>17139.860173000001</v>
      </c>
      <c r="AG175" s="15">
        <v>17139.860173000001</v>
      </c>
      <c r="AH175" s="15"/>
      <c r="AI175" s="15"/>
      <c r="AJ175" s="15"/>
      <c r="AK175" s="15"/>
      <c r="AL175" s="39">
        <v>0</v>
      </c>
      <c r="AM175" s="39">
        <v>0</v>
      </c>
      <c r="AN175" s="39">
        <v>0</v>
      </c>
      <c r="AO175" s="39">
        <v>0</v>
      </c>
      <c r="AP175" s="15">
        <v>0</v>
      </c>
      <c r="AQ175" s="15">
        <v>0</v>
      </c>
      <c r="AR175" s="15">
        <v>109251.80580328</v>
      </c>
      <c r="AS175" s="15">
        <v>109251.80580328</v>
      </c>
      <c r="AT175" s="15">
        <v>14447.766116379998</v>
      </c>
      <c r="AU175" s="15"/>
      <c r="AV175" s="15"/>
      <c r="AW175" s="15"/>
      <c r="AX175" s="15"/>
      <c r="AY175" s="15"/>
      <c r="AZ175" s="15"/>
      <c r="BA175" s="15">
        <v>3728078.9475223296</v>
      </c>
    </row>
    <row r="176" spans="1:53" x14ac:dyDescent="0.2">
      <c r="A176" s="13">
        <v>42401</v>
      </c>
      <c r="B176" s="139">
        <v>0</v>
      </c>
      <c r="C176" s="139">
        <v>0</v>
      </c>
      <c r="D176" s="139">
        <v>0</v>
      </c>
      <c r="E176" s="139">
        <v>0</v>
      </c>
      <c r="F176" s="15">
        <v>279.69761162000003</v>
      </c>
      <c r="G176" s="15">
        <v>0</v>
      </c>
      <c r="H176" s="15">
        <v>42498.122740809995</v>
      </c>
      <c r="I176" s="15">
        <v>42777.820352440001</v>
      </c>
      <c r="J176" s="15">
        <v>225193.80343895007</v>
      </c>
      <c r="K176" s="15">
        <v>0</v>
      </c>
      <c r="L176" s="15">
        <v>1467789.6711848595</v>
      </c>
      <c r="M176" s="15">
        <v>1692983.4746238096</v>
      </c>
      <c r="N176" s="15">
        <v>390633.26198642974</v>
      </c>
      <c r="O176" s="15">
        <v>0</v>
      </c>
      <c r="P176" s="15">
        <v>296191.57681915001</v>
      </c>
      <c r="Q176" s="15">
        <v>686824.83880557981</v>
      </c>
      <c r="R176" s="15">
        <v>0</v>
      </c>
      <c r="S176" s="15">
        <v>0</v>
      </c>
      <c r="T176" s="15">
        <v>61315.084732530013</v>
      </c>
      <c r="U176" s="15">
        <v>61315.084732530013</v>
      </c>
      <c r="V176" s="15">
        <v>3640.973915</v>
      </c>
      <c r="W176" s="15">
        <v>0</v>
      </c>
      <c r="X176" s="15">
        <v>21274.276202000001</v>
      </c>
      <c r="Y176" s="15">
        <v>24915.250117</v>
      </c>
      <c r="Z176" s="15">
        <v>196018.71101812</v>
      </c>
      <c r="AA176" s="15">
        <v>49332.040473970061</v>
      </c>
      <c r="AB176" s="15">
        <v>761451.46389492007</v>
      </c>
      <c r="AC176" s="15">
        <v>1006802.2153870101</v>
      </c>
      <c r="AD176" s="15">
        <v>0</v>
      </c>
      <c r="AE176" s="15">
        <v>0</v>
      </c>
      <c r="AF176" s="15">
        <v>16605.559785000001</v>
      </c>
      <c r="AG176" s="15">
        <v>16605.559785000001</v>
      </c>
      <c r="AH176" s="15"/>
      <c r="AI176" s="15"/>
      <c r="AJ176" s="15"/>
      <c r="AK176" s="15"/>
      <c r="AL176" s="39">
        <v>0</v>
      </c>
      <c r="AM176" s="39">
        <v>0</v>
      </c>
      <c r="AN176" s="39">
        <v>0</v>
      </c>
      <c r="AO176" s="39">
        <v>0</v>
      </c>
      <c r="AP176" s="15">
        <v>0</v>
      </c>
      <c r="AQ176" s="15">
        <v>0</v>
      </c>
      <c r="AR176" s="15">
        <v>104532.17651515017</v>
      </c>
      <c r="AS176" s="15">
        <v>104532.17651515017</v>
      </c>
      <c r="AT176" s="15">
        <v>14182.905041649998</v>
      </c>
      <c r="AU176" s="15"/>
      <c r="AV176" s="15"/>
      <c r="AW176" s="15"/>
      <c r="AX176" s="15"/>
      <c r="AY176" s="15"/>
      <c r="AZ176" s="15"/>
      <c r="BA176" s="15">
        <v>3650939.3253601599</v>
      </c>
    </row>
    <row r="177" spans="1:53" x14ac:dyDescent="0.2">
      <c r="A177" s="13">
        <v>42430</v>
      </c>
      <c r="B177" s="139">
        <v>0</v>
      </c>
      <c r="C177" s="139">
        <v>0</v>
      </c>
      <c r="D177" s="139">
        <v>0</v>
      </c>
      <c r="E177" s="139">
        <v>0</v>
      </c>
      <c r="F177" s="15">
        <v>283.41244293</v>
      </c>
      <c r="G177" s="15">
        <v>0</v>
      </c>
      <c r="H177" s="15">
        <v>34893.583555370024</v>
      </c>
      <c r="I177" s="15">
        <v>35176.995998300023</v>
      </c>
      <c r="J177" s="15">
        <v>223091.59118366014</v>
      </c>
      <c r="K177" s="15">
        <v>0</v>
      </c>
      <c r="L177" s="15">
        <v>1439899.3599769089</v>
      </c>
      <c r="M177" s="15">
        <v>1662990.951160569</v>
      </c>
      <c r="N177" s="15">
        <v>386762.27151443012</v>
      </c>
      <c r="O177" s="15">
        <v>0</v>
      </c>
      <c r="P177" s="15">
        <v>291647.56800270948</v>
      </c>
      <c r="Q177" s="15">
        <v>678409.8395171396</v>
      </c>
      <c r="R177" s="15">
        <v>0</v>
      </c>
      <c r="S177" s="15">
        <v>0</v>
      </c>
      <c r="T177" s="15">
        <v>59786.375301210006</v>
      </c>
      <c r="U177" s="15">
        <v>59786.375301210006</v>
      </c>
      <c r="V177" s="15">
        <v>3473.8115630000002</v>
      </c>
      <c r="W177" s="15">
        <v>0</v>
      </c>
      <c r="X177" s="15">
        <v>20287.320205</v>
      </c>
      <c r="Y177" s="15">
        <v>23761.131767999999</v>
      </c>
      <c r="Z177" s="15">
        <v>192207.07640734012</v>
      </c>
      <c r="AA177" s="15">
        <v>49511.31699485999</v>
      </c>
      <c r="AB177" s="15">
        <v>725559.20449896029</v>
      </c>
      <c r="AC177" s="15">
        <v>967277.59790116036</v>
      </c>
      <c r="AD177" s="15">
        <v>0</v>
      </c>
      <c r="AE177" s="15">
        <v>0</v>
      </c>
      <c r="AF177" s="15">
        <v>15656.706311</v>
      </c>
      <c r="AG177" s="15">
        <v>15656.706311</v>
      </c>
      <c r="AH177" s="15"/>
      <c r="AI177" s="15"/>
      <c r="AJ177" s="15"/>
      <c r="AK177" s="15"/>
      <c r="AL177" s="39">
        <v>0</v>
      </c>
      <c r="AM177" s="39">
        <v>0</v>
      </c>
      <c r="AN177" s="39">
        <v>0</v>
      </c>
      <c r="AO177" s="39">
        <v>0</v>
      </c>
      <c r="AP177" s="15">
        <v>0</v>
      </c>
      <c r="AQ177" s="15">
        <v>0</v>
      </c>
      <c r="AR177" s="15">
        <v>102840.93686834995</v>
      </c>
      <c r="AS177" s="15">
        <v>102840.93686834995</v>
      </c>
      <c r="AT177" s="15">
        <v>14020.257818609996</v>
      </c>
      <c r="AU177" s="15"/>
      <c r="AV177" s="15"/>
      <c r="AW177" s="15"/>
      <c r="AX177" s="15"/>
      <c r="AY177" s="15"/>
      <c r="AZ177" s="15"/>
      <c r="BA177" s="15">
        <v>3559920.7926443391</v>
      </c>
    </row>
    <row r="178" spans="1:53" x14ac:dyDescent="0.2">
      <c r="A178" s="13">
        <v>42461</v>
      </c>
      <c r="B178" s="139">
        <v>0</v>
      </c>
      <c r="C178" s="139">
        <v>0</v>
      </c>
      <c r="D178" s="139">
        <v>0</v>
      </c>
      <c r="E178" s="139">
        <v>0</v>
      </c>
      <c r="F178" s="15">
        <v>286.01209442999999</v>
      </c>
      <c r="G178" s="15">
        <v>0</v>
      </c>
      <c r="H178" s="15">
        <v>33992.061966759997</v>
      </c>
      <c r="I178" s="15">
        <v>34278.074061189996</v>
      </c>
      <c r="J178" s="15">
        <v>220975.05257217999</v>
      </c>
      <c r="K178" s="15">
        <v>0</v>
      </c>
      <c r="L178" s="15">
        <v>1414259.0133511988</v>
      </c>
      <c r="M178" s="15">
        <v>1635234.0659233788</v>
      </c>
      <c r="N178" s="15">
        <v>380785.49655806972</v>
      </c>
      <c r="O178" s="15">
        <v>0</v>
      </c>
      <c r="P178" s="15">
        <v>287663.90482197987</v>
      </c>
      <c r="Q178" s="15">
        <v>668449.40138004953</v>
      </c>
      <c r="R178" s="15">
        <v>0</v>
      </c>
      <c r="S178" s="15">
        <v>0</v>
      </c>
      <c r="T178" s="15">
        <v>58415.122485809909</v>
      </c>
      <c r="U178" s="15">
        <v>58415.122485809909</v>
      </c>
      <c r="V178" s="15">
        <v>3317.8488170000001</v>
      </c>
      <c r="W178" s="15">
        <v>0</v>
      </c>
      <c r="X178" s="15">
        <v>19487.301861</v>
      </c>
      <c r="Y178" s="15">
        <v>22805.150677999998</v>
      </c>
      <c r="Z178" s="15">
        <v>188446.60713873009</v>
      </c>
      <c r="AA178" s="15">
        <v>49455.314471729966</v>
      </c>
      <c r="AB178" s="15">
        <v>709516.6984756192</v>
      </c>
      <c r="AC178" s="15">
        <v>947418.62008607923</v>
      </c>
      <c r="AD178" s="15">
        <v>0</v>
      </c>
      <c r="AE178" s="15">
        <v>0</v>
      </c>
      <c r="AF178" s="15">
        <v>15182.235694000001</v>
      </c>
      <c r="AG178" s="15">
        <v>15182.235694000001</v>
      </c>
      <c r="AH178" s="15"/>
      <c r="AI178" s="15"/>
      <c r="AJ178" s="15"/>
      <c r="AK178" s="15"/>
      <c r="AL178" s="39">
        <v>0</v>
      </c>
      <c r="AM178" s="39">
        <v>0</v>
      </c>
      <c r="AN178" s="39">
        <v>0</v>
      </c>
      <c r="AO178" s="39">
        <v>0</v>
      </c>
      <c r="AP178" s="15">
        <v>0</v>
      </c>
      <c r="AQ178" s="15">
        <v>0</v>
      </c>
      <c r="AR178" s="15">
        <v>100944.60149043046</v>
      </c>
      <c r="AS178" s="15">
        <v>100944.60149043046</v>
      </c>
      <c r="AT178" s="15">
        <v>13962.542237109999</v>
      </c>
      <c r="AU178" s="15"/>
      <c r="AV178" s="15"/>
      <c r="AW178" s="15"/>
      <c r="AX178" s="15"/>
      <c r="AY178" s="15"/>
      <c r="AZ178" s="15"/>
      <c r="BA178" s="15">
        <v>3496689.8140360476</v>
      </c>
    </row>
    <row r="179" spans="1:53" x14ac:dyDescent="0.2">
      <c r="A179" s="13">
        <v>42491</v>
      </c>
      <c r="B179" s="139">
        <v>0</v>
      </c>
      <c r="C179" s="139">
        <v>0</v>
      </c>
      <c r="D179" s="139">
        <v>0</v>
      </c>
      <c r="E179" s="139">
        <v>0</v>
      </c>
      <c r="F179" s="15">
        <v>287.54943373000003</v>
      </c>
      <c r="G179" s="15">
        <v>0</v>
      </c>
      <c r="H179" s="15">
        <v>33260.875192319974</v>
      </c>
      <c r="I179" s="15">
        <v>33548.424626049971</v>
      </c>
      <c r="J179" s="15">
        <v>216732.93413415036</v>
      </c>
      <c r="K179" s="15">
        <v>0</v>
      </c>
      <c r="L179" s="15">
        <v>1389836.0769774613</v>
      </c>
      <c r="M179" s="15">
        <v>1606569.0111116117</v>
      </c>
      <c r="N179" s="15">
        <v>370987.03998093971</v>
      </c>
      <c r="O179" s="15">
        <v>0</v>
      </c>
      <c r="P179" s="15">
        <v>283244.53014872997</v>
      </c>
      <c r="Q179" s="15">
        <v>654230.5701296695</v>
      </c>
      <c r="R179" s="15">
        <v>0</v>
      </c>
      <c r="S179" s="15">
        <v>0</v>
      </c>
      <c r="T179" s="15">
        <v>56696.79813856</v>
      </c>
      <c r="U179" s="15">
        <v>56696.79813856</v>
      </c>
      <c r="V179" s="15">
        <v>3164.953121</v>
      </c>
      <c r="W179" s="15">
        <v>0</v>
      </c>
      <c r="X179" s="15">
        <v>18849.939255000001</v>
      </c>
      <c r="Y179" s="15">
        <v>22014.892376</v>
      </c>
      <c r="Z179" s="15">
        <v>183776.29065857016</v>
      </c>
      <c r="AA179" s="15">
        <v>49694.960880330051</v>
      </c>
      <c r="AB179" s="15">
        <v>695731.3394091099</v>
      </c>
      <c r="AC179" s="15">
        <v>929202.5909480101</v>
      </c>
      <c r="AD179" s="15">
        <v>0</v>
      </c>
      <c r="AE179" s="15">
        <v>0</v>
      </c>
      <c r="AF179" s="15">
        <v>14792.172468000001</v>
      </c>
      <c r="AG179" s="15">
        <v>14792.172468000001</v>
      </c>
      <c r="AH179" s="15"/>
      <c r="AI179" s="15"/>
      <c r="AJ179" s="15"/>
      <c r="AK179" s="15"/>
      <c r="AL179" s="39">
        <v>0</v>
      </c>
      <c r="AM179" s="39">
        <v>0</v>
      </c>
      <c r="AN179" s="39">
        <v>0</v>
      </c>
      <c r="AO179" s="39">
        <v>0</v>
      </c>
      <c r="AP179" s="15">
        <v>0</v>
      </c>
      <c r="AQ179" s="15">
        <v>0</v>
      </c>
      <c r="AR179" s="15">
        <v>99782.351620090078</v>
      </c>
      <c r="AS179" s="15">
        <v>99782.351620090078</v>
      </c>
      <c r="AT179" s="15">
        <v>13853.548820840002</v>
      </c>
      <c r="AU179" s="15"/>
      <c r="AV179" s="15">
        <v>233900.74072135001</v>
      </c>
      <c r="AW179" s="15"/>
      <c r="AX179" s="15"/>
      <c r="AY179" s="15"/>
      <c r="AZ179" s="15"/>
      <c r="BA179" s="15">
        <v>3664591.100960182</v>
      </c>
    </row>
    <row r="180" spans="1:53" x14ac:dyDescent="0.2">
      <c r="A180" s="13">
        <v>42522</v>
      </c>
      <c r="B180" s="139">
        <v>0</v>
      </c>
      <c r="C180" s="139">
        <v>0</v>
      </c>
      <c r="D180" s="139">
        <v>0</v>
      </c>
      <c r="E180" s="139">
        <v>0</v>
      </c>
      <c r="F180" s="15">
        <v>288.68047835000004</v>
      </c>
      <c r="G180" s="15">
        <v>0</v>
      </c>
      <c r="H180" s="15">
        <v>32629.850450430007</v>
      </c>
      <c r="I180" s="15">
        <v>32918.530928780005</v>
      </c>
      <c r="J180" s="15">
        <v>212749.90776223023</v>
      </c>
      <c r="K180" s="15">
        <v>0</v>
      </c>
      <c r="L180" s="15">
        <v>1365672.9975460807</v>
      </c>
      <c r="M180" s="15">
        <v>1578422.9053083109</v>
      </c>
      <c r="N180" s="15">
        <v>362317.88952706993</v>
      </c>
      <c r="O180" s="15">
        <v>0</v>
      </c>
      <c r="P180" s="15">
        <v>278698.36003175011</v>
      </c>
      <c r="Q180" s="15">
        <v>641016.24955882004</v>
      </c>
      <c r="R180" s="15">
        <v>0</v>
      </c>
      <c r="S180" s="15">
        <v>0</v>
      </c>
      <c r="T180" s="15">
        <v>55199.215023359968</v>
      </c>
      <c r="U180" s="15">
        <v>55199.215023359968</v>
      </c>
      <c r="V180" s="15">
        <v>3026.8530310000001</v>
      </c>
      <c r="W180" s="15">
        <v>0</v>
      </c>
      <c r="X180" s="15">
        <v>17809.50793</v>
      </c>
      <c r="Y180" s="15">
        <v>20836.360960999998</v>
      </c>
      <c r="Z180" s="15">
        <v>178438.59193246989</v>
      </c>
      <c r="AA180" s="15">
        <v>49823.458282260013</v>
      </c>
      <c r="AB180" s="15">
        <v>680245.87052786944</v>
      </c>
      <c r="AC180" s="15">
        <v>908507.92074259929</v>
      </c>
      <c r="AD180" s="15">
        <v>0</v>
      </c>
      <c r="AE180" s="15">
        <v>0</v>
      </c>
      <c r="AF180" s="15">
        <v>14285.500700000001</v>
      </c>
      <c r="AG180" s="15">
        <v>14285.500700000001</v>
      </c>
      <c r="AH180" s="15"/>
      <c r="AI180" s="15"/>
      <c r="AJ180" s="15"/>
      <c r="AK180" s="15"/>
      <c r="AL180" s="39">
        <v>0</v>
      </c>
      <c r="AM180" s="39">
        <v>0</v>
      </c>
      <c r="AN180" s="39">
        <v>0</v>
      </c>
      <c r="AO180" s="39">
        <v>0</v>
      </c>
      <c r="AP180" s="15">
        <v>0</v>
      </c>
      <c r="AQ180" s="15">
        <v>0</v>
      </c>
      <c r="AR180" s="15">
        <v>98584.853894729938</v>
      </c>
      <c r="AS180" s="15">
        <v>98584.853894729938</v>
      </c>
      <c r="AT180" s="15">
        <v>13636.386338720002</v>
      </c>
      <c r="AU180" s="15"/>
      <c r="AV180" s="15">
        <v>228133.20380035002</v>
      </c>
      <c r="AW180" s="15"/>
      <c r="AX180" s="15"/>
      <c r="AY180" s="15"/>
      <c r="AZ180" s="15"/>
      <c r="BA180" s="15">
        <v>3591541.12725667</v>
      </c>
    </row>
    <row r="181" spans="1:53" x14ac:dyDescent="0.2">
      <c r="A181" s="13">
        <v>42552</v>
      </c>
      <c r="B181" s="139">
        <v>0</v>
      </c>
      <c r="C181" s="139">
        <v>0</v>
      </c>
      <c r="D181" s="139">
        <v>0</v>
      </c>
      <c r="E181" s="139">
        <v>0</v>
      </c>
      <c r="F181" s="15">
        <v>289.90361053000004</v>
      </c>
      <c r="G181" s="15">
        <v>0</v>
      </c>
      <c r="H181" s="15">
        <v>31986.298513040016</v>
      </c>
      <c r="I181" s="15">
        <v>32276.202123570016</v>
      </c>
      <c r="J181" s="15">
        <v>208553.54968192018</v>
      </c>
      <c r="K181" s="15">
        <v>0</v>
      </c>
      <c r="L181" s="15">
        <v>1343510.6247739394</v>
      </c>
      <c r="M181" s="15">
        <v>1552064.1744558595</v>
      </c>
      <c r="N181" s="15">
        <v>355176.90790558985</v>
      </c>
      <c r="O181" s="15">
        <v>0</v>
      </c>
      <c r="P181" s="15">
        <v>274382.81275527016</v>
      </c>
      <c r="Q181" s="15">
        <v>629559.72066085995</v>
      </c>
      <c r="R181" s="15">
        <v>0</v>
      </c>
      <c r="S181" s="15">
        <v>0</v>
      </c>
      <c r="T181" s="15">
        <v>53775.19273637997</v>
      </c>
      <c r="U181" s="15">
        <v>53775.19273637997</v>
      </c>
      <c r="V181" s="15">
        <v>2900.6631779999998</v>
      </c>
      <c r="W181" s="15">
        <v>0</v>
      </c>
      <c r="X181" s="15">
        <v>17286.850180000001</v>
      </c>
      <c r="Y181" s="15">
        <v>20187.513358</v>
      </c>
      <c r="Z181" s="15">
        <v>173033.76414765973</v>
      </c>
      <c r="AA181" s="15">
        <v>49972.570039909988</v>
      </c>
      <c r="AB181" s="15">
        <v>665571.18602471019</v>
      </c>
      <c r="AC181" s="15">
        <v>888577.52021227987</v>
      </c>
      <c r="AD181" s="15">
        <v>0</v>
      </c>
      <c r="AE181" s="15">
        <v>0</v>
      </c>
      <c r="AF181" s="15">
        <v>13725.64493</v>
      </c>
      <c r="AG181" s="15">
        <v>13725.64493</v>
      </c>
      <c r="AH181" s="15"/>
      <c r="AI181" s="15"/>
      <c r="AJ181" s="15"/>
      <c r="AK181" s="15"/>
      <c r="AL181" s="39">
        <v>0</v>
      </c>
      <c r="AM181" s="39">
        <v>0</v>
      </c>
      <c r="AN181" s="39">
        <v>0</v>
      </c>
      <c r="AO181" s="39">
        <v>0</v>
      </c>
      <c r="AP181" s="15">
        <v>0</v>
      </c>
      <c r="AQ181" s="15">
        <v>0</v>
      </c>
      <c r="AR181" s="15">
        <v>97365.659968510023</v>
      </c>
      <c r="AS181" s="15">
        <v>97365.659968510023</v>
      </c>
      <c r="AT181" s="15">
        <v>13734.197598460001</v>
      </c>
      <c r="AU181" s="15"/>
      <c r="AV181" s="15">
        <v>227365.16329835</v>
      </c>
      <c r="AW181" s="15"/>
      <c r="AX181" s="15"/>
      <c r="AY181" s="15"/>
      <c r="AZ181" s="15"/>
      <c r="BA181" s="15">
        <v>3528630.9893422686</v>
      </c>
    </row>
    <row r="182" spans="1:53" x14ac:dyDescent="0.2">
      <c r="A182" s="13">
        <v>42583</v>
      </c>
      <c r="B182" s="139">
        <v>0</v>
      </c>
      <c r="C182" s="139">
        <v>0</v>
      </c>
      <c r="D182" s="139">
        <v>0</v>
      </c>
      <c r="E182" s="139">
        <v>0</v>
      </c>
      <c r="F182" s="15">
        <v>291.35505241000004</v>
      </c>
      <c r="G182" s="15">
        <v>0</v>
      </c>
      <c r="H182" s="15">
        <v>31025.328912909979</v>
      </c>
      <c r="I182" s="15">
        <v>31316.683965319979</v>
      </c>
      <c r="J182" s="15">
        <v>203912.59110777019</v>
      </c>
      <c r="K182" s="15">
        <v>0</v>
      </c>
      <c r="L182" s="15">
        <v>1316464.6105552502</v>
      </c>
      <c r="M182" s="15">
        <v>1520377.2016630203</v>
      </c>
      <c r="N182" s="15">
        <v>347299.08511152968</v>
      </c>
      <c r="O182" s="15">
        <v>0</v>
      </c>
      <c r="P182" s="15">
        <v>269637.62645846</v>
      </c>
      <c r="Q182" s="15">
        <v>616936.71156998968</v>
      </c>
      <c r="R182" s="15">
        <v>0</v>
      </c>
      <c r="S182" s="15">
        <v>0</v>
      </c>
      <c r="T182" s="15">
        <v>52293.151498069972</v>
      </c>
      <c r="U182" s="15">
        <v>52293.151498069972</v>
      </c>
      <c r="V182" s="15">
        <v>2773.9406690000001</v>
      </c>
      <c r="W182" s="15">
        <v>0</v>
      </c>
      <c r="X182" s="15">
        <v>16681.588164000001</v>
      </c>
      <c r="Y182" s="15">
        <v>19455.528833</v>
      </c>
      <c r="Z182" s="15">
        <v>166898.41193714985</v>
      </c>
      <c r="AA182" s="15">
        <v>50120.816555090052</v>
      </c>
      <c r="AB182" s="15">
        <v>650370.77167738962</v>
      </c>
      <c r="AC182" s="15">
        <v>867390.00016962946</v>
      </c>
      <c r="AD182" s="15">
        <v>0</v>
      </c>
      <c r="AE182" s="15">
        <v>0</v>
      </c>
      <c r="AF182" s="15">
        <v>13263.558967999999</v>
      </c>
      <c r="AG182" s="15">
        <v>13263.558967999999</v>
      </c>
      <c r="AH182" s="15"/>
      <c r="AI182" s="15"/>
      <c r="AJ182" s="15"/>
      <c r="AK182" s="15"/>
      <c r="AL182" s="39">
        <v>0</v>
      </c>
      <c r="AM182" s="39">
        <v>0</v>
      </c>
      <c r="AN182" s="39">
        <v>0</v>
      </c>
      <c r="AO182" s="39">
        <v>0</v>
      </c>
      <c r="AP182" s="15">
        <v>0</v>
      </c>
      <c r="AQ182" s="15">
        <v>0</v>
      </c>
      <c r="AR182" s="15">
        <v>95938.42533831019</v>
      </c>
      <c r="AS182" s="15">
        <v>95938.42533831019</v>
      </c>
      <c r="AT182" s="15">
        <v>13651.40180041</v>
      </c>
      <c r="AU182" s="15"/>
      <c r="AV182" s="15">
        <v>227581.26348177</v>
      </c>
      <c r="AW182" s="15"/>
      <c r="AX182" s="15"/>
      <c r="AY182" s="15"/>
      <c r="AZ182" s="15"/>
      <c r="BA182" s="15">
        <v>3458203.9272875194</v>
      </c>
    </row>
    <row r="183" spans="1:53" x14ac:dyDescent="0.2">
      <c r="A183" s="13">
        <v>42614</v>
      </c>
      <c r="B183" s="139">
        <v>0</v>
      </c>
      <c r="C183" s="139">
        <v>0</v>
      </c>
      <c r="D183" s="139">
        <v>0</v>
      </c>
      <c r="E183" s="139">
        <v>0</v>
      </c>
      <c r="F183" s="15">
        <v>260.09939863000005</v>
      </c>
      <c r="G183" s="15">
        <v>0</v>
      </c>
      <c r="H183" s="15">
        <v>29885.879903020003</v>
      </c>
      <c r="I183" s="15">
        <v>30145.979301650004</v>
      </c>
      <c r="J183" s="15">
        <v>198695.01173214006</v>
      </c>
      <c r="K183" s="15">
        <v>0</v>
      </c>
      <c r="L183" s="15">
        <v>1510609.2365844804</v>
      </c>
      <c r="M183" s="15">
        <v>1709304.2483166205</v>
      </c>
      <c r="N183" s="15">
        <v>339030.69908328005</v>
      </c>
      <c r="O183" s="15">
        <v>0</v>
      </c>
      <c r="P183" s="15">
        <v>456178.72828539036</v>
      </c>
      <c r="Q183" s="15">
        <v>795209.42736867047</v>
      </c>
      <c r="R183" s="15">
        <v>0</v>
      </c>
      <c r="S183" s="15">
        <v>0</v>
      </c>
      <c r="T183" s="15">
        <v>50588.240089440005</v>
      </c>
      <c r="U183" s="15">
        <v>50588.240089440005</v>
      </c>
      <c r="V183" s="15">
        <v>2630.958165</v>
      </c>
      <c r="W183" s="15">
        <v>0</v>
      </c>
      <c r="X183" s="15">
        <v>16146.638446000001</v>
      </c>
      <c r="Y183" s="15">
        <v>18777.596611000001</v>
      </c>
      <c r="Z183" s="15">
        <v>162045.49502244993</v>
      </c>
      <c r="AA183" s="15">
        <v>50033.42199626995</v>
      </c>
      <c r="AB183" s="15">
        <v>638191.32422576007</v>
      </c>
      <c r="AC183" s="15">
        <v>850270.24124448001</v>
      </c>
      <c r="AD183" s="15">
        <v>0</v>
      </c>
      <c r="AE183" s="15">
        <v>0</v>
      </c>
      <c r="AF183" s="15">
        <v>12674.885781000001</v>
      </c>
      <c r="AG183" s="15">
        <v>12674.885781000001</v>
      </c>
      <c r="AH183" s="15"/>
      <c r="AI183" s="15"/>
      <c r="AJ183" s="15"/>
      <c r="AK183" s="15"/>
      <c r="AL183" s="39">
        <v>0</v>
      </c>
      <c r="AM183" s="39">
        <v>0</v>
      </c>
      <c r="AN183" s="39">
        <v>0</v>
      </c>
      <c r="AO183" s="39">
        <v>0</v>
      </c>
      <c r="AP183" s="15">
        <v>0</v>
      </c>
      <c r="AQ183" s="15">
        <v>0</v>
      </c>
      <c r="AR183" s="15">
        <v>94690.254478970164</v>
      </c>
      <c r="AS183" s="15">
        <v>94690.254478970164</v>
      </c>
      <c r="AT183" s="15">
        <v>13766.888105840006</v>
      </c>
      <c r="AU183" s="15"/>
      <c r="AV183" s="15">
        <v>222733.32337776999</v>
      </c>
      <c r="AW183" s="15"/>
      <c r="AX183" s="15"/>
      <c r="AY183" s="15"/>
      <c r="AZ183" s="15"/>
      <c r="BA183" s="15">
        <v>3798161.084675441</v>
      </c>
    </row>
    <row r="184" spans="1:53" x14ac:dyDescent="0.2">
      <c r="A184" s="13">
        <v>42644</v>
      </c>
      <c r="B184" s="139">
        <v>0</v>
      </c>
      <c r="C184" s="139">
        <v>0</v>
      </c>
      <c r="D184" s="139">
        <v>0</v>
      </c>
      <c r="E184" s="139">
        <v>0</v>
      </c>
      <c r="F184" s="15">
        <v>259.61585502999998</v>
      </c>
      <c r="G184" s="15">
        <v>0</v>
      </c>
      <c r="H184" s="15">
        <v>29195.620692260007</v>
      </c>
      <c r="I184" s="15">
        <v>29455.236547290006</v>
      </c>
      <c r="J184" s="15">
        <v>193442.16195842021</v>
      </c>
      <c r="K184" s="15">
        <v>0</v>
      </c>
      <c r="L184" s="15">
        <v>1484825.5292917904</v>
      </c>
      <c r="M184" s="15">
        <v>1678267.6912502106</v>
      </c>
      <c r="N184" s="15">
        <v>331551.54756552051</v>
      </c>
      <c r="O184" s="15">
        <v>0</v>
      </c>
      <c r="P184" s="15">
        <v>449171.4579998207</v>
      </c>
      <c r="Q184" s="15">
        <v>780723.00556534121</v>
      </c>
      <c r="R184" s="15">
        <v>0</v>
      </c>
      <c r="S184" s="15">
        <v>0</v>
      </c>
      <c r="T184" s="15">
        <v>49391.426199820038</v>
      </c>
      <c r="U184" s="15">
        <v>49391.426199820038</v>
      </c>
      <c r="V184" s="15">
        <v>2477.8737809999998</v>
      </c>
      <c r="W184" s="15">
        <v>0</v>
      </c>
      <c r="X184" s="15">
        <v>15608.476006999999</v>
      </c>
      <c r="Y184" s="15">
        <v>18086.349788</v>
      </c>
      <c r="Z184" s="15">
        <v>156641.89861122001</v>
      </c>
      <c r="AA184" s="15">
        <v>49840.158363649964</v>
      </c>
      <c r="AB184" s="15">
        <v>626383.83099232975</v>
      </c>
      <c r="AC184" s="15">
        <v>832865.88796719979</v>
      </c>
      <c r="AD184" s="15">
        <v>0</v>
      </c>
      <c r="AE184" s="15">
        <v>0</v>
      </c>
      <c r="AF184" s="15">
        <v>12300.718826</v>
      </c>
      <c r="AG184" s="15">
        <v>12300.718826</v>
      </c>
      <c r="AH184" s="15"/>
      <c r="AI184" s="15"/>
      <c r="AJ184" s="15"/>
      <c r="AK184" s="15"/>
      <c r="AL184" s="39">
        <v>0</v>
      </c>
      <c r="AM184" s="39">
        <v>0</v>
      </c>
      <c r="AN184" s="39">
        <v>0</v>
      </c>
      <c r="AO184" s="39">
        <v>0</v>
      </c>
      <c r="AP184" s="15">
        <v>0</v>
      </c>
      <c r="AQ184" s="15">
        <v>0</v>
      </c>
      <c r="AR184" s="15">
        <v>93262.691822579989</v>
      </c>
      <c r="AS184" s="15">
        <v>93262.691822579989</v>
      </c>
      <c r="AT184" s="15">
        <v>13078.987160409999</v>
      </c>
      <c r="AU184" s="15"/>
      <c r="AV184" s="15">
        <v>202346.70202776999</v>
      </c>
      <c r="AW184" s="15"/>
      <c r="AX184" s="15"/>
      <c r="AY184" s="15"/>
      <c r="AZ184" s="15"/>
      <c r="BA184" s="15">
        <v>3709778.6971546216</v>
      </c>
    </row>
    <row r="185" spans="1:53" x14ac:dyDescent="0.2">
      <c r="A185" s="13">
        <v>42675</v>
      </c>
      <c r="B185" s="139">
        <v>0</v>
      </c>
      <c r="C185" s="139">
        <v>0</v>
      </c>
      <c r="D185" s="139">
        <v>0</v>
      </c>
      <c r="E185" s="139">
        <v>0</v>
      </c>
      <c r="F185" s="15">
        <v>259.47519388000001</v>
      </c>
      <c r="G185" s="15">
        <v>0</v>
      </c>
      <c r="H185" s="15">
        <v>28296.568018409991</v>
      </c>
      <c r="I185" s="15">
        <v>28556.043212289991</v>
      </c>
      <c r="J185" s="15">
        <v>189282.33522825013</v>
      </c>
      <c r="K185" s="15">
        <v>0</v>
      </c>
      <c r="L185" s="15">
        <v>1459563.2611367682</v>
      </c>
      <c r="M185" s="15">
        <v>1648845.5963650183</v>
      </c>
      <c r="N185" s="15">
        <v>324867.57950968988</v>
      </c>
      <c r="O185" s="15">
        <v>0</v>
      </c>
      <c r="P185" s="15">
        <v>442347.9201669402</v>
      </c>
      <c r="Q185" s="15">
        <v>767215.49967663013</v>
      </c>
      <c r="R185" s="15">
        <v>0</v>
      </c>
      <c r="S185" s="15">
        <v>0</v>
      </c>
      <c r="T185" s="15">
        <v>48191.485842309994</v>
      </c>
      <c r="U185" s="15">
        <v>48191.485842309994</v>
      </c>
      <c r="V185" s="15">
        <v>2346.8567659999999</v>
      </c>
      <c r="W185" s="15">
        <v>0</v>
      </c>
      <c r="X185" s="15">
        <v>15223.610812999999</v>
      </c>
      <c r="Y185" s="15">
        <v>17570.467579</v>
      </c>
      <c r="Z185" s="15">
        <v>152059.51817913985</v>
      </c>
      <c r="AA185" s="15">
        <v>49605.744413569977</v>
      </c>
      <c r="AB185" s="15">
        <v>614068.35452307016</v>
      </c>
      <c r="AC185" s="15">
        <v>815733.61711578001</v>
      </c>
      <c r="AD185" s="15">
        <v>0</v>
      </c>
      <c r="AE185" s="15">
        <v>0</v>
      </c>
      <c r="AF185" s="15">
        <v>11687.189021</v>
      </c>
      <c r="AG185" s="15">
        <v>11687.189021</v>
      </c>
      <c r="AH185" s="15"/>
      <c r="AI185" s="15"/>
      <c r="AJ185" s="15"/>
      <c r="AK185" s="15"/>
      <c r="AL185" s="39">
        <v>0</v>
      </c>
      <c r="AM185" s="39">
        <v>0</v>
      </c>
      <c r="AN185" s="39">
        <v>0</v>
      </c>
      <c r="AO185" s="39">
        <v>0</v>
      </c>
      <c r="AP185" s="15">
        <v>0</v>
      </c>
      <c r="AQ185" s="15">
        <v>0</v>
      </c>
      <c r="AR185" s="15">
        <v>92037.230304150115</v>
      </c>
      <c r="AS185" s="15">
        <v>92037.230304150115</v>
      </c>
      <c r="AT185" s="15">
        <v>12352.616629979995</v>
      </c>
      <c r="AU185" s="15"/>
      <c r="AV185" s="15">
        <v>211821.55511389</v>
      </c>
      <c r="AW185" s="15"/>
      <c r="AX185" s="15"/>
      <c r="AY185" s="15"/>
      <c r="AZ185" s="15"/>
      <c r="BA185" s="15">
        <v>3654011.3008600487</v>
      </c>
    </row>
    <row r="186" spans="1:53" x14ac:dyDescent="0.2">
      <c r="A186" s="13">
        <v>42705</v>
      </c>
      <c r="B186" s="139">
        <v>0</v>
      </c>
      <c r="C186" s="139">
        <v>0</v>
      </c>
      <c r="D186" s="139">
        <v>0</v>
      </c>
      <c r="E186" s="139">
        <v>0</v>
      </c>
      <c r="F186" s="15">
        <v>259.54445979000002</v>
      </c>
      <c r="G186" s="15">
        <v>0</v>
      </c>
      <c r="H186" s="15">
        <v>27590.084809950004</v>
      </c>
      <c r="I186" s="15">
        <v>27849.629269740002</v>
      </c>
      <c r="J186" s="15">
        <v>185282.63585854994</v>
      </c>
      <c r="K186" s="15">
        <v>0</v>
      </c>
      <c r="L186" s="15">
        <v>1597331.7461272702</v>
      </c>
      <c r="M186" s="15">
        <v>1782614.3819858201</v>
      </c>
      <c r="N186" s="15">
        <v>318852.66686410015</v>
      </c>
      <c r="O186" s="15">
        <v>0</v>
      </c>
      <c r="P186" s="15">
        <v>616328.68281594955</v>
      </c>
      <c r="Q186" s="15">
        <v>935181.34968004969</v>
      </c>
      <c r="R186" s="15">
        <v>0</v>
      </c>
      <c r="S186" s="15">
        <v>0</v>
      </c>
      <c r="T186" s="15">
        <v>46425.236728540011</v>
      </c>
      <c r="U186" s="15">
        <v>46425.236728540011</v>
      </c>
      <c r="V186" s="15">
        <v>2202.6253889999998</v>
      </c>
      <c r="W186" s="15">
        <v>0</v>
      </c>
      <c r="X186" s="15">
        <v>14717.638113999999</v>
      </c>
      <c r="Y186" s="15">
        <v>16920.263502999998</v>
      </c>
      <c r="Z186" s="15">
        <v>147578.75882383002</v>
      </c>
      <c r="AA186" s="15">
        <v>49491.497236639989</v>
      </c>
      <c r="AB186" s="15">
        <v>602050.21015273035</v>
      </c>
      <c r="AC186" s="15">
        <v>799120.46621320036</v>
      </c>
      <c r="AD186" s="15">
        <v>0</v>
      </c>
      <c r="AE186" s="15">
        <v>0</v>
      </c>
      <c r="AF186" s="15">
        <v>11292.375493</v>
      </c>
      <c r="AG186" s="15">
        <v>11292.375493</v>
      </c>
      <c r="AH186" s="15">
        <v>0</v>
      </c>
      <c r="AI186" s="15">
        <v>0</v>
      </c>
      <c r="AJ186" s="15">
        <v>45517.350695000001</v>
      </c>
      <c r="AK186" s="15">
        <v>45517.350695000001</v>
      </c>
      <c r="AL186" s="39">
        <v>0</v>
      </c>
      <c r="AM186" s="39">
        <v>0</v>
      </c>
      <c r="AN186" s="39">
        <v>0</v>
      </c>
      <c r="AO186" s="39">
        <v>0</v>
      </c>
      <c r="AP186" s="15">
        <v>0</v>
      </c>
      <c r="AQ186" s="15">
        <v>0</v>
      </c>
      <c r="AR186" s="15">
        <v>90578.63886050017</v>
      </c>
      <c r="AS186" s="15">
        <v>90578.63886050017</v>
      </c>
      <c r="AT186" s="15">
        <v>11590.696486340004</v>
      </c>
      <c r="AU186" s="15"/>
      <c r="AV186" s="15">
        <v>211621.08256989002</v>
      </c>
      <c r="AW186" s="15"/>
      <c r="AX186" s="15"/>
      <c r="AY186" s="15"/>
      <c r="AZ186" s="15"/>
      <c r="BA186" s="15">
        <v>3978711.4714850807</v>
      </c>
    </row>
    <row r="187" spans="1:53" x14ac:dyDescent="0.2">
      <c r="A187" s="13">
        <v>42736</v>
      </c>
      <c r="B187" s="139">
        <v>0</v>
      </c>
      <c r="C187" s="139">
        <v>0</v>
      </c>
      <c r="D187" s="139">
        <v>0</v>
      </c>
      <c r="E187" s="139">
        <v>0</v>
      </c>
      <c r="F187" s="15">
        <v>260.24489177000004</v>
      </c>
      <c r="G187" s="15">
        <v>0</v>
      </c>
      <c r="H187" s="15">
        <v>26937.68815066</v>
      </c>
      <c r="I187" s="15">
        <v>27197.93304244</v>
      </c>
      <c r="J187" s="15">
        <v>182025.7055209</v>
      </c>
      <c r="K187" s="15">
        <v>0</v>
      </c>
      <c r="L187" s="15">
        <v>1571995.9272740814</v>
      </c>
      <c r="M187" s="15">
        <v>1754021.6327949814</v>
      </c>
      <c r="N187" s="15">
        <v>313377.58357786998</v>
      </c>
      <c r="O187" s="15">
        <v>0</v>
      </c>
      <c r="P187" s="15">
        <v>607573.1565745105</v>
      </c>
      <c r="Q187" s="15">
        <v>920950.74015238043</v>
      </c>
      <c r="R187" s="15">
        <v>0</v>
      </c>
      <c r="S187" s="15">
        <v>0</v>
      </c>
      <c r="T187" s="15">
        <v>44797.364817960042</v>
      </c>
      <c r="U187" s="15">
        <v>44797.364817960042</v>
      </c>
      <c r="V187" s="15">
        <v>2074.9212029999999</v>
      </c>
      <c r="W187" s="15">
        <v>0</v>
      </c>
      <c r="X187" s="15">
        <v>14215.632873</v>
      </c>
      <c r="Y187" s="15">
        <v>16290.554076</v>
      </c>
      <c r="Z187" s="15">
        <v>143664.27928186004</v>
      </c>
      <c r="AA187" s="15">
        <v>49601.18469266998</v>
      </c>
      <c r="AB187" s="15">
        <v>591267.35942702007</v>
      </c>
      <c r="AC187" s="15">
        <v>784532.82340155006</v>
      </c>
      <c r="AD187" s="15">
        <v>0</v>
      </c>
      <c r="AE187" s="15">
        <v>0</v>
      </c>
      <c r="AF187" s="15">
        <v>10972.120572</v>
      </c>
      <c r="AG187" s="15">
        <v>10972.120572</v>
      </c>
      <c r="AH187" s="15">
        <v>0</v>
      </c>
      <c r="AI187" s="15">
        <v>0</v>
      </c>
      <c r="AJ187" s="15">
        <v>44962.397042999997</v>
      </c>
      <c r="AK187" s="15">
        <v>44962.397042999997</v>
      </c>
      <c r="AL187" s="39">
        <v>0</v>
      </c>
      <c r="AM187" s="39">
        <v>0</v>
      </c>
      <c r="AN187" s="39">
        <v>0</v>
      </c>
      <c r="AO187" s="39">
        <v>0</v>
      </c>
      <c r="AP187" s="15">
        <v>0</v>
      </c>
      <c r="AQ187" s="15">
        <v>0</v>
      </c>
      <c r="AR187" s="15">
        <v>88929.493873509899</v>
      </c>
      <c r="AS187" s="15">
        <v>88929.493873509899</v>
      </c>
      <c r="AT187" s="15">
        <v>11098.719630319998</v>
      </c>
      <c r="AU187" s="15"/>
      <c r="AV187" s="15">
        <v>208948.43838589001</v>
      </c>
      <c r="AW187" s="15"/>
      <c r="AX187" s="15"/>
      <c r="AY187" s="15"/>
      <c r="AZ187" s="15"/>
      <c r="BA187" s="15">
        <v>3912702.217790022</v>
      </c>
    </row>
    <row r="188" spans="1:53" x14ac:dyDescent="0.2">
      <c r="A188" s="13">
        <v>42767</v>
      </c>
      <c r="B188" s="139">
        <v>0</v>
      </c>
      <c r="C188" s="139">
        <v>0</v>
      </c>
      <c r="D188" s="139">
        <v>0</v>
      </c>
      <c r="E188" s="139">
        <v>0</v>
      </c>
      <c r="F188" s="15">
        <v>262.00479610000002</v>
      </c>
      <c r="G188" s="15">
        <v>0</v>
      </c>
      <c r="H188" s="15">
        <v>26503.886752459985</v>
      </c>
      <c r="I188" s="15">
        <v>26765.891548559986</v>
      </c>
      <c r="J188" s="15">
        <v>179339.03227427002</v>
      </c>
      <c r="K188" s="15">
        <v>0</v>
      </c>
      <c r="L188" s="15">
        <v>1544955.2372394104</v>
      </c>
      <c r="M188" s="15">
        <v>1724294.2695136804</v>
      </c>
      <c r="N188" s="15">
        <v>309890.41506692983</v>
      </c>
      <c r="O188" s="15">
        <v>0</v>
      </c>
      <c r="P188" s="15">
        <v>598963.03294072999</v>
      </c>
      <c r="Q188" s="15">
        <v>908853.44800765975</v>
      </c>
      <c r="R188" s="15">
        <v>0</v>
      </c>
      <c r="S188" s="15">
        <v>0</v>
      </c>
      <c r="T188" s="15">
        <v>43607.859482750027</v>
      </c>
      <c r="U188" s="15">
        <v>43607.859482750027</v>
      </c>
      <c r="V188" s="15">
        <v>1975.481982</v>
      </c>
      <c r="W188" s="15">
        <v>0</v>
      </c>
      <c r="X188" s="15">
        <v>13858.920381</v>
      </c>
      <c r="Y188" s="15">
        <v>15834.402362999999</v>
      </c>
      <c r="Z188" s="15">
        <v>140487.37430159008</v>
      </c>
      <c r="AA188" s="15">
        <v>49955.517974750022</v>
      </c>
      <c r="AB188" s="15">
        <v>581162.04176209017</v>
      </c>
      <c r="AC188" s="15">
        <v>771604.93403843022</v>
      </c>
      <c r="AD188" s="15">
        <v>0</v>
      </c>
      <c r="AE188" s="15">
        <v>0</v>
      </c>
      <c r="AF188" s="15">
        <v>10692.031143</v>
      </c>
      <c r="AG188" s="15">
        <v>10692.031143</v>
      </c>
      <c r="AH188" s="15">
        <v>0</v>
      </c>
      <c r="AI188" s="15">
        <v>0</v>
      </c>
      <c r="AJ188" s="15">
        <v>44500.871231999998</v>
      </c>
      <c r="AK188" s="15">
        <v>44500.871231999998</v>
      </c>
      <c r="AL188" s="39">
        <v>0</v>
      </c>
      <c r="AM188" s="39">
        <v>0</v>
      </c>
      <c r="AN188" s="39">
        <v>0</v>
      </c>
      <c r="AO188" s="39">
        <v>0</v>
      </c>
      <c r="AP188" s="15">
        <v>0</v>
      </c>
      <c r="AQ188" s="15">
        <v>0</v>
      </c>
      <c r="AR188" s="15">
        <v>87397.554690580102</v>
      </c>
      <c r="AS188" s="15">
        <v>87397.554690580102</v>
      </c>
      <c r="AT188" s="15">
        <v>10513.305831209995</v>
      </c>
      <c r="AU188" s="15"/>
      <c r="AV188" s="15">
        <v>203408.66242689002</v>
      </c>
      <c r="AW188" s="15"/>
      <c r="AX188" s="15"/>
      <c r="AY188" s="15"/>
      <c r="AZ188" s="15"/>
      <c r="BA188" s="15">
        <v>3847473.2302777604</v>
      </c>
    </row>
    <row r="189" spans="1:53" x14ac:dyDescent="0.2">
      <c r="A189" s="13">
        <v>42795</v>
      </c>
      <c r="B189" s="139">
        <v>0</v>
      </c>
      <c r="C189" s="139">
        <v>0</v>
      </c>
      <c r="D189" s="139">
        <v>0</v>
      </c>
      <c r="E189" s="139">
        <v>0</v>
      </c>
      <c r="F189" s="15">
        <v>264.80297912999998</v>
      </c>
      <c r="G189" s="15">
        <v>0</v>
      </c>
      <c r="H189" s="15">
        <v>25776.311589290039</v>
      </c>
      <c r="I189" s="15">
        <v>26041.114568420038</v>
      </c>
      <c r="J189" s="15">
        <v>176783.62401362005</v>
      </c>
      <c r="K189" s="15">
        <v>0</v>
      </c>
      <c r="L189" s="15">
        <v>1718015.80045913</v>
      </c>
      <c r="M189" s="15">
        <v>1894799.4244727499</v>
      </c>
      <c r="N189" s="15">
        <v>307720.74640160991</v>
      </c>
      <c r="O189" s="15">
        <v>0</v>
      </c>
      <c r="P189" s="15">
        <v>798737.00435466017</v>
      </c>
      <c r="Q189" s="15">
        <v>1106457.75075627</v>
      </c>
      <c r="R189" s="15">
        <v>0</v>
      </c>
      <c r="S189" s="15">
        <v>0</v>
      </c>
      <c r="T189" s="15">
        <v>42611.229829540011</v>
      </c>
      <c r="U189" s="15">
        <v>42611.229829540011</v>
      </c>
      <c r="V189" s="15">
        <v>1837.7107599999999</v>
      </c>
      <c r="W189" s="15">
        <v>0</v>
      </c>
      <c r="X189" s="15">
        <v>13215.741166</v>
      </c>
      <c r="Y189" s="15">
        <v>15053.451926</v>
      </c>
      <c r="Z189" s="15">
        <v>137242.64781953002</v>
      </c>
      <c r="AA189" s="15">
        <v>50414.022218730039</v>
      </c>
      <c r="AB189" s="15">
        <v>569512.65465738007</v>
      </c>
      <c r="AC189" s="15">
        <v>757169.32469564013</v>
      </c>
      <c r="AD189" s="15">
        <v>0</v>
      </c>
      <c r="AE189" s="15">
        <v>0</v>
      </c>
      <c r="AF189" s="15">
        <v>10372.742264</v>
      </c>
      <c r="AG189" s="15">
        <v>10372.742264</v>
      </c>
      <c r="AH189" s="15">
        <v>0</v>
      </c>
      <c r="AI189" s="15">
        <v>0</v>
      </c>
      <c r="AJ189" s="15">
        <v>44154.618068000003</v>
      </c>
      <c r="AK189" s="15">
        <v>44154.618068000003</v>
      </c>
      <c r="AL189" s="39">
        <v>0</v>
      </c>
      <c r="AM189" s="39">
        <v>0</v>
      </c>
      <c r="AN189" s="39">
        <v>0</v>
      </c>
      <c r="AO189" s="39">
        <v>0</v>
      </c>
      <c r="AP189" s="15">
        <v>0</v>
      </c>
      <c r="AQ189" s="15">
        <v>0</v>
      </c>
      <c r="AR189" s="15">
        <v>83850.59418196998</v>
      </c>
      <c r="AS189" s="15">
        <v>83850.59418196998</v>
      </c>
      <c r="AT189" s="15">
        <v>9962.855358099996</v>
      </c>
      <c r="AU189" s="15"/>
      <c r="AV189" s="15">
        <v>202728.05736889</v>
      </c>
      <c r="AW189" s="15"/>
      <c r="AX189" s="15"/>
      <c r="AY189" s="15"/>
      <c r="AZ189" s="15"/>
      <c r="BA189" s="15">
        <v>4193201.1634895802</v>
      </c>
    </row>
    <row r="190" spans="1:53" x14ac:dyDescent="0.2">
      <c r="A190" s="13">
        <v>42826</v>
      </c>
      <c r="B190" s="139">
        <v>0</v>
      </c>
      <c r="C190" s="139">
        <v>0</v>
      </c>
      <c r="D190" s="139">
        <v>0</v>
      </c>
      <c r="E190" s="139">
        <v>0</v>
      </c>
      <c r="F190" s="15">
        <v>266.71831757999996</v>
      </c>
      <c r="G190" s="15">
        <v>0</v>
      </c>
      <c r="H190" s="15">
        <v>25208.456389600007</v>
      </c>
      <c r="I190" s="15">
        <v>25475.174707180005</v>
      </c>
      <c r="J190" s="15">
        <v>174947.39237394973</v>
      </c>
      <c r="K190" s="15">
        <v>0</v>
      </c>
      <c r="L190" s="15">
        <v>1693365.0094532208</v>
      </c>
      <c r="M190" s="15">
        <v>1868312.4018271705</v>
      </c>
      <c r="N190" s="15">
        <v>305216.00664551032</v>
      </c>
      <c r="O190" s="15">
        <v>0</v>
      </c>
      <c r="P190" s="15">
        <v>789544.47207400948</v>
      </c>
      <c r="Q190" s="15">
        <v>1094760.4787195199</v>
      </c>
      <c r="R190" s="15">
        <v>0</v>
      </c>
      <c r="S190" s="15">
        <v>0</v>
      </c>
      <c r="T190" s="15">
        <v>41854.185247320005</v>
      </c>
      <c r="U190" s="15">
        <v>41854.185247320005</v>
      </c>
      <c r="V190" s="15">
        <v>1732.4985710000001</v>
      </c>
      <c r="W190" s="15">
        <v>0</v>
      </c>
      <c r="X190" s="15">
        <v>12748.855721</v>
      </c>
      <c r="Y190" s="15">
        <v>14481.354292</v>
      </c>
      <c r="Z190" s="15">
        <v>134461.12070227007</v>
      </c>
      <c r="AA190" s="15">
        <v>50714.038264859984</v>
      </c>
      <c r="AB190" s="15">
        <v>560402.17612921982</v>
      </c>
      <c r="AC190" s="15">
        <v>745577.33509634994</v>
      </c>
      <c r="AD190" s="15">
        <v>0</v>
      </c>
      <c r="AE190" s="15">
        <v>0</v>
      </c>
      <c r="AF190" s="15">
        <v>10070.740951</v>
      </c>
      <c r="AG190" s="15">
        <v>10070.740951</v>
      </c>
      <c r="AH190" s="15">
        <v>0</v>
      </c>
      <c r="AI190" s="15">
        <v>0</v>
      </c>
      <c r="AJ190" s="15">
        <v>43629.410345999997</v>
      </c>
      <c r="AK190" s="15">
        <v>43629.410345999997</v>
      </c>
      <c r="AL190" s="39">
        <v>0</v>
      </c>
      <c r="AM190" s="39">
        <v>0</v>
      </c>
      <c r="AN190" s="39">
        <v>0</v>
      </c>
      <c r="AO190" s="39">
        <v>0</v>
      </c>
      <c r="AP190" s="15">
        <v>0</v>
      </c>
      <c r="AQ190" s="15">
        <v>0</v>
      </c>
      <c r="AR190" s="15">
        <v>82668.881459840064</v>
      </c>
      <c r="AS190" s="15">
        <v>82668.881459840064</v>
      </c>
      <c r="AT190" s="15">
        <v>9517.2403182399958</v>
      </c>
      <c r="AU190" s="15"/>
      <c r="AV190" s="15">
        <v>191807.87946089002</v>
      </c>
      <c r="AW190" s="15"/>
      <c r="AX190" s="15"/>
      <c r="AY190" s="15"/>
      <c r="AZ190" s="15"/>
      <c r="BA190" s="15">
        <v>4128155.08242551</v>
      </c>
    </row>
    <row r="191" spans="1:53" x14ac:dyDescent="0.2">
      <c r="A191" s="13">
        <v>42856</v>
      </c>
      <c r="B191" s="139">
        <v>0</v>
      </c>
      <c r="C191" s="139">
        <v>0</v>
      </c>
      <c r="D191" s="139">
        <v>0</v>
      </c>
      <c r="E191" s="139">
        <v>0</v>
      </c>
      <c r="F191" s="15">
        <v>260.14592408999999</v>
      </c>
      <c r="G191" s="15">
        <v>0</v>
      </c>
      <c r="H191" s="15">
        <v>24497.119583970016</v>
      </c>
      <c r="I191" s="15">
        <v>24757.265508060016</v>
      </c>
      <c r="J191" s="15">
        <v>172116.37254019012</v>
      </c>
      <c r="K191" s="15">
        <v>0</v>
      </c>
      <c r="L191" s="15">
        <v>1663186.5679040602</v>
      </c>
      <c r="M191" s="15">
        <v>1835302.9404442504</v>
      </c>
      <c r="N191" s="15">
        <v>301439.00667207962</v>
      </c>
      <c r="O191" s="15">
        <v>0</v>
      </c>
      <c r="P191" s="15">
        <v>778653.95463320008</v>
      </c>
      <c r="Q191" s="15">
        <v>1080092.9613052798</v>
      </c>
      <c r="R191" s="15">
        <v>0</v>
      </c>
      <c r="S191" s="15">
        <v>0</v>
      </c>
      <c r="T191" s="15">
        <v>40455.90284118001</v>
      </c>
      <c r="U191" s="15">
        <v>40455.90284118001</v>
      </c>
      <c r="V191" s="15">
        <v>1591.9398639999999</v>
      </c>
      <c r="W191" s="15">
        <v>0</v>
      </c>
      <c r="X191" s="15">
        <v>12345.863160999999</v>
      </c>
      <c r="Y191" s="15">
        <v>13937.803024999999</v>
      </c>
      <c r="Z191" s="15">
        <v>130747.38108791992</v>
      </c>
      <c r="AA191" s="15">
        <v>50909.406525009974</v>
      </c>
      <c r="AB191" s="15">
        <v>548180.06687334005</v>
      </c>
      <c r="AC191" s="15">
        <v>729836.85448626988</v>
      </c>
      <c r="AD191" s="15">
        <v>0</v>
      </c>
      <c r="AE191" s="15">
        <v>0</v>
      </c>
      <c r="AF191" s="15">
        <v>9734.9474840000003</v>
      </c>
      <c r="AG191" s="15">
        <v>9734.9474840000003</v>
      </c>
      <c r="AH191" s="15">
        <v>0</v>
      </c>
      <c r="AI191" s="15">
        <v>0</v>
      </c>
      <c r="AJ191" s="15">
        <v>43044.775771000001</v>
      </c>
      <c r="AK191" s="15">
        <v>43044.775771000001</v>
      </c>
      <c r="AL191" s="39">
        <v>0</v>
      </c>
      <c r="AM191" s="39">
        <v>0</v>
      </c>
      <c r="AN191" s="39">
        <v>0</v>
      </c>
      <c r="AO191" s="39">
        <v>0</v>
      </c>
      <c r="AP191" s="15">
        <v>0</v>
      </c>
      <c r="AQ191" s="15">
        <v>0</v>
      </c>
      <c r="AR191" s="15">
        <v>81213.780257680235</v>
      </c>
      <c r="AS191" s="15">
        <v>81213.780257680235</v>
      </c>
      <c r="AT191" s="15">
        <v>8896.8708290200011</v>
      </c>
      <c r="AU191" s="15"/>
      <c r="AV191" s="15">
        <v>206971.59896089003</v>
      </c>
      <c r="AW191" s="15"/>
      <c r="AX191" s="15"/>
      <c r="AY191" s="15"/>
      <c r="AZ191" s="15"/>
      <c r="BA191" s="15">
        <v>4074245.7009126302</v>
      </c>
    </row>
    <row r="192" spans="1:53" x14ac:dyDescent="0.2">
      <c r="A192" s="13">
        <v>42887</v>
      </c>
      <c r="B192" s="139">
        <v>0</v>
      </c>
      <c r="C192" s="139">
        <v>0</v>
      </c>
      <c r="D192" s="139">
        <v>0</v>
      </c>
      <c r="E192" s="139">
        <v>0</v>
      </c>
      <c r="F192" s="15">
        <v>261.03659234999998</v>
      </c>
      <c r="G192" s="15">
        <v>0</v>
      </c>
      <c r="H192" s="15">
        <v>23909.270823289986</v>
      </c>
      <c r="I192" s="15">
        <v>24170.307415639985</v>
      </c>
      <c r="J192" s="15">
        <v>168567.53650617009</v>
      </c>
      <c r="K192" s="15">
        <v>0</v>
      </c>
      <c r="L192" s="15">
        <v>1809996.7483587293</v>
      </c>
      <c r="M192" s="15">
        <v>1978564.2848648995</v>
      </c>
      <c r="N192" s="15">
        <v>297534.58649299986</v>
      </c>
      <c r="O192" s="15">
        <v>0</v>
      </c>
      <c r="P192" s="15">
        <v>965355.88761899981</v>
      </c>
      <c r="Q192" s="15">
        <v>1262890.4741119996</v>
      </c>
      <c r="R192" s="15">
        <v>0</v>
      </c>
      <c r="S192" s="15">
        <v>0</v>
      </c>
      <c r="T192" s="15">
        <v>39427.813262360032</v>
      </c>
      <c r="U192" s="15">
        <v>39427.813262360032</v>
      </c>
      <c r="V192" s="15">
        <v>1458.911519</v>
      </c>
      <c r="W192" s="15">
        <v>0</v>
      </c>
      <c r="X192" s="15">
        <v>11958.384685999999</v>
      </c>
      <c r="Y192" s="15">
        <v>13417.296204999999</v>
      </c>
      <c r="Z192" s="15">
        <v>126631.48447969001</v>
      </c>
      <c r="AA192" s="15">
        <v>49809.056896779985</v>
      </c>
      <c r="AB192" s="15">
        <v>536785.80516311037</v>
      </c>
      <c r="AC192" s="15">
        <v>713226.34653958038</v>
      </c>
      <c r="AD192" s="15">
        <v>0</v>
      </c>
      <c r="AE192" s="15">
        <v>0</v>
      </c>
      <c r="AF192" s="15">
        <v>81226.783909999998</v>
      </c>
      <c r="AG192" s="15">
        <v>81226.783909999998</v>
      </c>
      <c r="AH192" s="15">
        <v>0</v>
      </c>
      <c r="AI192" s="15">
        <v>0</v>
      </c>
      <c r="AJ192" s="15">
        <v>42442.357257000003</v>
      </c>
      <c r="AK192" s="15">
        <v>42442.357257000003</v>
      </c>
      <c r="AL192" s="39">
        <v>0</v>
      </c>
      <c r="AM192" s="39">
        <v>0</v>
      </c>
      <c r="AN192" s="39">
        <v>0</v>
      </c>
      <c r="AO192" s="39">
        <v>0</v>
      </c>
      <c r="AP192" s="15">
        <v>0</v>
      </c>
      <c r="AQ192" s="15">
        <v>0</v>
      </c>
      <c r="AR192" s="15">
        <v>80090.659526259988</v>
      </c>
      <c r="AS192" s="15">
        <v>80090.659526259988</v>
      </c>
      <c r="AT192" s="15">
        <v>8372.0747295699985</v>
      </c>
      <c r="AU192" s="15">
        <v>116454.88824499999</v>
      </c>
      <c r="AV192" s="15">
        <v>204078.67325389001</v>
      </c>
      <c r="AW192" s="15"/>
      <c r="AX192" s="15"/>
      <c r="AY192" s="15"/>
      <c r="AZ192" s="15"/>
      <c r="BA192" s="15">
        <v>4564361.959321199</v>
      </c>
    </row>
    <row r="193" spans="1:53" x14ac:dyDescent="0.2">
      <c r="A193" s="13">
        <v>42917</v>
      </c>
      <c r="B193" s="139">
        <v>0</v>
      </c>
      <c r="C193" s="139">
        <v>0</v>
      </c>
      <c r="D193" s="139">
        <v>0</v>
      </c>
      <c r="E193" s="139">
        <v>0</v>
      </c>
      <c r="F193" s="15">
        <v>261.48489001000002</v>
      </c>
      <c r="G193" s="15">
        <v>0</v>
      </c>
      <c r="H193" s="15">
        <v>23365.872007529986</v>
      </c>
      <c r="I193" s="15">
        <v>23627.356897539987</v>
      </c>
      <c r="J193" s="15">
        <v>164972.95088575975</v>
      </c>
      <c r="K193" s="15">
        <v>0</v>
      </c>
      <c r="L193" s="15">
        <v>1777248.1386280609</v>
      </c>
      <c r="M193" s="15">
        <v>1942221.0895138206</v>
      </c>
      <c r="N193" s="15">
        <v>292138.67962564976</v>
      </c>
      <c r="O193" s="15">
        <v>0</v>
      </c>
      <c r="P193" s="15">
        <v>951783.01121559949</v>
      </c>
      <c r="Q193" s="15">
        <v>1244921.6908412499</v>
      </c>
      <c r="R193" s="15">
        <v>0</v>
      </c>
      <c r="S193" s="15">
        <v>0</v>
      </c>
      <c r="T193" s="15">
        <v>38507.198158709994</v>
      </c>
      <c r="U193" s="15">
        <v>38507.198158709994</v>
      </c>
      <c r="V193" s="15">
        <v>1321.2365460000001</v>
      </c>
      <c r="W193" s="15">
        <v>0</v>
      </c>
      <c r="X193" s="15">
        <v>11643.874959000001</v>
      </c>
      <c r="Y193" s="15">
        <v>12965.111505000001</v>
      </c>
      <c r="Z193" s="15">
        <v>122532.54720279</v>
      </c>
      <c r="AA193" s="15">
        <v>49600.854940699952</v>
      </c>
      <c r="AB193" s="15">
        <v>526270.59332772985</v>
      </c>
      <c r="AC193" s="15">
        <v>698403.99547121977</v>
      </c>
      <c r="AD193" s="15">
        <v>0</v>
      </c>
      <c r="AE193" s="15">
        <v>0</v>
      </c>
      <c r="AF193" s="15">
        <v>79308.085575999998</v>
      </c>
      <c r="AG193" s="15">
        <v>79308.085575999998</v>
      </c>
      <c r="AH193" s="15">
        <v>0</v>
      </c>
      <c r="AI193" s="15">
        <v>0</v>
      </c>
      <c r="AJ193" s="15">
        <v>42054.309241000003</v>
      </c>
      <c r="AK193" s="15">
        <v>42054.309241000003</v>
      </c>
      <c r="AL193" s="39">
        <v>0</v>
      </c>
      <c r="AM193" s="39">
        <v>0</v>
      </c>
      <c r="AN193" s="39">
        <v>0</v>
      </c>
      <c r="AO193" s="39">
        <v>0</v>
      </c>
      <c r="AP193" s="15">
        <v>0</v>
      </c>
      <c r="AQ193" s="15">
        <v>0</v>
      </c>
      <c r="AR193" s="15">
        <v>78495.899793470104</v>
      </c>
      <c r="AS193" s="15">
        <v>78495.899793470104</v>
      </c>
      <c r="AT193" s="15">
        <v>7772.7476584699989</v>
      </c>
      <c r="AU193" s="15">
        <v>115830.233154</v>
      </c>
      <c r="AV193" s="15">
        <v>191238.51036089001</v>
      </c>
      <c r="AW193" s="15"/>
      <c r="AX193" s="15"/>
      <c r="AY193" s="15"/>
      <c r="AZ193" s="15"/>
      <c r="BA193" s="15">
        <v>4474346.2281713691</v>
      </c>
    </row>
    <row r="194" spans="1:53" x14ac:dyDescent="0.2">
      <c r="A194" s="13">
        <v>42948</v>
      </c>
      <c r="B194" s="139">
        <v>0</v>
      </c>
      <c r="C194" s="139">
        <v>0</v>
      </c>
      <c r="D194" s="139">
        <v>0</v>
      </c>
      <c r="E194" s="139">
        <v>0</v>
      </c>
      <c r="F194" s="15">
        <v>228.67397247000002</v>
      </c>
      <c r="G194" s="15">
        <v>0</v>
      </c>
      <c r="H194" s="15">
        <v>22711.701629419982</v>
      </c>
      <c r="I194" s="15">
        <v>22940.37560188998</v>
      </c>
      <c r="J194" s="15">
        <v>161208.46443031976</v>
      </c>
      <c r="K194" s="15">
        <v>0</v>
      </c>
      <c r="L194" s="15">
        <v>1738256.4353650394</v>
      </c>
      <c r="M194" s="15">
        <v>1899464.8997953592</v>
      </c>
      <c r="N194" s="15">
        <v>286326.55102422001</v>
      </c>
      <c r="O194" s="15">
        <v>0</v>
      </c>
      <c r="P194" s="15">
        <v>936581.45461499097</v>
      </c>
      <c r="Q194" s="15">
        <v>1222908.005639211</v>
      </c>
      <c r="R194" s="15">
        <v>0</v>
      </c>
      <c r="S194" s="15">
        <v>0</v>
      </c>
      <c r="T194" s="15">
        <v>37451.80216924999</v>
      </c>
      <c r="U194" s="15">
        <v>37451.80216924999</v>
      </c>
      <c r="V194" s="15">
        <v>1198.2757099999999</v>
      </c>
      <c r="W194" s="15">
        <v>0</v>
      </c>
      <c r="X194" s="15">
        <v>11103.964583000001</v>
      </c>
      <c r="Y194" s="15">
        <v>12302.240293000001</v>
      </c>
      <c r="Z194" s="15">
        <v>118787.85221792993</v>
      </c>
      <c r="AA194" s="15">
        <v>49588.334575510038</v>
      </c>
      <c r="AB194" s="15">
        <v>514421.47223834984</v>
      </c>
      <c r="AC194" s="15">
        <v>682797.65903178975</v>
      </c>
      <c r="AD194" s="15">
        <v>0</v>
      </c>
      <c r="AE194" s="15">
        <v>0</v>
      </c>
      <c r="AF194" s="15">
        <v>76744.923626999996</v>
      </c>
      <c r="AG194" s="15">
        <v>76744.923626999996</v>
      </c>
      <c r="AH194" s="15">
        <v>0</v>
      </c>
      <c r="AI194" s="15">
        <v>0</v>
      </c>
      <c r="AJ194" s="15">
        <v>41651.439315000003</v>
      </c>
      <c r="AK194" s="15">
        <v>41651.439315000003</v>
      </c>
      <c r="AL194" s="39">
        <v>0</v>
      </c>
      <c r="AM194" s="39">
        <v>0</v>
      </c>
      <c r="AN194" s="39">
        <v>0</v>
      </c>
      <c r="AO194" s="39">
        <v>0</v>
      </c>
      <c r="AP194" s="15">
        <v>0</v>
      </c>
      <c r="AQ194" s="15">
        <v>0</v>
      </c>
      <c r="AR194" s="15">
        <v>77239.175049710015</v>
      </c>
      <c r="AS194" s="15">
        <v>77239.17504971</v>
      </c>
      <c r="AT194" s="15">
        <v>7337.2335559500034</v>
      </c>
      <c r="AU194" s="15">
        <v>114292.80588699999</v>
      </c>
      <c r="AV194" s="15">
        <v>143033.65825489</v>
      </c>
      <c r="AW194" s="15"/>
      <c r="AX194" s="15"/>
      <c r="AY194" s="15"/>
      <c r="AZ194" s="15"/>
      <c r="BA194" s="15">
        <v>4338164.2182200495</v>
      </c>
    </row>
    <row r="195" spans="1:53" x14ac:dyDescent="0.2">
      <c r="A195" s="13">
        <v>42979</v>
      </c>
      <c r="B195" s="139">
        <v>0</v>
      </c>
      <c r="C195" s="139">
        <v>0</v>
      </c>
      <c r="D195" s="139">
        <v>0</v>
      </c>
      <c r="E195" s="139">
        <v>0</v>
      </c>
      <c r="F195" s="15">
        <v>228.77863281999998</v>
      </c>
      <c r="G195" s="15">
        <v>0</v>
      </c>
      <c r="H195" s="15">
        <v>22304.791739510008</v>
      </c>
      <c r="I195" s="15">
        <v>22533.57037233001</v>
      </c>
      <c r="J195" s="15">
        <v>157428.84414288984</v>
      </c>
      <c r="K195" s="15">
        <v>0</v>
      </c>
      <c r="L195" s="15">
        <v>1703420.7976728801</v>
      </c>
      <c r="M195" s="15">
        <v>1860849.64181577</v>
      </c>
      <c r="N195" s="15">
        <v>280501.61090573022</v>
      </c>
      <c r="O195" s="15">
        <v>0</v>
      </c>
      <c r="P195" s="15">
        <v>919832.80800823006</v>
      </c>
      <c r="Q195" s="15">
        <v>1200334.4189139602</v>
      </c>
      <c r="R195" s="15">
        <v>0</v>
      </c>
      <c r="S195" s="15">
        <v>0</v>
      </c>
      <c r="T195" s="15">
        <v>36333.105968890013</v>
      </c>
      <c r="U195" s="15">
        <v>36333.105968890013</v>
      </c>
      <c r="V195" s="15">
        <v>1079.9488289999999</v>
      </c>
      <c r="W195" s="15">
        <v>0</v>
      </c>
      <c r="X195" s="15">
        <v>10840.667973</v>
      </c>
      <c r="Y195" s="15">
        <v>11920.616802</v>
      </c>
      <c r="Z195" s="15">
        <v>115303.49034865991</v>
      </c>
      <c r="AA195" s="15">
        <v>51165.853796460033</v>
      </c>
      <c r="AB195" s="15">
        <v>503633.57516768028</v>
      </c>
      <c r="AC195" s="15">
        <v>670102.91931280028</v>
      </c>
      <c r="AD195" s="15">
        <v>0</v>
      </c>
      <c r="AE195" s="15">
        <v>0</v>
      </c>
      <c r="AF195" s="15">
        <v>74578.610543999996</v>
      </c>
      <c r="AG195" s="15">
        <v>74578.610543999996</v>
      </c>
      <c r="AH195" s="15">
        <v>0</v>
      </c>
      <c r="AI195" s="15">
        <v>0</v>
      </c>
      <c r="AJ195" s="15">
        <v>41076.703069000003</v>
      </c>
      <c r="AK195" s="15">
        <v>41076.703069000003</v>
      </c>
      <c r="AL195" s="39">
        <v>0</v>
      </c>
      <c r="AM195" s="39">
        <v>0</v>
      </c>
      <c r="AN195" s="39">
        <v>0</v>
      </c>
      <c r="AO195" s="39">
        <v>0</v>
      </c>
      <c r="AP195" s="15">
        <v>0</v>
      </c>
      <c r="AQ195" s="15">
        <v>0</v>
      </c>
      <c r="AR195" s="15">
        <v>76108.812781800021</v>
      </c>
      <c r="AS195" s="15">
        <v>76108.812781800021</v>
      </c>
      <c r="AT195" s="15">
        <v>6926.0716791200002</v>
      </c>
      <c r="AU195" s="15">
        <v>113787.039993</v>
      </c>
      <c r="AV195" s="15">
        <v>188906.75400389</v>
      </c>
      <c r="AW195" s="15"/>
      <c r="AX195" s="15"/>
      <c r="AY195" s="15"/>
      <c r="AZ195" s="15"/>
      <c r="BA195" s="15">
        <v>4303458.2652565604</v>
      </c>
    </row>
    <row r="196" spans="1:53" x14ac:dyDescent="0.2">
      <c r="A196" s="13">
        <v>43009</v>
      </c>
      <c r="B196" s="139">
        <v>0</v>
      </c>
      <c r="C196" s="139">
        <v>0</v>
      </c>
      <c r="D196" s="139">
        <v>0</v>
      </c>
      <c r="E196" s="139">
        <v>0</v>
      </c>
      <c r="F196" s="15">
        <v>261.91333709000003</v>
      </c>
      <c r="G196" s="15">
        <v>0</v>
      </c>
      <c r="H196" s="15">
        <v>21662.928399880013</v>
      </c>
      <c r="I196" s="15">
        <v>21924.841736970015</v>
      </c>
      <c r="J196" s="15">
        <v>154052.92321694974</v>
      </c>
      <c r="K196" s="15">
        <v>0</v>
      </c>
      <c r="L196" s="15">
        <v>1667148.7183085182</v>
      </c>
      <c r="M196" s="15">
        <v>1821201.6415254679</v>
      </c>
      <c r="N196" s="15">
        <v>274513.3388619399</v>
      </c>
      <c r="O196" s="15">
        <v>0</v>
      </c>
      <c r="P196" s="15">
        <v>900343.87577321043</v>
      </c>
      <c r="Q196" s="15">
        <v>1174857.2146351503</v>
      </c>
      <c r="R196" s="15">
        <v>0</v>
      </c>
      <c r="S196" s="15">
        <v>0</v>
      </c>
      <c r="T196" s="15">
        <v>35344.62197475</v>
      </c>
      <c r="U196" s="15">
        <v>35344.62197475</v>
      </c>
      <c r="V196" s="15">
        <v>957.07412199999999</v>
      </c>
      <c r="W196" s="15">
        <v>0</v>
      </c>
      <c r="X196" s="15">
        <v>10566.453876</v>
      </c>
      <c r="Y196" s="15">
        <v>11523.527998</v>
      </c>
      <c r="Z196" s="15">
        <v>111537.99678247001</v>
      </c>
      <c r="AA196" s="15">
        <v>51223.535188029971</v>
      </c>
      <c r="AB196" s="15">
        <v>481157.57299585</v>
      </c>
      <c r="AC196" s="15">
        <v>643919.10496635002</v>
      </c>
      <c r="AD196" s="15">
        <v>0</v>
      </c>
      <c r="AE196" s="15">
        <v>0</v>
      </c>
      <c r="AF196" s="15">
        <v>72561.637245000005</v>
      </c>
      <c r="AG196" s="15">
        <v>72561.637245000005</v>
      </c>
      <c r="AH196" s="15">
        <v>0</v>
      </c>
      <c r="AI196" s="15">
        <v>0</v>
      </c>
      <c r="AJ196" s="15">
        <v>40588.099618</v>
      </c>
      <c r="AK196" s="15">
        <v>40588.099618</v>
      </c>
      <c r="AL196" s="39">
        <v>0</v>
      </c>
      <c r="AM196" s="39">
        <v>0</v>
      </c>
      <c r="AN196" s="39">
        <v>0</v>
      </c>
      <c r="AO196" s="39">
        <v>0</v>
      </c>
      <c r="AP196" s="15">
        <v>0</v>
      </c>
      <c r="AQ196" s="15">
        <v>0</v>
      </c>
      <c r="AR196" s="15">
        <v>75111.856716140028</v>
      </c>
      <c r="AS196" s="15">
        <v>75111.856716140028</v>
      </c>
      <c r="AT196" s="15">
        <v>6411.0828583899993</v>
      </c>
      <c r="AU196" s="15">
        <v>112751.53937699999</v>
      </c>
      <c r="AV196" s="15">
        <v>180326.56157689</v>
      </c>
      <c r="AW196" s="15"/>
      <c r="AX196" s="15"/>
      <c r="AY196" s="15"/>
      <c r="AZ196" s="15"/>
      <c r="BA196" s="15">
        <v>4196521.7302281084</v>
      </c>
    </row>
    <row r="197" spans="1:53" x14ac:dyDescent="0.2">
      <c r="A197" s="13">
        <v>43040</v>
      </c>
      <c r="B197" s="139">
        <v>0</v>
      </c>
      <c r="C197" s="139">
        <v>0</v>
      </c>
      <c r="D197" s="139">
        <v>0</v>
      </c>
      <c r="E197" s="139">
        <v>0</v>
      </c>
      <c r="F197" s="15">
        <v>261.99023594999994</v>
      </c>
      <c r="G197" s="15">
        <v>0</v>
      </c>
      <c r="H197" s="15">
        <v>20973.060449840017</v>
      </c>
      <c r="I197" s="15">
        <v>21235.050685790018</v>
      </c>
      <c r="J197" s="15">
        <v>331844.12151568028</v>
      </c>
      <c r="K197" s="15">
        <v>0</v>
      </c>
      <c r="L197" s="15">
        <v>1631063.223113911</v>
      </c>
      <c r="M197" s="15">
        <v>1962907.3446295913</v>
      </c>
      <c r="N197" s="15">
        <v>268725.32727281988</v>
      </c>
      <c r="O197" s="15">
        <v>0</v>
      </c>
      <c r="P197" s="15">
        <v>884210.35413640959</v>
      </c>
      <c r="Q197" s="15">
        <v>1152935.6814092295</v>
      </c>
      <c r="R197" s="15">
        <v>0</v>
      </c>
      <c r="S197" s="15">
        <v>0</v>
      </c>
      <c r="T197" s="15">
        <v>34651.725369710031</v>
      </c>
      <c r="U197" s="15">
        <v>34651.725369710031</v>
      </c>
      <c r="V197" s="15">
        <v>859.62573499999996</v>
      </c>
      <c r="W197" s="15">
        <v>0</v>
      </c>
      <c r="X197" s="15">
        <v>10246.575531</v>
      </c>
      <c r="Y197" s="15">
        <v>11106.201266</v>
      </c>
      <c r="Z197" s="15">
        <v>188417.01816922019</v>
      </c>
      <c r="AA197" s="15">
        <v>51178.157722569995</v>
      </c>
      <c r="AB197" s="15">
        <v>470331.78831181047</v>
      </c>
      <c r="AC197" s="15">
        <v>709926.96420360066</v>
      </c>
      <c r="AD197" s="15">
        <v>0</v>
      </c>
      <c r="AE197" s="15">
        <v>0</v>
      </c>
      <c r="AF197" s="15">
        <v>71688.691086000006</v>
      </c>
      <c r="AG197" s="15">
        <v>71688.691086000006</v>
      </c>
      <c r="AH197" s="15">
        <v>0</v>
      </c>
      <c r="AI197" s="15">
        <v>0</v>
      </c>
      <c r="AJ197" s="15">
        <v>40186.297966999999</v>
      </c>
      <c r="AK197" s="15">
        <v>40186.297966999999</v>
      </c>
      <c r="AL197" s="39">
        <v>0</v>
      </c>
      <c r="AM197" s="39">
        <v>0</v>
      </c>
      <c r="AN197" s="39">
        <v>0</v>
      </c>
      <c r="AO197" s="39">
        <v>0</v>
      </c>
      <c r="AP197" s="15">
        <v>0</v>
      </c>
      <c r="AQ197" s="15">
        <v>0</v>
      </c>
      <c r="AR197" s="15">
        <v>74041.24543992999</v>
      </c>
      <c r="AS197" s="15">
        <v>74041.24543992999</v>
      </c>
      <c r="AT197" s="15">
        <v>5948.0157532399999</v>
      </c>
      <c r="AU197" s="15">
        <v>111428.334588</v>
      </c>
      <c r="AV197" s="15">
        <v>170854.02171410999</v>
      </c>
      <c r="AW197" s="15"/>
      <c r="AX197" s="15"/>
      <c r="AY197" s="15"/>
      <c r="AZ197" s="15"/>
      <c r="BA197" s="15">
        <v>4366909.5741122011</v>
      </c>
    </row>
    <row r="198" spans="1:53" x14ac:dyDescent="0.2">
      <c r="A198" s="13">
        <v>43070</v>
      </c>
      <c r="B198" s="139">
        <v>0</v>
      </c>
      <c r="C198" s="139">
        <v>0</v>
      </c>
      <c r="D198" s="139">
        <v>0</v>
      </c>
      <c r="E198" s="139">
        <v>0</v>
      </c>
      <c r="F198" s="15">
        <v>262.25968739000007</v>
      </c>
      <c r="G198" s="15">
        <v>0</v>
      </c>
      <c r="H198" s="15">
        <v>20281.946175809993</v>
      </c>
      <c r="I198" s="15">
        <v>20544.205863199993</v>
      </c>
      <c r="J198" s="15">
        <v>325414.44352078991</v>
      </c>
      <c r="K198" s="15">
        <v>0</v>
      </c>
      <c r="L198" s="15">
        <v>1702422.3447452309</v>
      </c>
      <c r="M198" s="15">
        <v>2027836.7882660208</v>
      </c>
      <c r="N198" s="15">
        <v>263706.86415318004</v>
      </c>
      <c r="O198" s="15">
        <v>0</v>
      </c>
      <c r="P198" s="15">
        <v>866319.23315151979</v>
      </c>
      <c r="Q198" s="15">
        <v>1130026.0973046999</v>
      </c>
      <c r="R198" s="15">
        <v>0</v>
      </c>
      <c r="S198" s="15">
        <v>0</v>
      </c>
      <c r="T198" s="15">
        <v>196313.62897979011</v>
      </c>
      <c r="U198" s="15">
        <v>196313.62897979011</v>
      </c>
      <c r="V198" s="15">
        <v>761.071011</v>
      </c>
      <c r="W198" s="15">
        <v>0</v>
      </c>
      <c r="X198" s="15">
        <v>9972.1475969999992</v>
      </c>
      <c r="Y198" s="15">
        <v>10733.218607999999</v>
      </c>
      <c r="Z198" s="15">
        <v>183105.49812883005</v>
      </c>
      <c r="AA198" s="15">
        <v>51193.621398159972</v>
      </c>
      <c r="AB198" s="15">
        <v>563923.55970424041</v>
      </c>
      <c r="AC198" s="15">
        <v>798222.6792312304</v>
      </c>
      <c r="AD198" s="15">
        <v>0</v>
      </c>
      <c r="AE198" s="15">
        <v>0</v>
      </c>
      <c r="AF198" s="15">
        <v>70153.468982999999</v>
      </c>
      <c r="AG198" s="15">
        <v>70153.468982999999</v>
      </c>
      <c r="AH198" s="15">
        <v>0</v>
      </c>
      <c r="AI198" s="15">
        <v>0</v>
      </c>
      <c r="AJ198" s="15">
        <v>39669.382329</v>
      </c>
      <c r="AK198" s="15">
        <v>39669.382329</v>
      </c>
      <c r="AL198" s="39">
        <v>0</v>
      </c>
      <c r="AM198" s="39">
        <v>0</v>
      </c>
      <c r="AN198" s="39">
        <v>0</v>
      </c>
      <c r="AO198" s="39">
        <v>0</v>
      </c>
      <c r="AP198" s="15">
        <v>0</v>
      </c>
      <c r="AQ198" s="15">
        <v>0</v>
      </c>
      <c r="AR198" s="15">
        <v>72814.844605540144</v>
      </c>
      <c r="AS198" s="15">
        <v>72814.844605540144</v>
      </c>
      <c r="AT198" s="15">
        <v>5626.2303848700003</v>
      </c>
      <c r="AU198" s="15">
        <v>110294.90225299999</v>
      </c>
      <c r="AV198" s="15">
        <v>170344.03551210999</v>
      </c>
      <c r="AW198" s="15"/>
      <c r="AX198" s="15"/>
      <c r="AY198" s="15"/>
      <c r="AZ198" s="15"/>
      <c r="BA198" s="15">
        <v>4652579.4823204614</v>
      </c>
    </row>
    <row r="199" spans="1:53" x14ac:dyDescent="0.2">
      <c r="A199" s="13">
        <v>43101</v>
      </c>
      <c r="B199" s="139">
        <v>0</v>
      </c>
      <c r="C199" s="139">
        <v>0</v>
      </c>
      <c r="D199" s="139">
        <v>0</v>
      </c>
      <c r="E199" s="139">
        <v>0</v>
      </c>
      <c r="F199" s="15">
        <v>263.00247521</v>
      </c>
      <c r="G199" s="15">
        <v>0</v>
      </c>
      <c r="H199" s="15">
        <v>19888.145592700006</v>
      </c>
      <c r="I199" s="15">
        <v>20151.148067910006</v>
      </c>
      <c r="J199" s="15">
        <v>319506.24781558977</v>
      </c>
      <c r="K199" s="15">
        <v>0</v>
      </c>
      <c r="L199" s="15">
        <v>1669019.1469493899</v>
      </c>
      <c r="M199" s="15">
        <v>1988525.3947649798</v>
      </c>
      <c r="N199" s="15">
        <v>258712.51125070007</v>
      </c>
      <c r="O199" s="15">
        <v>0</v>
      </c>
      <c r="P199" s="15">
        <v>850117.82092009974</v>
      </c>
      <c r="Q199" s="15">
        <v>1108830.3321707998</v>
      </c>
      <c r="R199" s="15">
        <v>0</v>
      </c>
      <c r="S199" s="15">
        <v>0</v>
      </c>
      <c r="T199" s="15">
        <v>191969.45411977996</v>
      </c>
      <c r="U199" s="15">
        <v>191969.45411977996</v>
      </c>
      <c r="V199" s="15">
        <v>667.982979</v>
      </c>
      <c r="W199" s="15">
        <v>0</v>
      </c>
      <c r="X199" s="15">
        <v>9712.5114919999996</v>
      </c>
      <c r="Y199" s="15">
        <v>10380.494471</v>
      </c>
      <c r="Z199" s="15">
        <v>178486.25851766003</v>
      </c>
      <c r="AA199" s="15">
        <v>51211.323688289995</v>
      </c>
      <c r="AB199" s="15">
        <v>551240.84458749031</v>
      </c>
      <c r="AC199" s="15">
        <v>780938.42679344036</v>
      </c>
      <c r="AD199" s="15">
        <v>0</v>
      </c>
      <c r="AE199" s="15">
        <v>0</v>
      </c>
      <c r="AF199" s="15">
        <v>68647.094178849977</v>
      </c>
      <c r="AG199" s="15">
        <v>68647.094178849977</v>
      </c>
      <c r="AH199" s="15">
        <v>0</v>
      </c>
      <c r="AI199" s="15">
        <v>0</v>
      </c>
      <c r="AJ199" s="15">
        <v>39236.215715999999</v>
      </c>
      <c r="AK199" s="15">
        <v>39236.215715999999</v>
      </c>
      <c r="AL199" s="39">
        <v>0</v>
      </c>
      <c r="AM199" s="39">
        <v>0</v>
      </c>
      <c r="AN199" s="39">
        <v>0</v>
      </c>
      <c r="AO199" s="39">
        <v>0</v>
      </c>
      <c r="AP199" s="15">
        <v>0</v>
      </c>
      <c r="AQ199" s="15">
        <v>0</v>
      </c>
      <c r="AR199" s="15">
        <v>71762.006192379966</v>
      </c>
      <c r="AS199" s="15">
        <v>71762.006192379966</v>
      </c>
      <c r="AT199" s="15">
        <v>5308.604212100001</v>
      </c>
      <c r="AU199" s="15">
        <v>110636.31583799999</v>
      </c>
      <c r="AV199" s="15">
        <v>150758.58510910999</v>
      </c>
      <c r="AW199" s="15"/>
      <c r="AX199" s="15"/>
      <c r="AY199" s="15"/>
      <c r="AZ199" s="15"/>
      <c r="BA199" s="15">
        <v>4547144.0716343513</v>
      </c>
    </row>
    <row r="200" spans="1:53" x14ac:dyDescent="0.2">
      <c r="A200" s="13">
        <v>43132</v>
      </c>
      <c r="B200" s="139">
        <v>0</v>
      </c>
      <c r="C200" s="139">
        <v>0</v>
      </c>
      <c r="D200" s="139">
        <v>0</v>
      </c>
      <c r="E200" s="139">
        <v>0</v>
      </c>
      <c r="F200" s="15">
        <v>264.25497440999999</v>
      </c>
      <c r="G200" s="15">
        <v>0</v>
      </c>
      <c r="H200" s="15">
        <v>19299.40872928</v>
      </c>
      <c r="I200" s="15">
        <v>19563.663703689999</v>
      </c>
      <c r="J200" s="15">
        <v>315871.97475709941</v>
      </c>
      <c r="K200" s="15">
        <v>0</v>
      </c>
      <c r="L200" s="15">
        <v>1637986.0070715703</v>
      </c>
      <c r="M200" s="15">
        <v>1953857.9818286696</v>
      </c>
      <c r="N200" s="15">
        <v>255223.23783012971</v>
      </c>
      <c r="O200" s="15">
        <v>0</v>
      </c>
      <c r="P200" s="15">
        <v>834918.69766063977</v>
      </c>
      <c r="Q200" s="15">
        <v>1090141.9354907696</v>
      </c>
      <c r="R200" s="15">
        <v>0</v>
      </c>
      <c r="S200" s="15">
        <v>0</v>
      </c>
      <c r="T200" s="15">
        <v>187532.20845927991</v>
      </c>
      <c r="U200" s="15">
        <v>187532.20845927991</v>
      </c>
      <c r="V200" s="15">
        <v>593.816821</v>
      </c>
      <c r="W200" s="15">
        <v>0</v>
      </c>
      <c r="X200" s="15">
        <v>9379.1858109999994</v>
      </c>
      <c r="Y200" s="15">
        <v>9973.0026319999997</v>
      </c>
      <c r="Z200" s="15">
        <v>174928.1707591099</v>
      </c>
      <c r="AA200" s="15">
        <v>51342.858418690019</v>
      </c>
      <c r="AB200" s="15">
        <v>539875.66199384013</v>
      </c>
      <c r="AC200" s="15">
        <v>766146.69117164006</v>
      </c>
      <c r="AD200" s="15">
        <v>0</v>
      </c>
      <c r="AE200" s="15">
        <v>0</v>
      </c>
      <c r="AF200" s="15">
        <v>67515.353945030016</v>
      </c>
      <c r="AG200" s="15">
        <v>67515.353945030016</v>
      </c>
      <c r="AH200" s="15">
        <v>0</v>
      </c>
      <c r="AI200" s="15">
        <v>0</v>
      </c>
      <c r="AJ200" s="15">
        <v>38812.373141999997</v>
      </c>
      <c r="AK200" s="15">
        <v>38812.373141999997</v>
      </c>
      <c r="AL200" s="39">
        <v>0</v>
      </c>
      <c r="AM200" s="39">
        <v>0</v>
      </c>
      <c r="AN200" s="39">
        <v>0</v>
      </c>
      <c r="AO200" s="39">
        <v>0</v>
      </c>
      <c r="AP200" s="15">
        <v>0</v>
      </c>
      <c r="AQ200" s="15">
        <v>0</v>
      </c>
      <c r="AR200" s="15">
        <v>69334.764988819996</v>
      </c>
      <c r="AS200" s="15">
        <v>69334.764988819996</v>
      </c>
      <c r="AT200" s="15">
        <v>4951.1190854099978</v>
      </c>
      <c r="AU200" s="15">
        <v>109563.56299599999</v>
      </c>
      <c r="AV200" s="15">
        <v>137129.37859611001</v>
      </c>
      <c r="AW200" s="15"/>
      <c r="AX200" s="15"/>
      <c r="AY200" s="15"/>
      <c r="AZ200" s="15"/>
      <c r="BA200" s="15">
        <v>4454522.0360394185</v>
      </c>
    </row>
    <row r="201" spans="1:53" x14ac:dyDescent="0.2">
      <c r="A201" s="13">
        <v>43160</v>
      </c>
      <c r="B201" s="139">
        <v>0</v>
      </c>
      <c r="C201" s="139">
        <v>0</v>
      </c>
      <c r="D201" s="139">
        <v>0</v>
      </c>
      <c r="E201" s="139">
        <v>0</v>
      </c>
      <c r="F201" s="15">
        <v>266.11548239999996</v>
      </c>
      <c r="G201" s="15">
        <v>0</v>
      </c>
      <c r="H201" s="15">
        <v>18935.481282749999</v>
      </c>
      <c r="I201" s="15">
        <v>19201.59676515</v>
      </c>
      <c r="J201" s="15">
        <v>312881.66374376952</v>
      </c>
      <c r="K201" s="15">
        <v>0</v>
      </c>
      <c r="L201" s="15">
        <v>1759731.1494519501</v>
      </c>
      <c r="M201" s="15">
        <v>2072612.8131957196</v>
      </c>
      <c r="N201" s="15">
        <v>252514.62988856988</v>
      </c>
      <c r="O201" s="15">
        <v>0</v>
      </c>
      <c r="P201" s="15">
        <v>966541.13828592037</v>
      </c>
      <c r="Q201" s="15">
        <v>1219055.7681744902</v>
      </c>
      <c r="R201" s="15">
        <v>0</v>
      </c>
      <c r="S201" s="15">
        <v>0</v>
      </c>
      <c r="T201" s="15">
        <v>183975.30262694982</v>
      </c>
      <c r="U201" s="15">
        <v>183975.30262694982</v>
      </c>
      <c r="V201" s="15">
        <v>528.85768700000006</v>
      </c>
      <c r="W201" s="15">
        <v>0</v>
      </c>
      <c r="X201" s="15">
        <v>9078.9401639999996</v>
      </c>
      <c r="Y201" s="15">
        <v>9607.7978509999994</v>
      </c>
      <c r="Z201" s="15">
        <v>171076.08169227984</v>
      </c>
      <c r="AA201" s="15">
        <v>51742.282767089979</v>
      </c>
      <c r="AB201" s="15">
        <v>529131.33677879034</v>
      </c>
      <c r="AC201" s="15">
        <v>751949.70123816014</v>
      </c>
      <c r="AD201" s="15">
        <v>0</v>
      </c>
      <c r="AE201" s="15">
        <v>0</v>
      </c>
      <c r="AF201" s="15">
        <v>66632.246320129998</v>
      </c>
      <c r="AG201" s="15">
        <v>66632.246320129998</v>
      </c>
      <c r="AH201" s="15">
        <v>0</v>
      </c>
      <c r="AI201" s="15">
        <v>0</v>
      </c>
      <c r="AJ201" s="15">
        <v>38357.285693999998</v>
      </c>
      <c r="AK201" s="15">
        <v>38357.285693999998</v>
      </c>
      <c r="AL201" s="39">
        <v>0</v>
      </c>
      <c r="AM201" s="39">
        <v>0</v>
      </c>
      <c r="AN201" s="39">
        <v>0</v>
      </c>
      <c r="AO201" s="39">
        <v>0</v>
      </c>
      <c r="AP201" s="15">
        <v>0</v>
      </c>
      <c r="AQ201" s="15">
        <v>0</v>
      </c>
      <c r="AR201" s="15">
        <v>67843.584496839991</v>
      </c>
      <c r="AS201" s="15">
        <v>67843.584496839991</v>
      </c>
      <c r="AT201" s="15">
        <v>4661.5815960499986</v>
      </c>
      <c r="AU201" s="15">
        <v>109058.73254700001</v>
      </c>
      <c r="AV201" s="15">
        <v>136702.84703711001</v>
      </c>
      <c r="AW201" s="15"/>
      <c r="AX201" s="15"/>
      <c r="AY201" s="15"/>
      <c r="AZ201" s="15"/>
      <c r="BA201" s="15">
        <v>4679659.2575425999</v>
      </c>
    </row>
    <row r="202" spans="1:53" x14ac:dyDescent="0.2">
      <c r="A202" s="13">
        <v>43191</v>
      </c>
      <c r="B202" s="139">
        <v>0</v>
      </c>
      <c r="C202" s="139">
        <v>0</v>
      </c>
      <c r="D202" s="139">
        <v>0</v>
      </c>
      <c r="E202" s="139">
        <v>0</v>
      </c>
      <c r="F202" s="15">
        <v>267.34834238999997</v>
      </c>
      <c r="G202" s="15">
        <v>0</v>
      </c>
      <c r="H202" s="15">
        <v>18387.722762580008</v>
      </c>
      <c r="I202" s="15">
        <v>18655.071104970008</v>
      </c>
      <c r="J202" s="15">
        <v>308290.77586434985</v>
      </c>
      <c r="K202" s="15">
        <v>0</v>
      </c>
      <c r="L202" s="15">
        <v>1722338.4838553506</v>
      </c>
      <c r="M202" s="15">
        <v>2030629.2597197006</v>
      </c>
      <c r="N202" s="15">
        <v>247749.68158018959</v>
      </c>
      <c r="O202" s="15">
        <v>0</v>
      </c>
      <c r="P202" s="15">
        <v>948689.23347436008</v>
      </c>
      <c r="Q202" s="15">
        <v>1196438.9150545497</v>
      </c>
      <c r="R202" s="15">
        <v>0</v>
      </c>
      <c r="S202" s="15">
        <v>0</v>
      </c>
      <c r="T202" s="15">
        <v>180442.1047733601</v>
      </c>
      <c r="U202" s="15">
        <v>180442.1047733601</v>
      </c>
      <c r="V202" s="15">
        <v>474.94489299999998</v>
      </c>
      <c r="W202" s="15">
        <v>0</v>
      </c>
      <c r="X202" s="15">
        <v>8776.5930769999995</v>
      </c>
      <c r="Y202" s="15">
        <v>9251.5379699999994</v>
      </c>
      <c r="Z202" s="15">
        <v>167048.50143551003</v>
      </c>
      <c r="AA202" s="15">
        <v>51976.235875969978</v>
      </c>
      <c r="AB202" s="15">
        <v>517055.02124944993</v>
      </c>
      <c r="AC202" s="15">
        <v>736079.75856092991</v>
      </c>
      <c r="AD202" s="15">
        <v>0</v>
      </c>
      <c r="AE202" s="15">
        <v>0</v>
      </c>
      <c r="AF202" s="15">
        <v>65164.10149772001</v>
      </c>
      <c r="AG202" s="15">
        <v>65164.10149772001</v>
      </c>
      <c r="AH202" s="15">
        <v>0</v>
      </c>
      <c r="AI202" s="15">
        <v>0</v>
      </c>
      <c r="AJ202" s="15">
        <v>37891.951133000002</v>
      </c>
      <c r="AK202" s="15">
        <v>37891.951133000002</v>
      </c>
      <c r="AL202" s="39">
        <v>0</v>
      </c>
      <c r="AM202" s="39">
        <v>0</v>
      </c>
      <c r="AN202" s="39">
        <v>0</v>
      </c>
      <c r="AO202" s="39">
        <v>0</v>
      </c>
      <c r="AP202" s="15">
        <v>0</v>
      </c>
      <c r="AQ202" s="15">
        <v>0</v>
      </c>
      <c r="AR202" s="15">
        <v>66474.558644930134</v>
      </c>
      <c r="AS202" s="15">
        <v>66474.558644930134</v>
      </c>
      <c r="AT202" s="15">
        <v>4371.4279994000008</v>
      </c>
      <c r="AU202" s="15">
        <v>108232.652739</v>
      </c>
      <c r="AV202" s="15">
        <v>134863.11794510999</v>
      </c>
      <c r="AW202" s="15"/>
      <c r="AX202" s="15"/>
      <c r="AY202" s="15"/>
      <c r="AZ202" s="15"/>
      <c r="BA202" s="15">
        <v>4588494.4571426697</v>
      </c>
    </row>
    <row r="203" spans="1:53" x14ac:dyDescent="0.2">
      <c r="A203" s="13">
        <v>43221</v>
      </c>
      <c r="B203" s="139">
        <v>0</v>
      </c>
      <c r="C203" s="139">
        <v>0</v>
      </c>
      <c r="D203" s="139">
        <v>0</v>
      </c>
      <c r="E203" s="139">
        <v>0</v>
      </c>
      <c r="F203" s="15">
        <v>268.30374856999998</v>
      </c>
      <c r="G203" s="15">
        <v>0</v>
      </c>
      <c r="H203" s="15">
        <v>17941.272387029992</v>
      </c>
      <c r="I203" s="15">
        <v>18209.576135599993</v>
      </c>
      <c r="J203" s="15">
        <v>303679.27868208959</v>
      </c>
      <c r="K203" s="15">
        <v>0</v>
      </c>
      <c r="L203" s="15">
        <v>1689561.4101832516</v>
      </c>
      <c r="M203" s="15">
        <v>1993240.6888653412</v>
      </c>
      <c r="N203" s="15">
        <v>244530.73011333999</v>
      </c>
      <c r="O203" s="15">
        <v>0</v>
      </c>
      <c r="P203" s="15">
        <v>931631.6052835501</v>
      </c>
      <c r="Q203" s="15">
        <v>1175162.3353968903</v>
      </c>
      <c r="R203" s="15">
        <v>0</v>
      </c>
      <c r="S203" s="15">
        <v>0</v>
      </c>
      <c r="T203" s="15">
        <v>176660.12765666013</v>
      </c>
      <c r="U203" s="15">
        <v>176660.12765666013</v>
      </c>
      <c r="V203" s="15">
        <v>421.33861899999999</v>
      </c>
      <c r="W203" s="15">
        <v>0</v>
      </c>
      <c r="X203" s="15">
        <v>8568.5308860000005</v>
      </c>
      <c r="Y203" s="15">
        <v>8989.8695050000006</v>
      </c>
      <c r="Z203" s="15">
        <v>163350.86720098992</v>
      </c>
      <c r="AA203" s="15">
        <v>52116.185163390044</v>
      </c>
      <c r="AB203" s="15">
        <v>504783.15244243998</v>
      </c>
      <c r="AC203" s="15">
        <v>720250.20479681995</v>
      </c>
      <c r="AD203" s="15">
        <v>0</v>
      </c>
      <c r="AE203" s="15">
        <v>0</v>
      </c>
      <c r="AF203" s="15">
        <v>64002.463091769976</v>
      </c>
      <c r="AG203" s="15">
        <v>64002.463091769976</v>
      </c>
      <c r="AH203" s="15">
        <v>0</v>
      </c>
      <c r="AI203" s="15">
        <v>0</v>
      </c>
      <c r="AJ203" s="15">
        <v>84713.849623999995</v>
      </c>
      <c r="AK203" s="15">
        <v>84713.849623999995</v>
      </c>
      <c r="AL203" s="39">
        <v>0</v>
      </c>
      <c r="AM203" s="39">
        <v>0</v>
      </c>
      <c r="AN203" s="39">
        <v>0</v>
      </c>
      <c r="AO203" s="39">
        <v>0</v>
      </c>
      <c r="AP203" s="15">
        <v>0</v>
      </c>
      <c r="AQ203" s="15">
        <v>0</v>
      </c>
      <c r="AR203" s="15">
        <v>65203.279877380046</v>
      </c>
      <c r="AS203" s="15">
        <v>65203.279877380046</v>
      </c>
      <c r="AT203" s="15">
        <v>4115.6542096799985</v>
      </c>
      <c r="AU203" s="15">
        <v>106446.633691</v>
      </c>
      <c r="AV203" s="15">
        <v>134852.87714510999</v>
      </c>
      <c r="AW203" s="15"/>
      <c r="AX203" s="15"/>
      <c r="AY203" s="15"/>
      <c r="AZ203" s="15"/>
      <c r="BA203" s="15">
        <v>4551847.5599952508</v>
      </c>
    </row>
    <row r="204" spans="1:53" x14ac:dyDescent="0.2">
      <c r="A204" s="13">
        <v>43252</v>
      </c>
      <c r="B204" s="139">
        <v>0</v>
      </c>
      <c r="C204" s="139">
        <v>0</v>
      </c>
      <c r="D204" s="139">
        <v>0</v>
      </c>
      <c r="E204" s="139">
        <v>0</v>
      </c>
      <c r="F204" s="15">
        <v>235.38819189000006</v>
      </c>
      <c r="G204" s="15">
        <v>0</v>
      </c>
      <c r="H204" s="15">
        <v>17500.031261869986</v>
      </c>
      <c r="I204" s="15">
        <v>17735.419453759987</v>
      </c>
      <c r="J204" s="15">
        <v>298842.53840814956</v>
      </c>
      <c r="K204" s="15">
        <v>0</v>
      </c>
      <c r="L204" s="15">
        <v>1657437.3487557503</v>
      </c>
      <c r="M204" s="15">
        <v>1956279.8871638998</v>
      </c>
      <c r="N204" s="15">
        <v>240003.49306144001</v>
      </c>
      <c r="O204" s="15">
        <v>0</v>
      </c>
      <c r="P204" s="15">
        <v>915586.4855116501</v>
      </c>
      <c r="Q204" s="15">
        <v>1155589.9785730902</v>
      </c>
      <c r="R204" s="15">
        <v>0</v>
      </c>
      <c r="S204" s="15">
        <v>0</v>
      </c>
      <c r="T204" s="15">
        <v>173429.31626334001</v>
      </c>
      <c r="U204" s="15">
        <v>173429.31626334001</v>
      </c>
      <c r="V204" s="15">
        <v>382.89215200000001</v>
      </c>
      <c r="W204" s="15">
        <v>0</v>
      </c>
      <c r="X204" s="15">
        <v>8332.0854359999994</v>
      </c>
      <c r="Y204" s="15">
        <v>8714.9775879999997</v>
      </c>
      <c r="Z204" s="15">
        <v>160001.98209576</v>
      </c>
      <c r="AA204" s="15">
        <v>52126.83160409001</v>
      </c>
      <c r="AB204" s="15">
        <v>495609.84998938016</v>
      </c>
      <c r="AC204" s="15">
        <v>707738.6636892301</v>
      </c>
      <c r="AD204" s="15">
        <v>0</v>
      </c>
      <c r="AE204" s="15">
        <v>0</v>
      </c>
      <c r="AF204" s="15">
        <v>62999.463905550001</v>
      </c>
      <c r="AG204" s="15">
        <v>62999.463905550001</v>
      </c>
      <c r="AH204" s="15">
        <v>0</v>
      </c>
      <c r="AI204" s="15">
        <v>0</v>
      </c>
      <c r="AJ204" s="15">
        <v>84123.518966000003</v>
      </c>
      <c r="AK204" s="15">
        <v>84123.518966000003</v>
      </c>
      <c r="AL204" s="39">
        <v>0</v>
      </c>
      <c r="AM204" s="39">
        <v>0</v>
      </c>
      <c r="AN204" s="39">
        <v>0</v>
      </c>
      <c r="AO204" s="39">
        <v>0</v>
      </c>
      <c r="AP204" s="15">
        <v>0</v>
      </c>
      <c r="AQ204" s="15">
        <v>0</v>
      </c>
      <c r="AR204" s="15">
        <v>64181.452823600106</v>
      </c>
      <c r="AS204" s="15">
        <v>64181.452823600106</v>
      </c>
      <c r="AT204" s="15">
        <v>3810.7801284699999</v>
      </c>
      <c r="AU204" s="15">
        <v>105966.06734199999</v>
      </c>
      <c r="AV204" s="15">
        <v>114754.08560411001</v>
      </c>
      <c r="AW204" s="15"/>
      <c r="AX204" s="15"/>
      <c r="AY204" s="15"/>
      <c r="AZ204" s="15"/>
      <c r="BA204" s="15">
        <v>4455323.6115010502</v>
      </c>
    </row>
    <row r="205" spans="1:53" x14ac:dyDescent="0.2">
      <c r="A205" s="13">
        <v>43282</v>
      </c>
      <c r="B205" s="139">
        <v>0</v>
      </c>
      <c r="C205" s="139">
        <v>0</v>
      </c>
      <c r="D205" s="139">
        <v>0</v>
      </c>
      <c r="E205" s="139">
        <v>0</v>
      </c>
      <c r="F205" s="15">
        <v>235.86461974000002</v>
      </c>
      <c r="G205" s="15">
        <v>0</v>
      </c>
      <c r="H205" s="15">
        <v>17011.696727629998</v>
      </c>
      <c r="I205" s="15">
        <v>17247.56134737</v>
      </c>
      <c r="J205" s="15">
        <v>382980.27652201988</v>
      </c>
      <c r="K205" s="15">
        <v>0</v>
      </c>
      <c r="L205" s="15">
        <v>1625002.4426004097</v>
      </c>
      <c r="M205" s="15">
        <v>2007982.7191224401</v>
      </c>
      <c r="N205" s="15">
        <v>483929.3116271898</v>
      </c>
      <c r="O205" s="15">
        <v>0</v>
      </c>
      <c r="P205" s="15">
        <v>897687.79476541036</v>
      </c>
      <c r="Q205" s="15">
        <v>1381617.1063926001</v>
      </c>
      <c r="R205" s="15">
        <v>0</v>
      </c>
      <c r="S205" s="15">
        <v>0</v>
      </c>
      <c r="T205" s="15">
        <v>169492.22735108985</v>
      </c>
      <c r="U205" s="15">
        <v>169492.22735108985</v>
      </c>
      <c r="V205" s="15">
        <v>341.454386</v>
      </c>
      <c r="W205" s="15">
        <v>0</v>
      </c>
      <c r="X205" s="15">
        <v>8090.4120279999997</v>
      </c>
      <c r="Y205" s="15">
        <v>8431.8664140000001</v>
      </c>
      <c r="Z205" s="15">
        <v>303184.33223966003</v>
      </c>
      <c r="AA205" s="15">
        <v>52224.369385890051</v>
      </c>
      <c r="AB205" s="15">
        <v>485985.98676926037</v>
      </c>
      <c r="AC205" s="15">
        <v>841394.68839481042</v>
      </c>
      <c r="AD205" s="15">
        <v>0</v>
      </c>
      <c r="AE205" s="15">
        <v>0</v>
      </c>
      <c r="AF205" s="15">
        <v>61871.423916580017</v>
      </c>
      <c r="AG205" s="15">
        <v>61871.423916580017</v>
      </c>
      <c r="AH205" s="15">
        <v>0</v>
      </c>
      <c r="AI205" s="15">
        <v>0</v>
      </c>
      <c r="AJ205" s="15">
        <v>83058.098467999997</v>
      </c>
      <c r="AK205" s="15">
        <v>83058.098467999997</v>
      </c>
      <c r="AL205" s="39">
        <v>0</v>
      </c>
      <c r="AM205" s="39">
        <v>0</v>
      </c>
      <c r="AN205" s="39">
        <v>0</v>
      </c>
      <c r="AO205" s="39">
        <v>0</v>
      </c>
      <c r="AP205" s="15">
        <v>0</v>
      </c>
      <c r="AQ205" s="15">
        <v>0</v>
      </c>
      <c r="AR205" s="15">
        <v>63079.292443209903</v>
      </c>
      <c r="AS205" s="15">
        <v>63079.292443209903</v>
      </c>
      <c r="AT205" s="15">
        <v>3500.8314683999993</v>
      </c>
      <c r="AU205" s="15">
        <v>105537.61877299999</v>
      </c>
      <c r="AV205" s="15">
        <v>160433.84641910999</v>
      </c>
      <c r="AW205" s="15"/>
      <c r="AX205" s="15"/>
      <c r="AY205" s="15"/>
      <c r="AZ205" s="15"/>
      <c r="BA205" s="15">
        <v>4903647.280500601</v>
      </c>
    </row>
    <row r="206" spans="1:53" x14ac:dyDescent="0.2">
      <c r="A206" s="13">
        <v>43313</v>
      </c>
      <c r="B206" s="139">
        <v>0</v>
      </c>
      <c r="C206" s="139">
        <v>0</v>
      </c>
      <c r="D206" s="139">
        <v>0</v>
      </c>
      <c r="E206" s="139">
        <v>0</v>
      </c>
      <c r="F206" s="15">
        <v>235.87725454</v>
      </c>
      <c r="G206" s="15">
        <v>0</v>
      </c>
      <c r="H206" s="15">
        <v>16656.094400979993</v>
      </c>
      <c r="I206" s="15">
        <v>16891.971655519992</v>
      </c>
      <c r="J206" s="15">
        <v>375257.16719080001</v>
      </c>
      <c r="K206" s="15">
        <v>0</v>
      </c>
      <c r="L206" s="15">
        <v>1591359.3083991096</v>
      </c>
      <c r="M206" s="15">
        <v>1966616.4755899096</v>
      </c>
      <c r="N206" s="15">
        <v>473313.26628244901</v>
      </c>
      <c r="O206" s="15">
        <v>0</v>
      </c>
      <c r="P206" s="15">
        <v>879344.02311608044</v>
      </c>
      <c r="Q206" s="15">
        <v>1352657.2893985198</v>
      </c>
      <c r="R206" s="15">
        <v>0</v>
      </c>
      <c r="S206" s="15">
        <v>0</v>
      </c>
      <c r="T206" s="15">
        <v>165700.55855790002</v>
      </c>
      <c r="U206" s="15">
        <v>165700.55855790002</v>
      </c>
      <c r="V206" s="15">
        <v>311.87082099999998</v>
      </c>
      <c r="W206" s="15">
        <v>0</v>
      </c>
      <c r="X206" s="15">
        <v>7905.9483380000001</v>
      </c>
      <c r="Y206" s="15">
        <v>8217.8191590000006</v>
      </c>
      <c r="Z206" s="15">
        <v>295985.65702846996</v>
      </c>
      <c r="AA206" s="15">
        <v>52475.989363079942</v>
      </c>
      <c r="AB206" s="15">
        <v>475135.34345111012</v>
      </c>
      <c r="AC206" s="15">
        <v>823596.98984266003</v>
      </c>
      <c r="AD206" s="15">
        <v>0</v>
      </c>
      <c r="AE206" s="15">
        <v>0</v>
      </c>
      <c r="AF206" s="15">
        <v>60821.98918704001</v>
      </c>
      <c r="AG206" s="15">
        <v>60821.98918704001</v>
      </c>
      <c r="AH206" s="15">
        <v>0</v>
      </c>
      <c r="AI206" s="15">
        <v>0</v>
      </c>
      <c r="AJ206" s="15">
        <v>82154.221246000001</v>
      </c>
      <c r="AK206" s="15">
        <v>82154.221246000001</v>
      </c>
      <c r="AL206" s="39">
        <v>0</v>
      </c>
      <c r="AM206" s="39">
        <v>0</v>
      </c>
      <c r="AN206" s="39">
        <v>0</v>
      </c>
      <c r="AO206" s="39">
        <v>0</v>
      </c>
      <c r="AP206" s="15">
        <v>0</v>
      </c>
      <c r="AQ206" s="15">
        <v>0</v>
      </c>
      <c r="AR206" s="15">
        <v>61811.607477920108</v>
      </c>
      <c r="AS206" s="15">
        <v>61811.607477920108</v>
      </c>
      <c r="AT206" s="15">
        <v>3279.0628395099984</v>
      </c>
      <c r="AU206" s="15">
        <v>203356.61213699999</v>
      </c>
      <c r="AV206" s="15">
        <v>142743.13251910999</v>
      </c>
      <c r="AW206" s="15"/>
      <c r="AX206" s="15"/>
      <c r="AY206" s="15"/>
      <c r="AZ206" s="15"/>
      <c r="BA206" s="15">
        <v>4887847.7296100901</v>
      </c>
    </row>
    <row r="207" spans="1:53" x14ac:dyDescent="0.2">
      <c r="A207" s="13">
        <v>43344</v>
      </c>
      <c r="B207" s="139">
        <v>0</v>
      </c>
      <c r="C207" s="139">
        <v>0</v>
      </c>
      <c r="D207" s="139">
        <v>0</v>
      </c>
      <c r="E207" s="139">
        <v>0</v>
      </c>
      <c r="F207" s="15">
        <v>218.65608376</v>
      </c>
      <c r="G207" s="15">
        <v>0</v>
      </c>
      <c r="H207" s="15">
        <v>16227.966172399998</v>
      </c>
      <c r="I207" s="15">
        <v>16446.622256159997</v>
      </c>
      <c r="J207" s="15">
        <v>370027.0114998701</v>
      </c>
      <c r="K207" s="15">
        <v>0</v>
      </c>
      <c r="L207" s="15">
        <v>1560905.3067029302</v>
      </c>
      <c r="M207" s="15">
        <v>1930932.3182028004</v>
      </c>
      <c r="N207" s="15">
        <v>463750.42969386902</v>
      </c>
      <c r="O207" s="15">
        <v>0</v>
      </c>
      <c r="P207" s="15">
        <v>862088.15264995978</v>
      </c>
      <c r="Q207" s="15">
        <v>1325838.5823438289</v>
      </c>
      <c r="R207" s="15">
        <v>0</v>
      </c>
      <c r="S207" s="15">
        <v>0</v>
      </c>
      <c r="T207" s="15">
        <v>162336.95501298027</v>
      </c>
      <c r="U207" s="15">
        <v>162336.95501298027</v>
      </c>
      <c r="V207" s="15">
        <v>290.53944799999999</v>
      </c>
      <c r="W207" s="15">
        <v>0</v>
      </c>
      <c r="X207" s="15">
        <v>7726.0865299999996</v>
      </c>
      <c r="Y207" s="15">
        <v>8016.625978</v>
      </c>
      <c r="Z207" s="15">
        <v>287797.06996385008</v>
      </c>
      <c r="AA207" s="15">
        <v>52504.277918419924</v>
      </c>
      <c r="AB207" s="15">
        <v>466182.25890238001</v>
      </c>
      <c r="AC207" s="15">
        <v>806483.60678465001</v>
      </c>
      <c r="AD207" s="15">
        <v>0</v>
      </c>
      <c r="AE207" s="15">
        <v>0</v>
      </c>
      <c r="AF207" s="15">
        <v>59165.070464219993</v>
      </c>
      <c r="AG207" s="15">
        <v>59165.070464219993</v>
      </c>
      <c r="AH207" s="15">
        <v>0</v>
      </c>
      <c r="AI207" s="15">
        <v>0</v>
      </c>
      <c r="AJ207" s="15">
        <v>81443.168489999996</v>
      </c>
      <c r="AK207" s="15">
        <v>81443.168489999996</v>
      </c>
      <c r="AL207" s="39">
        <v>0</v>
      </c>
      <c r="AM207" s="39">
        <v>0</v>
      </c>
      <c r="AN207" s="39">
        <v>0</v>
      </c>
      <c r="AO207" s="39">
        <v>0</v>
      </c>
      <c r="AP207" s="15">
        <v>0</v>
      </c>
      <c r="AQ207" s="15">
        <v>0</v>
      </c>
      <c r="AR207" s="15">
        <v>60749.331401010095</v>
      </c>
      <c r="AS207" s="15">
        <v>60749.331401010095</v>
      </c>
      <c r="AT207" s="15">
        <v>3065.7356342399989</v>
      </c>
      <c r="AU207" s="15">
        <v>198198.809397</v>
      </c>
      <c r="AV207" s="15">
        <v>142316.41916010997</v>
      </c>
      <c r="AW207" s="15"/>
      <c r="AX207" s="15"/>
      <c r="AY207" s="15"/>
      <c r="AZ207" s="15"/>
      <c r="BA207" s="15">
        <v>4794993.2451250004</v>
      </c>
    </row>
    <row r="208" spans="1:53" x14ac:dyDescent="0.2">
      <c r="A208" s="13">
        <v>43374</v>
      </c>
      <c r="B208" s="139">
        <v>0</v>
      </c>
      <c r="C208" s="139">
        <v>0</v>
      </c>
      <c r="D208" s="139">
        <v>0</v>
      </c>
      <c r="E208" s="139">
        <v>0</v>
      </c>
      <c r="F208" s="15">
        <v>218.96787547999998</v>
      </c>
      <c r="G208" s="15">
        <v>0</v>
      </c>
      <c r="H208" s="15">
        <v>15812.499561350005</v>
      </c>
      <c r="I208" s="15">
        <v>16031.467436830006</v>
      </c>
      <c r="J208" s="15">
        <v>363913.32518377027</v>
      </c>
      <c r="K208" s="15">
        <v>0</v>
      </c>
      <c r="L208" s="15">
        <v>1526497.2551142105</v>
      </c>
      <c r="M208" s="15">
        <v>1890410.5802979809</v>
      </c>
      <c r="N208" s="15">
        <v>454065.9784988006</v>
      </c>
      <c r="O208" s="15">
        <v>0</v>
      </c>
      <c r="P208" s="15">
        <v>844050.2613412604</v>
      </c>
      <c r="Q208" s="15">
        <v>1298116.2398400609</v>
      </c>
      <c r="R208" s="15">
        <v>0</v>
      </c>
      <c r="S208" s="15">
        <v>0</v>
      </c>
      <c r="T208" s="15">
        <v>158652.88419671028</v>
      </c>
      <c r="U208" s="15">
        <v>158652.88419671028</v>
      </c>
      <c r="V208" s="15">
        <v>270.03161599999999</v>
      </c>
      <c r="W208" s="15">
        <v>0</v>
      </c>
      <c r="X208" s="15">
        <v>7502.0576520000004</v>
      </c>
      <c r="Y208" s="15">
        <v>7772.0892680000006</v>
      </c>
      <c r="Z208" s="15">
        <v>281534.7261145701</v>
      </c>
      <c r="AA208" s="15">
        <v>52530.024967000085</v>
      </c>
      <c r="AB208" s="15">
        <v>456445.4978678202</v>
      </c>
      <c r="AC208" s="15">
        <v>790510.24894939037</v>
      </c>
      <c r="AD208" s="15">
        <v>0</v>
      </c>
      <c r="AE208" s="15">
        <v>0</v>
      </c>
      <c r="AF208" s="15">
        <v>57958.51372511001</v>
      </c>
      <c r="AG208" s="15">
        <v>57958.51372511001</v>
      </c>
      <c r="AH208" s="15">
        <v>0</v>
      </c>
      <c r="AI208" s="15">
        <v>0</v>
      </c>
      <c r="AJ208" s="15">
        <v>80643.480733999997</v>
      </c>
      <c r="AK208" s="15">
        <v>80643.480733999997</v>
      </c>
      <c r="AL208" s="39">
        <v>0</v>
      </c>
      <c r="AM208" s="39">
        <v>0</v>
      </c>
      <c r="AN208" s="39">
        <v>0</v>
      </c>
      <c r="AO208" s="39">
        <v>0</v>
      </c>
      <c r="AP208" s="15">
        <v>0</v>
      </c>
      <c r="AQ208" s="15">
        <v>0</v>
      </c>
      <c r="AR208" s="15">
        <v>59699.281767519926</v>
      </c>
      <c r="AS208" s="15">
        <v>59699.281767519926</v>
      </c>
      <c r="AT208" s="15">
        <v>2833.6822511099986</v>
      </c>
      <c r="AU208" s="15">
        <v>196127.09066099999</v>
      </c>
      <c r="AV208" s="15">
        <v>140388.34377310998</v>
      </c>
      <c r="AW208" s="15"/>
      <c r="AX208" s="15"/>
      <c r="AY208" s="15"/>
      <c r="AZ208" s="15"/>
      <c r="BA208" s="15">
        <v>4699143.9029008234</v>
      </c>
    </row>
    <row r="209" spans="1:53" x14ac:dyDescent="0.2">
      <c r="A209" s="13">
        <v>43405</v>
      </c>
      <c r="B209" s="139">
        <v>0</v>
      </c>
      <c r="C209" s="139">
        <v>0</v>
      </c>
      <c r="D209" s="139">
        <v>0</v>
      </c>
      <c r="E209" s="139">
        <v>0</v>
      </c>
      <c r="F209" s="15">
        <v>219.26880265000003</v>
      </c>
      <c r="G209" s="15">
        <v>0</v>
      </c>
      <c r="H209" s="15">
        <v>15449.582109650006</v>
      </c>
      <c r="I209" s="15">
        <v>15668.850912300006</v>
      </c>
      <c r="J209" s="15">
        <v>359028.64239262999</v>
      </c>
      <c r="K209" s="15">
        <v>0</v>
      </c>
      <c r="L209" s="15">
        <v>1493089.9530793498</v>
      </c>
      <c r="M209" s="15">
        <v>1852118.5954719798</v>
      </c>
      <c r="N209" s="15">
        <v>446527.18346709874</v>
      </c>
      <c r="O209" s="15">
        <v>0</v>
      </c>
      <c r="P209" s="15">
        <v>827345.91663187975</v>
      </c>
      <c r="Q209" s="15">
        <v>1273873.1000989785</v>
      </c>
      <c r="R209" s="15">
        <v>0</v>
      </c>
      <c r="S209" s="15">
        <v>0</v>
      </c>
      <c r="T209" s="15">
        <v>155819.21884850998</v>
      </c>
      <c r="U209" s="15">
        <v>155819.21884850998</v>
      </c>
      <c r="V209" s="15">
        <v>258.66643900000003</v>
      </c>
      <c r="W209" s="15">
        <v>0</v>
      </c>
      <c r="X209" s="15">
        <v>7334.8806379999996</v>
      </c>
      <c r="Y209" s="15">
        <v>7593.5470769999993</v>
      </c>
      <c r="Z209" s="15">
        <v>275234.73670290003</v>
      </c>
      <c r="AA209" s="15">
        <v>52575.957951989978</v>
      </c>
      <c r="AB209" s="15">
        <v>448703.87239919027</v>
      </c>
      <c r="AC209" s="15">
        <v>776514.56705408031</v>
      </c>
      <c r="AD209" s="15">
        <v>0</v>
      </c>
      <c r="AE209" s="15">
        <v>0</v>
      </c>
      <c r="AF209" s="15">
        <v>56259.690461740014</v>
      </c>
      <c r="AG209" s="15">
        <v>56259.690461740014</v>
      </c>
      <c r="AH209" s="15">
        <v>0</v>
      </c>
      <c r="AI209" s="15">
        <v>0</v>
      </c>
      <c r="AJ209" s="15">
        <v>79493.247602000003</v>
      </c>
      <c r="AK209" s="15">
        <v>79493.247602000003</v>
      </c>
      <c r="AL209" s="39">
        <v>0</v>
      </c>
      <c r="AM209" s="39">
        <v>0</v>
      </c>
      <c r="AN209" s="39">
        <v>0</v>
      </c>
      <c r="AO209" s="39">
        <v>0</v>
      </c>
      <c r="AP209" s="15">
        <v>0</v>
      </c>
      <c r="AQ209" s="15">
        <v>0</v>
      </c>
      <c r="AR209" s="15">
        <v>58711.471407080011</v>
      </c>
      <c r="AS209" s="15">
        <v>58711.471407080011</v>
      </c>
      <c r="AT209" s="15">
        <v>2673.030030909998</v>
      </c>
      <c r="AU209" s="15">
        <v>195148.48217800001</v>
      </c>
      <c r="AV209" s="15">
        <v>140224.51941111</v>
      </c>
      <c r="AW209" s="15"/>
      <c r="AX209" s="15"/>
      <c r="AY209" s="15"/>
      <c r="AZ209" s="15"/>
      <c r="BA209" s="15">
        <v>4614098.3205536893</v>
      </c>
    </row>
    <row r="210" spans="1:53" x14ac:dyDescent="0.2">
      <c r="A210" s="13">
        <v>43435</v>
      </c>
      <c r="B210" s="139">
        <v>0</v>
      </c>
      <c r="C210" s="139">
        <v>0</v>
      </c>
      <c r="D210" s="139">
        <v>0</v>
      </c>
      <c r="E210" s="139">
        <v>0</v>
      </c>
      <c r="F210" s="15">
        <v>219.53612139000001</v>
      </c>
      <c r="G210" s="15">
        <v>0</v>
      </c>
      <c r="H210" s="15">
        <v>14826.680691309988</v>
      </c>
      <c r="I210" s="15">
        <v>15046.216812699988</v>
      </c>
      <c r="J210" s="15">
        <v>353880.88091702043</v>
      </c>
      <c r="K210" s="15">
        <v>0</v>
      </c>
      <c r="L210" s="15">
        <v>1463813.5249447993</v>
      </c>
      <c r="M210" s="15">
        <v>1817694.4058618196</v>
      </c>
      <c r="N210" s="15">
        <v>439287.70731581014</v>
      </c>
      <c r="O210" s="15">
        <v>0</v>
      </c>
      <c r="P210" s="15">
        <v>811278.83618569048</v>
      </c>
      <c r="Q210" s="15">
        <v>1250566.5435015005</v>
      </c>
      <c r="R210" s="15">
        <v>0</v>
      </c>
      <c r="S210" s="15">
        <v>0</v>
      </c>
      <c r="T210" s="15">
        <v>152638.93873122026</v>
      </c>
      <c r="U210" s="15">
        <v>152638.93873122026</v>
      </c>
      <c r="V210" s="15">
        <v>244.662631</v>
      </c>
      <c r="W210" s="15">
        <v>0</v>
      </c>
      <c r="X210" s="15">
        <v>7119.4067139999997</v>
      </c>
      <c r="Y210" s="15">
        <v>7364.0693449999999</v>
      </c>
      <c r="Z210" s="15">
        <v>268487.06908565969</v>
      </c>
      <c r="AA210" s="15">
        <v>52559.795202359979</v>
      </c>
      <c r="AB210" s="15">
        <v>438651.25871127006</v>
      </c>
      <c r="AC210" s="15">
        <v>759698.12299928977</v>
      </c>
      <c r="AD210" s="15">
        <v>0</v>
      </c>
      <c r="AE210" s="15">
        <v>0</v>
      </c>
      <c r="AF210" s="15">
        <v>54997.907755990003</v>
      </c>
      <c r="AG210" s="15">
        <v>54997.907755990003</v>
      </c>
      <c r="AH210" s="15">
        <v>0</v>
      </c>
      <c r="AI210" s="15">
        <v>0</v>
      </c>
      <c r="AJ210" s="15">
        <v>78539.919962</v>
      </c>
      <c r="AK210" s="15">
        <v>78539.919962</v>
      </c>
      <c r="AL210" s="39">
        <v>0</v>
      </c>
      <c r="AM210" s="39">
        <v>0</v>
      </c>
      <c r="AN210" s="39">
        <v>0</v>
      </c>
      <c r="AO210" s="39">
        <v>0</v>
      </c>
      <c r="AP210" s="15">
        <v>0</v>
      </c>
      <c r="AQ210" s="15">
        <v>0</v>
      </c>
      <c r="AR210" s="15">
        <v>57191.5033533401</v>
      </c>
      <c r="AS210" s="15">
        <v>57191.5033533401</v>
      </c>
      <c r="AT210" s="15">
        <v>2461.506076289998</v>
      </c>
      <c r="AU210" s="15">
        <v>193740.94788699999</v>
      </c>
      <c r="AV210" s="15">
        <v>93278.400752109999</v>
      </c>
      <c r="AW210" s="15"/>
      <c r="AX210" s="15"/>
      <c r="AY210" s="15"/>
      <c r="AZ210" s="15"/>
      <c r="BA210" s="15">
        <v>4483218.4830382597</v>
      </c>
    </row>
    <row r="211" spans="1:53" x14ac:dyDescent="0.2">
      <c r="A211" s="13">
        <v>43466</v>
      </c>
      <c r="B211" s="139">
        <v>0</v>
      </c>
      <c r="C211" s="139">
        <v>0</v>
      </c>
      <c r="D211" s="139">
        <v>0</v>
      </c>
      <c r="E211" s="139">
        <v>0</v>
      </c>
      <c r="F211" s="15">
        <v>220.00346142999999</v>
      </c>
      <c r="G211" s="15">
        <v>0</v>
      </c>
      <c r="H211" s="15">
        <v>14250.580091609994</v>
      </c>
      <c r="I211" s="15">
        <v>14470.583553039995</v>
      </c>
      <c r="J211" s="15">
        <v>349205.71925913944</v>
      </c>
      <c r="K211" s="15">
        <v>0</v>
      </c>
      <c r="L211" s="15">
        <v>1433139.8493733497</v>
      </c>
      <c r="M211" s="15">
        <v>1782345.5686324891</v>
      </c>
      <c r="N211" s="15">
        <v>430528.90901135927</v>
      </c>
      <c r="O211" s="15">
        <v>0</v>
      </c>
      <c r="P211" s="15">
        <v>795215.55935279035</v>
      </c>
      <c r="Q211" s="15">
        <v>1225744.4683641496</v>
      </c>
      <c r="R211" s="15">
        <v>0</v>
      </c>
      <c r="S211" s="15">
        <v>0</v>
      </c>
      <c r="T211" s="15">
        <v>148869.35596222006</v>
      </c>
      <c r="U211" s="15">
        <v>148869.35596222006</v>
      </c>
      <c r="V211" s="15">
        <v>232.76291499999999</v>
      </c>
      <c r="W211" s="15">
        <v>0</v>
      </c>
      <c r="X211" s="15">
        <v>6913.3816029999998</v>
      </c>
      <c r="Y211" s="15">
        <v>7146.1445180000001</v>
      </c>
      <c r="Z211" s="15">
        <v>262660.53278084018</v>
      </c>
      <c r="AA211" s="15">
        <v>52396.301417939976</v>
      </c>
      <c r="AB211" s="15">
        <v>428266.65521691978</v>
      </c>
      <c r="AC211" s="15">
        <v>743323.48941569985</v>
      </c>
      <c r="AD211" s="15">
        <v>0</v>
      </c>
      <c r="AE211" s="15">
        <v>0</v>
      </c>
      <c r="AF211" s="15">
        <v>53950.923947690026</v>
      </c>
      <c r="AG211" s="15">
        <v>53950.923947690026</v>
      </c>
      <c r="AH211" s="15">
        <v>0</v>
      </c>
      <c r="AI211" s="15">
        <v>0</v>
      </c>
      <c r="AJ211" s="15">
        <v>77657.677710000004</v>
      </c>
      <c r="AK211" s="15">
        <v>77657.677710000004</v>
      </c>
      <c r="AL211" s="39">
        <v>0</v>
      </c>
      <c r="AM211" s="39">
        <v>0</v>
      </c>
      <c r="AN211" s="39">
        <v>0</v>
      </c>
      <c r="AO211" s="39">
        <v>0</v>
      </c>
      <c r="AP211" s="15">
        <v>0</v>
      </c>
      <c r="AQ211" s="15">
        <v>0</v>
      </c>
      <c r="AR211" s="15">
        <v>56252.160851910026</v>
      </c>
      <c r="AS211" s="15">
        <v>56252.160851910026</v>
      </c>
      <c r="AT211" s="15">
        <v>2326.3068806100005</v>
      </c>
      <c r="AU211" s="15">
        <v>194200.060187</v>
      </c>
      <c r="AV211" s="15">
        <v>91610.689930110006</v>
      </c>
      <c r="AW211" s="15"/>
      <c r="AX211" s="15"/>
      <c r="AY211" s="15"/>
      <c r="AZ211" s="15"/>
      <c r="BA211" s="15">
        <v>4397897.4299529195</v>
      </c>
    </row>
    <row r="212" spans="1:53" x14ac:dyDescent="0.2">
      <c r="A212" s="13">
        <v>43497</v>
      </c>
      <c r="B212" s="139">
        <v>0</v>
      </c>
      <c r="C212" s="139">
        <v>0</v>
      </c>
      <c r="D212" s="139">
        <v>0</v>
      </c>
      <c r="E212" s="139">
        <v>0</v>
      </c>
      <c r="F212" s="15">
        <v>220.93536926999997</v>
      </c>
      <c r="G212" s="15">
        <v>0</v>
      </c>
      <c r="H212" s="15">
        <v>13974.417745100005</v>
      </c>
      <c r="I212" s="15">
        <v>14195.353114370006</v>
      </c>
      <c r="J212" s="15">
        <v>345084.21066196018</v>
      </c>
      <c r="K212" s="15">
        <v>0</v>
      </c>
      <c r="L212" s="15">
        <v>1404309.5682793993</v>
      </c>
      <c r="M212" s="15">
        <v>1749393.7789413594</v>
      </c>
      <c r="N212" s="15">
        <v>423224.57481892034</v>
      </c>
      <c r="O212" s="15">
        <v>0</v>
      </c>
      <c r="P212" s="15">
        <v>777805.18044646829</v>
      </c>
      <c r="Q212" s="15">
        <v>1201029.7552653886</v>
      </c>
      <c r="R212" s="15">
        <v>0</v>
      </c>
      <c r="S212" s="15">
        <v>0</v>
      </c>
      <c r="T212" s="15">
        <v>145497.2983001</v>
      </c>
      <c r="U212" s="15">
        <v>145497.2983001</v>
      </c>
      <c r="V212" s="15">
        <v>222.914244</v>
      </c>
      <c r="W212" s="15">
        <v>0</v>
      </c>
      <c r="X212" s="15">
        <v>6786.1221919999998</v>
      </c>
      <c r="Y212" s="15">
        <v>7009.036435</v>
      </c>
      <c r="Z212" s="15">
        <v>258280.66320693013</v>
      </c>
      <c r="AA212" s="15">
        <v>52609.233687429987</v>
      </c>
      <c r="AB212" s="15">
        <v>419635.30085828004</v>
      </c>
      <c r="AC212" s="15">
        <v>730525.19775264012</v>
      </c>
      <c r="AD212" s="15">
        <v>0</v>
      </c>
      <c r="AE212" s="15">
        <v>0</v>
      </c>
      <c r="AF212" s="15">
        <v>53297.794502690005</v>
      </c>
      <c r="AG212" s="15">
        <v>53297.794502690005</v>
      </c>
      <c r="AH212" s="15">
        <v>0</v>
      </c>
      <c r="AI212" s="15">
        <v>0</v>
      </c>
      <c r="AJ212" s="15">
        <v>76885.470283999995</v>
      </c>
      <c r="AK212" s="15">
        <v>76885.470283999995</v>
      </c>
      <c r="AL212" s="39">
        <v>0</v>
      </c>
      <c r="AM212" s="39">
        <v>0</v>
      </c>
      <c r="AN212" s="39">
        <v>0</v>
      </c>
      <c r="AO212" s="39">
        <v>0</v>
      </c>
      <c r="AP212" s="15">
        <v>0</v>
      </c>
      <c r="AQ212" s="15">
        <v>0</v>
      </c>
      <c r="AR212" s="15">
        <v>54777.973590619986</v>
      </c>
      <c r="AS212" s="15">
        <v>54777.973590619986</v>
      </c>
      <c r="AT212" s="15">
        <v>2158.09186774</v>
      </c>
      <c r="AU212" s="15">
        <v>193189.64944899999</v>
      </c>
      <c r="AV212" s="15">
        <v>86662.19070911</v>
      </c>
      <c r="AW212" s="15"/>
      <c r="AX212" s="15"/>
      <c r="AY212" s="15"/>
      <c r="AZ212" s="15"/>
      <c r="BA212" s="15">
        <v>4314621.5902120182</v>
      </c>
    </row>
    <row r="213" spans="1:53" x14ac:dyDescent="0.2">
      <c r="A213" s="13">
        <v>43525</v>
      </c>
      <c r="B213" s="139">
        <v>0</v>
      </c>
      <c r="C213" s="139">
        <v>0</v>
      </c>
      <c r="D213" s="139">
        <v>0</v>
      </c>
      <c r="E213" s="139">
        <v>0</v>
      </c>
      <c r="F213" s="15">
        <v>222.29570950999999</v>
      </c>
      <c r="G213" s="15">
        <v>0</v>
      </c>
      <c r="H213" s="15">
        <v>13707.185910689996</v>
      </c>
      <c r="I213" s="15">
        <v>13929.481620199995</v>
      </c>
      <c r="J213" s="15">
        <v>341231.35974362009</v>
      </c>
      <c r="K213" s="15">
        <v>0</v>
      </c>
      <c r="L213" s="15">
        <v>1375926.6791533409</v>
      </c>
      <c r="M213" s="15">
        <v>1717158.0388969609</v>
      </c>
      <c r="N213" s="15">
        <v>418141.46775524021</v>
      </c>
      <c r="O213" s="15">
        <v>0</v>
      </c>
      <c r="P213" s="15">
        <v>762421.42881361023</v>
      </c>
      <c r="Q213" s="15">
        <v>1180562.8965688504</v>
      </c>
      <c r="R213" s="15">
        <v>0</v>
      </c>
      <c r="S213" s="15">
        <v>0</v>
      </c>
      <c r="T213" s="15">
        <v>142592.9438204701</v>
      </c>
      <c r="U213" s="15">
        <v>142592.9438204701</v>
      </c>
      <c r="V213" s="15">
        <v>208.48629099999999</v>
      </c>
      <c r="W213" s="15">
        <v>0</v>
      </c>
      <c r="X213" s="15">
        <v>6606.8641340000004</v>
      </c>
      <c r="Y213" s="15">
        <v>6815.3504250000005</v>
      </c>
      <c r="Z213" s="15">
        <v>254092.94416879999</v>
      </c>
      <c r="AA213" s="15">
        <v>52592.034427329949</v>
      </c>
      <c r="AB213" s="15">
        <v>410297.62938816007</v>
      </c>
      <c r="AC213" s="15">
        <v>716982.60798428999</v>
      </c>
      <c r="AD213" s="15">
        <v>0</v>
      </c>
      <c r="AE213" s="15">
        <v>0</v>
      </c>
      <c r="AF213" s="15">
        <v>52548.295410250037</v>
      </c>
      <c r="AG213" s="15">
        <v>52548.295410250037</v>
      </c>
      <c r="AH213" s="15">
        <v>0</v>
      </c>
      <c r="AI213" s="15">
        <v>0</v>
      </c>
      <c r="AJ213" s="15">
        <v>76047.472983</v>
      </c>
      <c r="AK213" s="15">
        <v>76047.472983</v>
      </c>
      <c r="AL213" s="39">
        <v>0</v>
      </c>
      <c r="AM213" s="39">
        <v>0</v>
      </c>
      <c r="AN213" s="39">
        <v>0</v>
      </c>
      <c r="AO213" s="39">
        <v>0</v>
      </c>
      <c r="AP213" s="15">
        <v>0</v>
      </c>
      <c r="AQ213" s="15">
        <v>0</v>
      </c>
      <c r="AR213" s="15">
        <v>53382.849404369976</v>
      </c>
      <c r="AS213" s="15">
        <v>53382.849404369976</v>
      </c>
      <c r="AT213" s="15">
        <v>1969.7342964600014</v>
      </c>
      <c r="AU213" s="15">
        <v>191379.006651</v>
      </c>
      <c r="AV213" s="15">
        <v>84099.335298110003</v>
      </c>
      <c r="AW213" s="15"/>
      <c r="AX213" s="15"/>
      <c r="AY213" s="15"/>
      <c r="AZ213" s="15"/>
      <c r="BA213" s="15">
        <v>4237468.0133589618</v>
      </c>
    </row>
    <row r="214" spans="1:53" x14ac:dyDescent="0.2">
      <c r="A214" s="13">
        <v>43556</v>
      </c>
      <c r="B214" s="139">
        <v>0</v>
      </c>
      <c r="C214" s="139">
        <v>0</v>
      </c>
      <c r="D214" s="139">
        <v>0</v>
      </c>
      <c r="E214" s="139">
        <v>0</v>
      </c>
      <c r="F214" s="15">
        <v>223.38663089999997</v>
      </c>
      <c r="G214" s="15">
        <v>0</v>
      </c>
      <c r="H214" s="15">
        <v>12954.284340730001</v>
      </c>
      <c r="I214" s="15">
        <v>13177.670971630001</v>
      </c>
      <c r="J214" s="15">
        <v>336912.72608515003</v>
      </c>
      <c r="K214" s="15">
        <v>0</v>
      </c>
      <c r="L214" s="15">
        <v>1589320.6401490602</v>
      </c>
      <c r="M214" s="15">
        <v>1926233.3662342103</v>
      </c>
      <c r="N214" s="15">
        <v>411892.98780549021</v>
      </c>
      <c r="O214" s="15">
        <v>0</v>
      </c>
      <c r="P214" s="15">
        <v>745803.92292328982</v>
      </c>
      <c r="Q214" s="15">
        <v>1157696.9107287801</v>
      </c>
      <c r="R214" s="15">
        <v>0</v>
      </c>
      <c r="S214" s="15">
        <v>0</v>
      </c>
      <c r="T214" s="15">
        <v>139199.42818887005</v>
      </c>
      <c r="U214" s="15">
        <v>139199.42818887005</v>
      </c>
      <c r="V214" s="15">
        <v>193.0241</v>
      </c>
      <c r="W214" s="15">
        <v>0</v>
      </c>
      <c r="X214" s="15">
        <v>6392.8655710000003</v>
      </c>
      <c r="Y214" s="15">
        <v>6585.8896709999999</v>
      </c>
      <c r="Z214" s="15">
        <v>249762.10520284026</v>
      </c>
      <c r="AA214" s="15">
        <v>52848.288103270061</v>
      </c>
      <c r="AB214" s="15">
        <v>507407.68025259016</v>
      </c>
      <c r="AC214" s="15">
        <v>810018.0735587005</v>
      </c>
      <c r="AD214" s="15">
        <v>0</v>
      </c>
      <c r="AE214" s="15">
        <v>0</v>
      </c>
      <c r="AF214" s="15">
        <v>51217.328552399973</v>
      </c>
      <c r="AG214" s="15">
        <v>51217.328552399973</v>
      </c>
      <c r="AH214" s="15">
        <v>0</v>
      </c>
      <c r="AI214" s="15">
        <v>0</v>
      </c>
      <c r="AJ214" s="15">
        <v>74973.572100000005</v>
      </c>
      <c r="AK214" s="15">
        <v>74973.572100000005</v>
      </c>
      <c r="AL214" s="39">
        <v>0</v>
      </c>
      <c r="AM214" s="39">
        <v>0</v>
      </c>
      <c r="AN214" s="39">
        <v>0</v>
      </c>
      <c r="AO214" s="39">
        <v>0</v>
      </c>
      <c r="AP214" s="15">
        <v>0</v>
      </c>
      <c r="AQ214" s="15">
        <v>0</v>
      </c>
      <c r="AR214" s="15">
        <v>52114.495327790035</v>
      </c>
      <c r="AS214" s="15">
        <v>52114.495327790035</v>
      </c>
      <c r="AT214" s="15">
        <v>1843.1208439600014</v>
      </c>
      <c r="AU214" s="15">
        <v>190310.282122</v>
      </c>
      <c r="AV214" s="15">
        <v>82516.662157109997</v>
      </c>
      <c r="AW214" s="15"/>
      <c r="AX214" s="15"/>
      <c r="AY214" s="15"/>
      <c r="AZ214" s="15"/>
      <c r="BA214" s="15">
        <v>4505886.8004564503</v>
      </c>
    </row>
    <row r="215" spans="1:53" x14ac:dyDescent="0.2">
      <c r="A215" s="13">
        <v>43586</v>
      </c>
      <c r="B215" s="139">
        <v>0</v>
      </c>
      <c r="C215" s="139">
        <v>0</v>
      </c>
      <c r="D215" s="139">
        <v>0</v>
      </c>
      <c r="E215" s="139">
        <v>0</v>
      </c>
      <c r="F215" s="15">
        <v>224.44343888000003</v>
      </c>
      <c r="G215" s="15">
        <v>0</v>
      </c>
      <c r="H215" s="15">
        <v>12604.481654550002</v>
      </c>
      <c r="I215" s="15">
        <v>12828.925093430002</v>
      </c>
      <c r="J215" s="15">
        <v>331568.51567525975</v>
      </c>
      <c r="K215" s="15">
        <v>0</v>
      </c>
      <c r="L215" s="15">
        <v>1829889.9985186302</v>
      </c>
      <c r="M215" s="15">
        <v>2161458.5141938897</v>
      </c>
      <c r="N215" s="15">
        <v>405250.86639232008</v>
      </c>
      <c r="O215" s="15">
        <v>0</v>
      </c>
      <c r="P215" s="15">
        <v>729748.63197760039</v>
      </c>
      <c r="Q215" s="15">
        <v>1134999.4983699205</v>
      </c>
      <c r="R215" s="15">
        <v>0</v>
      </c>
      <c r="S215" s="15">
        <v>0</v>
      </c>
      <c r="T215" s="15">
        <v>135516.95876225989</v>
      </c>
      <c r="U215" s="15">
        <v>135516.95876225989</v>
      </c>
      <c r="V215" s="15">
        <v>181.527624</v>
      </c>
      <c r="W215" s="15">
        <v>0</v>
      </c>
      <c r="X215" s="15">
        <v>6142.9652830000005</v>
      </c>
      <c r="Y215" s="15">
        <v>6324.4929070000007</v>
      </c>
      <c r="Z215" s="15">
        <v>244972.24861456963</v>
      </c>
      <c r="AA215" s="15">
        <v>52738.233247330048</v>
      </c>
      <c r="AB215" s="15">
        <v>615440.55173961027</v>
      </c>
      <c r="AC215" s="15">
        <v>913151.03360150987</v>
      </c>
      <c r="AD215" s="15">
        <v>0</v>
      </c>
      <c r="AE215" s="15">
        <v>0</v>
      </c>
      <c r="AF215" s="15">
        <v>50091.09119994002</v>
      </c>
      <c r="AG215" s="15">
        <v>50091.09119994002</v>
      </c>
      <c r="AH215" s="15">
        <v>0</v>
      </c>
      <c r="AI215" s="15">
        <v>0</v>
      </c>
      <c r="AJ215" s="15">
        <v>74134.900148999994</v>
      </c>
      <c r="AK215" s="15">
        <v>74134.900148999994</v>
      </c>
      <c r="AL215" s="39">
        <v>0</v>
      </c>
      <c r="AM215" s="39">
        <v>0</v>
      </c>
      <c r="AN215" s="39">
        <v>0</v>
      </c>
      <c r="AO215" s="39">
        <v>0</v>
      </c>
      <c r="AP215" s="15">
        <v>0</v>
      </c>
      <c r="AQ215" s="15">
        <v>0</v>
      </c>
      <c r="AR215" s="15">
        <v>51093.097912490091</v>
      </c>
      <c r="AS215" s="15">
        <v>51093.097912490091</v>
      </c>
      <c r="AT215" s="15">
        <v>1687.937483760001</v>
      </c>
      <c r="AU215" s="15">
        <v>186716.94106300001</v>
      </c>
      <c r="AV215" s="15">
        <v>82501.468557109998</v>
      </c>
      <c r="AW215" s="15"/>
      <c r="AX215" s="15"/>
      <c r="AY215" s="15"/>
      <c r="AZ215" s="15"/>
      <c r="BA215" s="15">
        <v>4810504.8592933118</v>
      </c>
    </row>
    <row r="216" spans="1:53" x14ac:dyDescent="0.2">
      <c r="A216" s="13">
        <v>43617</v>
      </c>
      <c r="B216" s="139">
        <v>0</v>
      </c>
      <c r="C216" s="139">
        <v>0</v>
      </c>
      <c r="D216" s="139">
        <v>0</v>
      </c>
      <c r="E216" s="139">
        <v>0</v>
      </c>
      <c r="F216" s="15">
        <v>225.3341614</v>
      </c>
      <c r="G216" s="15">
        <v>0</v>
      </c>
      <c r="H216" s="15">
        <v>12347.156139999999</v>
      </c>
      <c r="I216" s="15">
        <v>12572.490299999999</v>
      </c>
      <c r="J216" s="15">
        <v>327657.76246098988</v>
      </c>
      <c r="K216" s="15">
        <v>0</v>
      </c>
      <c r="L216" s="15">
        <v>1794472.0802545904</v>
      </c>
      <c r="M216" s="15">
        <v>2122129.84271558</v>
      </c>
      <c r="N216" s="15">
        <v>401165.80762001907</v>
      </c>
      <c r="O216" s="15">
        <v>0</v>
      </c>
      <c r="P216" s="15">
        <v>716868.94888484024</v>
      </c>
      <c r="Q216" s="15">
        <v>1118034.7565048593</v>
      </c>
      <c r="R216" s="15">
        <v>0</v>
      </c>
      <c r="S216" s="15">
        <v>0</v>
      </c>
      <c r="T216" s="15">
        <v>132844.93935523016</v>
      </c>
      <c r="U216" s="15">
        <v>132844.93935523016</v>
      </c>
      <c r="V216" s="15">
        <v>175.233946</v>
      </c>
      <c r="W216" s="15">
        <v>0</v>
      </c>
      <c r="X216" s="15">
        <v>5938.0749230000001</v>
      </c>
      <c r="Y216" s="15">
        <v>6113.3088690000004</v>
      </c>
      <c r="Z216" s="15">
        <v>241600.14821362006</v>
      </c>
      <c r="AA216" s="15">
        <v>52851.655257329956</v>
      </c>
      <c r="AB216" s="15">
        <v>602239.35722441995</v>
      </c>
      <c r="AC216" s="15">
        <v>896691.16069526994</v>
      </c>
      <c r="AD216" s="15">
        <v>0</v>
      </c>
      <c r="AE216" s="15">
        <v>0</v>
      </c>
      <c r="AF216" s="15">
        <v>49787.139389529999</v>
      </c>
      <c r="AG216" s="15">
        <v>49787.139389529999</v>
      </c>
      <c r="AH216" s="15">
        <v>0</v>
      </c>
      <c r="AI216" s="15">
        <v>0</v>
      </c>
      <c r="AJ216" s="15">
        <v>73390.837180000002</v>
      </c>
      <c r="AK216" s="15">
        <v>73390.837180000002</v>
      </c>
      <c r="AL216" s="39">
        <v>0</v>
      </c>
      <c r="AM216" s="39">
        <v>0</v>
      </c>
      <c r="AN216" s="39">
        <v>0</v>
      </c>
      <c r="AO216" s="39">
        <v>0</v>
      </c>
      <c r="AP216" s="15">
        <v>0</v>
      </c>
      <c r="AQ216" s="15">
        <v>0</v>
      </c>
      <c r="AR216" s="15">
        <v>50290.898754760012</v>
      </c>
      <c r="AS216" s="15">
        <v>50290.898754760012</v>
      </c>
      <c r="AT216" s="15">
        <v>1576.2952968500008</v>
      </c>
      <c r="AU216" s="15">
        <v>185795.14100900001</v>
      </c>
      <c r="AV216" s="15">
        <v>82501.468557109998</v>
      </c>
      <c r="AW216" s="15"/>
      <c r="AX216" s="15"/>
      <c r="AY216" s="15"/>
      <c r="AZ216" s="15"/>
      <c r="BA216" s="15">
        <v>4731728.2786285887</v>
      </c>
    </row>
    <row r="217" spans="1:53" x14ac:dyDescent="0.2">
      <c r="A217" s="13">
        <v>43647</v>
      </c>
      <c r="B217" s="139">
        <v>0</v>
      </c>
      <c r="C217" s="139">
        <v>0</v>
      </c>
      <c r="D217" s="139">
        <v>0</v>
      </c>
      <c r="E217" s="139">
        <v>0</v>
      </c>
      <c r="F217" s="15">
        <v>225.99749220999999</v>
      </c>
      <c r="G217" s="15">
        <v>0</v>
      </c>
      <c r="H217" s="15">
        <v>11999.416082309999</v>
      </c>
      <c r="I217" s="15">
        <v>12225.41357452</v>
      </c>
      <c r="J217" s="15">
        <v>322964.46144351998</v>
      </c>
      <c r="K217" s="15">
        <v>0</v>
      </c>
      <c r="L217" s="15">
        <v>1755569.0263732499</v>
      </c>
      <c r="M217" s="15">
        <v>2078533.4878167701</v>
      </c>
      <c r="N217" s="15">
        <v>394267.25327828003</v>
      </c>
      <c r="O217" s="15">
        <v>0</v>
      </c>
      <c r="P217" s="15">
        <v>701315.09723572002</v>
      </c>
      <c r="Q217" s="15">
        <v>1095582.350514</v>
      </c>
      <c r="R217" s="15">
        <v>0</v>
      </c>
      <c r="S217" s="15">
        <v>0</v>
      </c>
      <c r="T217" s="15">
        <v>129622.00653891001</v>
      </c>
      <c r="U217" s="15">
        <v>129622.00653891001</v>
      </c>
      <c r="V217" s="15">
        <v>167.443648</v>
      </c>
      <c r="W217" s="15">
        <v>0</v>
      </c>
      <c r="X217" s="15">
        <v>5716.1037999999999</v>
      </c>
      <c r="Y217" s="15">
        <v>5883.5474480000003</v>
      </c>
      <c r="Z217" s="15">
        <v>236082.32943526999</v>
      </c>
      <c r="AA217" s="15">
        <v>52964.545233000099</v>
      </c>
      <c r="AB217" s="15">
        <v>588659.13100423</v>
      </c>
      <c r="AC217" s="15">
        <v>877706.0056725</v>
      </c>
      <c r="AD217" s="15">
        <v>0</v>
      </c>
      <c r="AE217" s="15">
        <v>0</v>
      </c>
      <c r="AF217" s="15">
        <v>48433.794737439988</v>
      </c>
      <c r="AG217" s="15">
        <v>48433.794737439988</v>
      </c>
      <c r="AH217" s="15">
        <v>0</v>
      </c>
      <c r="AI217" s="15">
        <v>0</v>
      </c>
      <c r="AJ217" s="15">
        <v>72603.040244999997</v>
      </c>
      <c r="AK217" s="15">
        <v>72603.040244999997</v>
      </c>
      <c r="AL217" s="39">
        <v>0</v>
      </c>
      <c r="AM217" s="39">
        <v>0</v>
      </c>
      <c r="AN217" s="39">
        <v>0</v>
      </c>
      <c r="AO217" s="39">
        <v>0</v>
      </c>
      <c r="AP217" s="15">
        <v>0</v>
      </c>
      <c r="AQ217" s="15">
        <v>0</v>
      </c>
      <c r="AR217" s="15">
        <v>49383.989552140054</v>
      </c>
      <c r="AS217" s="15">
        <v>49383.989552140054</v>
      </c>
      <c r="AT217" s="15">
        <v>1459.5353190500014</v>
      </c>
      <c r="AU217" s="15">
        <v>183445.17386099999</v>
      </c>
      <c r="AV217" s="15">
        <v>80903.601820109994</v>
      </c>
      <c r="AW217" s="15"/>
      <c r="AX217" s="15"/>
      <c r="AY217" s="15"/>
      <c r="AZ217" s="15"/>
      <c r="BA217" s="15">
        <v>4635781.9470994398</v>
      </c>
    </row>
    <row r="218" spans="1:53" x14ac:dyDescent="0.2">
      <c r="A218" s="13">
        <v>43678</v>
      </c>
      <c r="B218" s="139">
        <v>0</v>
      </c>
      <c r="C218" s="139">
        <v>0</v>
      </c>
      <c r="D218" s="139">
        <v>0</v>
      </c>
      <c r="E218" s="139">
        <v>0</v>
      </c>
      <c r="F218" s="15">
        <v>226.5493098</v>
      </c>
      <c r="G218" s="15">
        <v>0</v>
      </c>
      <c r="H218" s="15">
        <v>11491.906456359997</v>
      </c>
      <c r="I218" s="15">
        <v>11718.455766159997</v>
      </c>
      <c r="J218" s="15">
        <v>417335.78912258038</v>
      </c>
      <c r="K218" s="15">
        <v>0</v>
      </c>
      <c r="L218" s="15">
        <v>1720777.6934719898</v>
      </c>
      <c r="M218" s="15">
        <v>2138113.4825945701</v>
      </c>
      <c r="N218" s="15">
        <v>387079.54042489064</v>
      </c>
      <c r="O218" s="15">
        <v>0</v>
      </c>
      <c r="P218" s="15">
        <v>687059.92382883013</v>
      </c>
      <c r="Q218" s="15">
        <v>1074139.4642537208</v>
      </c>
      <c r="R218" s="15">
        <v>0</v>
      </c>
      <c r="S218" s="15">
        <v>0</v>
      </c>
      <c r="T218" s="15">
        <v>126566.20203184996</v>
      </c>
      <c r="U218" s="15">
        <v>126566.20203184996</v>
      </c>
      <c r="V218" s="15">
        <v>159.01937899999999</v>
      </c>
      <c r="W218" s="15">
        <v>0</v>
      </c>
      <c r="X218" s="15">
        <v>5522.0701390000004</v>
      </c>
      <c r="Y218" s="15">
        <v>5681.0895180000007</v>
      </c>
      <c r="Z218" s="15">
        <v>320694.07774170989</v>
      </c>
      <c r="AA218" s="15">
        <v>52732.485694910007</v>
      </c>
      <c r="AB218" s="15">
        <v>573786.9451052401</v>
      </c>
      <c r="AC218" s="15">
        <v>947213.50854185992</v>
      </c>
      <c r="AD218" s="15">
        <v>0</v>
      </c>
      <c r="AE218" s="15">
        <v>0</v>
      </c>
      <c r="AF218" s="15">
        <v>47627.779064510032</v>
      </c>
      <c r="AG218" s="15">
        <v>47627.779064510032</v>
      </c>
      <c r="AH218" s="15">
        <v>0</v>
      </c>
      <c r="AI218" s="15">
        <v>0</v>
      </c>
      <c r="AJ218" s="15">
        <v>71576.769031999997</v>
      </c>
      <c r="AK218" s="15">
        <v>71576.769031999997</v>
      </c>
      <c r="AL218" s="39">
        <v>0</v>
      </c>
      <c r="AM218" s="39">
        <v>0</v>
      </c>
      <c r="AN218" s="39">
        <v>0</v>
      </c>
      <c r="AO218" s="39">
        <v>0</v>
      </c>
      <c r="AP218" s="15">
        <v>157405.02206001006</v>
      </c>
      <c r="AQ218" s="15">
        <v>0</v>
      </c>
      <c r="AR218" s="15">
        <v>48481.774890499968</v>
      </c>
      <c r="AS218" s="15">
        <v>205886.79695051003</v>
      </c>
      <c r="AT218" s="15">
        <v>1372.5683361400015</v>
      </c>
      <c r="AU218" s="15">
        <v>171707.813459</v>
      </c>
      <c r="AV218" s="15">
        <v>80903.601820109994</v>
      </c>
      <c r="AW218" s="15"/>
      <c r="AX218" s="15"/>
      <c r="AY218" s="15"/>
      <c r="AZ218" s="15"/>
      <c r="BA218" s="15">
        <v>4882507.5313684335</v>
      </c>
    </row>
    <row r="219" spans="1:53" x14ac:dyDescent="0.2">
      <c r="A219" s="13">
        <v>43709</v>
      </c>
      <c r="B219" s="139">
        <v>0</v>
      </c>
      <c r="C219" s="139">
        <v>0</v>
      </c>
      <c r="D219" s="139">
        <v>0</v>
      </c>
      <c r="E219" s="139">
        <v>0</v>
      </c>
      <c r="F219" s="15">
        <v>226.89234421</v>
      </c>
      <c r="G219" s="15">
        <v>0</v>
      </c>
      <c r="H219" s="15">
        <v>11111.423352669995</v>
      </c>
      <c r="I219" s="15">
        <v>11338.315696879996</v>
      </c>
      <c r="J219" s="15">
        <v>409984.03521999012</v>
      </c>
      <c r="K219" s="15">
        <v>0</v>
      </c>
      <c r="L219" s="15">
        <v>1684120.5641524496</v>
      </c>
      <c r="M219" s="15">
        <v>2094104.5993724398</v>
      </c>
      <c r="N219" s="15">
        <v>380991.75711544935</v>
      </c>
      <c r="O219" s="15">
        <v>0</v>
      </c>
      <c r="P219" s="15">
        <v>673834.33254226984</v>
      </c>
      <c r="Q219" s="15">
        <v>1054826.0896577192</v>
      </c>
      <c r="R219" s="15">
        <v>0</v>
      </c>
      <c r="S219" s="15">
        <v>0</v>
      </c>
      <c r="T219" s="15">
        <v>123595.76109740994</v>
      </c>
      <c r="U219" s="15">
        <v>123595.76109740994</v>
      </c>
      <c r="V219" s="15">
        <v>143.240869</v>
      </c>
      <c r="W219" s="15">
        <v>0</v>
      </c>
      <c r="X219" s="15">
        <v>5371.6737910000002</v>
      </c>
      <c r="Y219" s="15">
        <v>5514.9146600000004</v>
      </c>
      <c r="Z219" s="15">
        <v>314158.16294148006</v>
      </c>
      <c r="AA219" s="15">
        <v>52669.83929725003</v>
      </c>
      <c r="AB219" s="15">
        <v>560709.38937991997</v>
      </c>
      <c r="AC219" s="15">
        <v>927537.39161865006</v>
      </c>
      <c r="AD219" s="15">
        <v>0</v>
      </c>
      <c r="AE219" s="15">
        <v>0</v>
      </c>
      <c r="AF219" s="15">
        <v>47002.832748230016</v>
      </c>
      <c r="AG219" s="15">
        <v>47002.832748230016</v>
      </c>
      <c r="AH219" s="15">
        <v>0</v>
      </c>
      <c r="AI219" s="15">
        <v>0</v>
      </c>
      <c r="AJ219" s="15">
        <v>70684.633432999995</v>
      </c>
      <c r="AK219" s="15">
        <v>70684.633432999995</v>
      </c>
      <c r="AL219" s="39">
        <v>0</v>
      </c>
      <c r="AM219" s="39">
        <v>0</v>
      </c>
      <c r="AN219" s="39">
        <v>0</v>
      </c>
      <c r="AO219" s="39">
        <v>0</v>
      </c>
      <c r="AP219" s="15">
        <v>155712.95240788933</v>
      </c>
      <c r="AQ219" s="15">
        <v>0</v>
      </c>
      <c r="AR219" s="15">
        <v>47505.442794199982</v>
      </c>
      <c r="AS219" s="15">
        <v>203218.3952020893</v>
      </c>
      <c r="AT219" s="15">
        <v>1274.7649184400013</v>
      </c>
      <c r="AU219" s="15">
        <v>165111.85425500001</v>
      </c>
      <c r="AV219" s="15">
        <v>79883.238683110001</v>
      </c>
      <c r="AW219" s="15">
        <v>97065.175707070041</v>
      </c>
      <c r="AX219" s="15"/>
      <c r="AY219" s="15"/>
      <c r="AZ219" s="15"/>
      <c r="BA219" s="15">
        <v>4881157.9670500429</v>
      </c>
    </row>
    <row r="220" spans="1:53" x14ac:dyDescent="0.2">
      <c r="A220" s="13">
        <v>43739</v>
      </c>
      <c r="B220" s="139">
        <v>0</v>
      </c>
      <c r="C220" s="139">
        <v>0</v>
      </c>
      <c r="D220" s="139">
        <v>0</v>
      </c>
      <c r="E220" s="139">
        <v>0</v>
      </c>
      <c r="F220" s="15">
        <v>227.26384604000003</v>
      </c>
      <c r="G220" s="15">
        <v>0</v>
      </c>
      <c r="H220" s="15">
        <v>10790.541066149992</v>
      </c>
      <c r="I220" s="15">
        <v>11017.804912189991</v>
      </c>
      <c r="J220" s="15">
        <v>403186.46816438984</v>
      </c>
      <c r="K220" s="15">
        <v>0</v>
      </c>
      <c r="L220" s="15">
        <v>1846747.9090852907</v>
      </c>
      <c r="M220" s="15">
        <v>2249934.3772496805</v>
      </c>
      <c r="N220" s="15">
        <v>372528.64148010081</v>
      </c>
      <c r="O220" s="15">
        <v>0</v>
      </c>
      <c r="P220" s="15">
        <v>658024.7665485203</v>
      </c>
      <c r="Q220" s="15">
        <v>1030553.4080286211</v>
      </c>
      <c r="R220" s="15">
        <v>0</v>
      </c>
      <c r="S220" s="15">
        <v>0</v>
      </c>
      <c r="T220" s="15">
        <v>120220.20509677987</v>
      </c>
      <c r="U220" s="15">
        <v>120220.20509677987</v>
      </c>
      <c r="V220" s="15">
        <v>133.071607</v>
      </c>
      <c r="W220" s="15">
        <v>0</v>
      </c>
      <c r="X220" s="15">
        <v>5221.5898559999996</v>
      </c>
      <c r="Y220" s="15">
        <v>5354.6614629999995</v>
      </c>
      <c r="Z220" s="15">
        <v>306091.31604644988</v>
      </c>
      <c r="AA220" s="15">
        <v>52110.686852849984</v>
      </c>
      <c r="AB220" s="15">
        <v>647359.07250450004</v>
      </c>
      <c r="AC220" s="15">
        <v>1005561.0754037999</v>
      </c>
      <c r="AD220" s="15">
        <v>0</v>
      </c>
      <c r="AE220" s="15">
        <v>0</v>
      </c>
      <c r="AF220" s="15">
        <v>46489.69592441</v>
      </c>
      <c r="AG220" s="15">
        <v>46489.69592441</v>
      </c>
      <c r="AH220" s="15">
        <v>0</v>
      </c>
      <c r="AI220" s="15">
        <v>0</v>
      </c>
      <c r="AJ220" s="15">
        <v>69877.819699999993</v>
      </c>
      <c r="AK220" s="15">
        <v>69877.819699999993</v>
      </c>
      <c r="AL220" s="39">
        <v>0</v>
      </c>
      <c r="AM220" s="39">
        <v>0</v>
      </c>
      <c r="AN220" s="39">
        <v>0</v>
      </c>
      <c r="AO220" s="39">
        <v>0</v>
      </c>
      <c r="AP220" s="15">
        <v>153889.72525539974</v>
      </c>
      <c r="AQ220" s="15">
        <v>0</v>
      </c>
      <c r="AR220" s="15">
        <v>194420.36291458979</v>
      </c>
      <c r="AS220" s="15">
        <v>348310.08816998953</v>
      </c>
      <c r="AT220" s="15">
        <v>1178.8625480200012</v>
      </c>
      <c r="AU220" s="15">
        <v>158724.06435500001</v>
      </c>
      <c r="AV220" s="15">
        <v>78285.371946109997</v>
      </c>
      <c r="AW220" s="15">
        <v>93680.032525790157</v>
      </c>
      <c r="AX220" s="15"/>
      <c r="AY220" s="15"/>
      <c r="AZ220" s="15">
        <v>264446.55320118001</v>
      </c>
      <c r="BA220" s="15">
        <v>5483634.0205244739</v>
      </c>
    </row>
    <row r="221" spans="1:53" x14ac:dyDescent="0.2">
      <c r="A221" s="13">
        <v>43770</v>
      </c>
      <c r="B221" s="139">
        <v>0</v>
      </c>
      <c r="C221" s="139">
        <v>0</v>
      </c>
      <c r="D221" s="139">
        <v>0</v>
      </c>
      <c r="E221" s="139">
        <v>0</v>
      </c>
      <c r="F221" s="15">
        <v>205.55812987000002</v>
      </c>
      <c r="G221" s="15">
        <v>0</v>
      </c>
      <c r="H221" s="15">
        <v>10583.56465163999</v>
      </c>
      <c r="I221" s="15">
        <v>10789.12278150999</v>
      </c>
      <c r="J221" s="15">
        <v>398678.49040423008</v>
      </c>
      <c r="K221" s="15">
        <v>0</v>
      </c>
      <c r="L221" s="15">
        <v>1811435.3546540001</v>
      </c>
      <c r="M221" s="15">
        <v>2210113.8450582302</v>
      </c>
      <c r="N221" s="15">
        <v>366285.88419816038</v>
      </c>
      <c r="O221" s="15">
        <v>0</v>
      </c>
      <c r="P221" s="15">
        <v>641925.80298607913</v>
      </c>
      <c r="Q221" s="15">
        <v>1008211.6871842395</v>
      </c>
      <c r="R221" s="15">
        <v>0</v>
      </c>
      <c r="S221" s="15">
        <v>0</v>
      </c>
      <c r="T221" s="15">
        <v>118293.91550945997</v>
      </c>
      <c r="U221" s="15">
        <v>118293.91550945997</v>
      </c>
      <c r="V221" s="15">
        <v>126.85939399999999</v>
      </c>
      <c r="W221" s="15">
        <v>0</v>
      </c>
      <c r="X221" s="15">
        <v>5121.0819000000001</v>
      </c>
      <c r="Y221" s="15">
        <v>5247.9412940000002</v>
      </c>
      <c r="Z221" s="15">
        <v>300844.09186014015</v>
      </c>
      <c r="AA221" s="15">
        <v>51633.174548679999</v>
      </c>
      <c r="AB221" s="15">
        <v>635767.59917981015</v>
      </c>
      <c r="AC221" s="15">
        <v>988244.86558863032</v>
      </c>
      <c r="AD221" s="15">
        <v>0</v>
      </c>
      <c r="AE221" s="15">
        <v>0</v>
      </c>
      <c r="AF221" s="15">
        <v>45942.44591853</v>
      </c>
      <c r="AG221" s="15">
        <v>45942.44591853</v>
      </c>
      <c r="AH221" s="15">
        <v>0</v>
      </c>
      <c r="AI221" s="15">
        <v>0</v>
      </c>
      <c r="AJ221" s="15">
        <v>69064.671531</v>
      </c>
      <c r="AK221" s="15">
        <v>69064.671531</v>
      </c>
      <c r="AL221" s="39">
        <v>0</v>
      </c>
      <c r="AM221" s="39">
        <v>0</v>
      </c>
      <c r="AN221" s="39">
        <v>0</v>
      </c>
      <c r="AO221" s="39">
        <v>0</v>
      </c>
      <c r="AP221" s="15">
        <v>152519.26620078992</v>
      </c>
      <c r="AQ221" s="15">
        <v>0</v>
      </c>
      <c r="AR221" s="15">
        <v>191625.72297532015</v>
      </c>
      <c r="AS221" s="15">
        <v>344144.98917611007</v>
      </c>
      <c r="AT221" s="15">
        <v>1105.5087726900008</v>
      </c>
      <c r="AU221" s="15">
        <v>153800.092386</v>
      </c>
      <c r="AV221" s="15">
        <v>59762.208485110001</v>
      </c>
      <c r="AW221" s="15">
        <v>92288.836550440028</v>
      </c>
      <c r="AX221" s="15"/>
      <c r="AY221" s="15"/>
      <c r="AZ221" s="15">
        <v>266369.98070618999</v>
      </c>
      <c r="BA221" s="15">
        <v>5373380.1109421365</v>
      </c>
    </row>
    <row r="222" spans="1:53" x14ac:dyDescent="0.2">
      <c r="A222" s="13">
        <v>43800</v>
      </c>
      <c r="B222" s="139">
        <v>0</v>
      </c>
      <c r="C222" s="139">
        <v>0</v>
      </c>
      <c r="D222" s="139">
        <v>0</v>
      </c>
      <c r="E222" s="139">
        <v>0</v>
      </c>
      <c r="F222" s="15">
        <v>205.82865128999998</v>
      </c>
      <c r="G222" s="15">
        <v>0</v>
      </c>
      <c r="H222" s="15">
        <v>10275.939479170003</v>
      </c>
      <c r="I222" s="15">
        <v>10481.768130460005</v>
      </c>
      <c r="J222" s="15">
        <v>391794.70409813995</v>
      </c>
      <c r="K222" s="15">
        <v>0</v>
      </c>
      <c r="L222" s="15">
        <v>1771003.2522345695</v>
      </c>
      <c r="M222" s="15">
        <v>2162797.9563327096</v>
      </c>
      <c r="N222" s="15">
        <v>358944.44023658056</v>
      </c>
      <c r="O222" s="15">
        <v>0</v>
      </c>
      <c r="P222" s="15">
        <v>622919.08978788019</v>
      </c>
      <c r="Q222" s="15">
        <v>981863.53002446087</v>
      </c>
      <c r="R222" s="15">
        <v>0</v>
      </c>
      <c r="S222" s="15">
        <v>0</v>
      </c>
      <c r="T222" s="15">
        <v>115714.65742794989</v>
      </c>
      <c r="U222" s="15">
        <v>115714.65742794989</v>
      </c>
      <c r="V222" s="15">
        <v>117.78547</v>
      </c>
      <c r="W222" s="15">
        <v>0</v>
      </c>
      <c r="X222" s="15">
        <v>5001.8930149999997</v>
      </c>
      <c r="Y222" s="15">
        <v>5119.6784850000004</v>
      </c>
      <c r="Z222" s="15">
        <v>294609.29288046999</v>
      </c>
      <c r="AA222" s="15">
        <v>51675.301923250016</v>
      </c>
      <c r="AB222" s="15">
        <v>622628.0082634401</v>
      </c>
      <c r="AC222" s="15">
        <v>968912.60306716</v>
      </c>
      <c r="AD222" s="15">
        <v>0</v>
      </c>
      <c r="AE222" s="15">
        <v>0</v>
      </c>
      <c r="AF222" s="15">
        <v>44824.847069089999</v>
      </c>
      <c r="AG222" s="15">
        <v>44824.847069089999</v>
      </c>
      <c r="AH222" s="15">
        <v>0</v>
      </c>
      <c r="AI222" s="15">
        <v>0</v>
      </c>
      <c r="AJ222" s="15">
        <v>68130.791347999999</v>
      </c>
      <c r="AK222" s="15">
        <v>68130.791347999999</v>
      </c>
      <c r="AL222" s="39">
        <v>0</v>
      </c>
      <c r="AM222" s="39">
        <v>0</v>
      </c>
      <c r="AN222" s="39">
        <v>0</v>
      </c>
      <c r="AO222" s="39">
        <v>0</v>
      </c>
      <c r="AP222" s="15">
        <v>150649.07160372959</v>
      </c>
      <c r="AQ222" s="15">
        <v>0</v>
      </c>
      <c r="AR222" s="15">
        <v>188581.5710690406</v>
      </c>
      <c r="AS222" s="15">
        <v>339230.64267277013</v>
      </c>
      <c r="AT222" s="15">
        <v>1044.6222380600002</v>
      </c>
      <c r="AU222" s="15">
        <v>148032.02179500001</v>
      </c>
      <c r="AV222" s="15">
        <v>59762.208485110001</v>
      </c>
      <c r="AW222" s="15">
        <v>91790.152321640067</v>
      </c>
      <c r="AX222" s="15"/>
      <c r="AY222" s="15"/>
      <c r="AZ222" s="15">
        <v>267859.43139332003</v>
      </c>
      <c r="BA222" s="15">
        <v>5265564.9107907256</v>
      </c>
    </row>
    <row r="223" spans="1:53" x14ac:dyDescent="0.2">
      <c r="A223" s="13">
        <v>43831</v>
      </c>
      <c r="B223" s="139">
        <v>0</v>
      </c>
      <c r="C223" s="139">
        <v>0</v>
      </c>
      <c r="D223" s="139">
        <v>0</v>
      </c>
      <c r="E223" s="139">
        <v>0</v>
      </c>
      <c r="F223" s="15">
        <v>206.20439987999998</v>
      </c>
      <c r="G223" s="15">
        <v>0</v>
      </c>
      <c r="H223" s="15">
        <v>10011.128189750003</v>
      </c>
      <c r="I223" s="15">
        <v>10217.332589630003</v>
      </c>
      <c r="J223" s="15">
        <v>386894.08316596987</v>
      </c>
      <c r="K223" s="15">
        <v>0</v>
      </c>
      <c r="L223" s="15">
        <v>1734041.559127541</v>
      </c>
      <c r="M223" s="15">
        <v>2120935.642293511</v>
      </c>
      <c r="N223" s="15">
        <v>350413.21872866002</v>
      </c>
      <c r="O223" s="15">
        <v>0</v>
      </c>
      <c r="P223" s="15">
        <v>606587.75221708009</v>
      </c>
      <c r="Q223" s="15">
        <v>957000.97094574012</v>
      </c>
      <c r="R223" s="15">
        <v>0</v>
      </c>
      <c r="S223" s="15">
        <v>0</v>
      </c>
      <c r="T223" s="15">
        <v>112822.49384444002</v>
      </c>
      <c r="U223" s="15">
        <v>112822.49384444002</v>
      </c>
      <c r="V223" s="15">
        <v>111.51378200000001</v>
      </c>
      <c r="W223" s="15">
        <v>0</v>
      </c>
      <c r="X223" s="15">
        <v>4839.0851489999995</v>
      </c>
      <c r="Y223" s="15">
        <v>4950.5989310000004</v>
      </c>
      <c r="Z223" s="15">
        <v>289183.96723728004</v>
      </c>
      <c r="AA223" s="15">
        <v>51712.843055189966</v>
      </c>
      <c r="AB223" s="15">
        <v>610073.13400446007</v>
      </c>
      <c r="AC223" s="15">
        <v>950969.9442969301</v>
      </c>
      <c r="AD223" s="15">
        <v>0</v>
      </c>
      <c r="AE223" s="15">
        <v>0</v>
      </c>
      <c r="AF223" s="15">
        <v>43478.422121079959</v>
      </c>
      <c r="AG223" s="15">
        <v>43478.422121079959</v>
      </c>
      <c r="AH223" s="15">
        <v>0</v>
      </c>
      <c r="AI223" s="15">
        <v>0</v>
      </c>
      <c r="AJ223" s="15">
        <v>67116.033005000005</v>
      </c>
      <c r="AK223" s="15">
        <v>67116.033005000005</v>
      </c>
      <c r="AL223" s="39">
        <v>0</v>
      </c>
      <c r="AM223" s="39">
        <v>0</v>
      </c>
      <c r="AN223" s="39">
        <v>0</v>
      </c>
      <c r="AO223" s="39">
        <v>0</v>
      </c>
      <c r="AP223" s="15">
        <v>148295.98468348049</v>
      </c>
      <c r="AQ223" s="15">
        <v>0</v>
      </c>
      <c r="AR223" s="15">
        <v>184864.7131976801</v>
      </c>
      <c r="AS223" s="15">
        <v>333160.69788116065</v>
      </c>
      <c r="AT223" s="15">
        <v>997.50881902999993</v>
      </c>
      <c r="AU223" s="15">
        <v>229158.95618000001</v>
      </c>
      <c r="AV223" s="15">
        <v>58643.554569109998</v>
      </c>
      <c r="AW223" s="15">
        <v>89212.910643729905</v>
      </c>
      <c r="AX223" s="15"/>
      <c r="AY223" s="15"/>
      <c r="AZ223" s="15">
        <v>268386.11303750001</v>
      </c>
      <c r="BA223" s="15">
        <v>5247051.1791578587</v>
      </c>
    </row>
    <row r="224" spans="1:53" x14ac:dyDescent="0.2">
      <c r="A224" s="13">
        <v>43862</v>
      </c>
      <c r="B224" s="139">
        <v>0</v>
      </c>
      <c r="C224" s="139">
        <v>0</v>
      </c>
      <c r="D224" s="139">
        <v>0</v>
      </c>
      <c r="E224" s="139">
        <v>0</v>
      </c>
      <c r="F224" s="15">
        <v>206.88184884</v>
      </c>
      <c r="G224" s="15">
        <v>0</v>
      </c>
      <c r="H224" s="15">
        <v>9736.3869174100018</v>
      </c>
      <c r="I224" s="15">
        <v>9943.2687662500011</v>
      </c>
      <c r="J224" s="15">
        <v>382382.98729403992</v>
      </c>
      <c r="K224" s="15">
        <v>0</v>
      </c>
      <c r="L224" s="15">
        <v>1697590.5089595888</v>
      </c>
      <c r="M224" s="15">
        <v>2079973.496253629</v>
      </c>
      <c r="N224" s="15">
        <v>343845.44816419028</v>
      </c>
      <c r="O224" s="15">
        <v>0</v>
      </c>
      <c r="P224" s="15">
        <v>588863.73824222013</v>
      </c>
      <c r="Q224" s="15">
        <v>932709.18640641042</v>
      </c>
      <c r="R224" s="15">
        <v>0</v>
      </c>
      <c r="S224" s="15">
        <v>0</v>
      </c>
      <c r="T224" s="15">
        <v>110375.43576985989</v>
      </c>
      <c r="U224" s="15">
        <v>110375.43576985989</v>
      </c>
      <c r="V224" s="15">
        <v>105.548411</v>
      </c>
      <c r="W224" s="15">
        <v>0</v>
      </c>
      <c r="X224" s="15">
        <v>4722.2451080000001</v>
      </c>
      <c r="Y224" s="15">
        <v>4827.7935189999998</v>
      </c>
      <c r="Z224" s="15">
        <v>284016.11933798983</v>
      </c>
      <c r="AA224" s="15">
        <v>51859.112992929979</v>
      </c>
      <c r="AB224" s="15">
        <v>597575.0995896298</v>
      </c>
      <c r="AC224" s="15">
        <v>933450.33192054951</v>
      </c>
      <c r="AD224" s="15">
        <v>0</v>
      </c>
      <c r="AE224" s="15">
        <v>0</v>
      </c>
      <c r="AF224" s="15">
        <v>42591.823643389987</v>
      </c>
      <c r="AG224" s="15">
        <v>42591.823643389987</v>
      </c>
      <c r="AH224" s="15">
        <v>0</v>
      </c>
      <c r="AI224" s="15">
        <v>0</v>
      </c>
      <c r="AJ224" s="15">
        <v>66324.740762000001</v>
      </c>
      <c r="AK224" s="15">
        <v>66324.740762000001</v>
      </c>
      <c r="AL224" s="39">
        <v>0</v>
      </c>
      <c r="AM224" s="39">
        <v>0</v>
      </c>
      <c r="AN224" s="39">
        <v>0</v>
      </c>
      <c r="AO224" s="39">
        <v>0</v>
      </c>
      <c r="AP224" s="15">
        <v>146023.03691138962</v>
      </c>
      <c r="AQ224" s="15">
        <v>0</v>
      </c>
      <c r="AR224" s="15">
        <v>180354.29981640019</v>
      </c>
      <c r="AS224" s="15">
        <v>326377.33672778978</v>
      </c>
      <c r="AT224" s="15">
        <v>951.30345396000041</v>
      </c>
      <c r="AU224" s="15">
        <v>219896.17752699999</v>
      </c>
      <c r="AV224" s="15">
        <v>58643.554569109998</v>
      </c>
      <c r="AW224" s="15">
        <v>88593.550271170025</v>
      </c>
      <c r="AX224" s="15"/>
      <c r="AY224" s="15"/>
      <c r="AZ224" s="15">
        <v>285477.11508243001</v>
      </c>
      <c r="BA224" s="15">
        <v>5160135.1146725481</v>
      </c>
    </row>
    <row r="225" spans="1:53" x14ac:dyDescent="0.2">
      <c r="A225" s="13">
        <v>43891</v>
      </c>
      <c r="B225" s="139">
        <v>0</v>
      </c>
      <c r="C225" s="139">
        <v>0</v>
      </c>
      <c r="D225" s="139">
        <v>0</v>
      </c>
      <c r="E225" s="139">
        <v>0</v>
      </c>
      <c r="F225" s="15">
        <v>208.04665925999998</v>
      </c>
      <c r="G225" s="15">
        <v>0</v>
      </c>
      <c r="H225" s="15">
        <v>9408.5927517500022</v>
      </c>
      <c r="I225" s="15">
        <v>9616.6394110100027</v>
      </c>
      <c r="J225" s="15">
        <v>379265.61199528986</v>
      </c>
      <c r="K225" s="15">
        <v>0</v>
      </c>
      <c r="L225" s="15">
        <v>1669090.5135227202</v>
      </c>
      <c r="M225" s="15">
        <v>2048356.12551801</v>
      </c>
      <c r="N225" s="15">
        <v>339199.33327889012</v>
      </c>
      <c r="O225" s="15">
        <v>0</v>
      </c>
      <c r="P225" s="15">
        <v>576002.27806338051</v>
      </c>
      <c r="Q225" s="15">
        <v>915201.61134227063</v>
      </c>
      <c r="R225" s="15">
        <v>0</v>
      </c>
      <c r="S225" s="15">
        <v>0</v>
      </c>
      <c r="T225" s="15">
        <v>108172.1944644598</v>
      </c>
      <c r="U225" s="15">
        <v>108172.1944644598</v>
      </c>
      <c r="V225" s="15">
        <v>97.519458</v>
      </c>
      <c r="W225" s="15">
        <v>0</v>
      </c>
      <c r="X225" s="15">
        <v>4629.4129130000001</v>
      </c>
      <c r="Y225" s="15">
        <v>4726.9323709999999</v>
      </c>
      <c r="Z225" s="15">
        <v>279899.51111837011</v>
      </c>
      <c r="AA225" s="15">
        <v>52066.724112070006</v>
      </c>
      <c r="AB225" s="15">
        <v>585820.0020055502</v>
      </c>
      <c r="AC225" s="15">
        <v>917786.23723599024</v>
      </c>
      <c r="AD225" s="15">
        <v>0</v>
      </c>
      <c r="AE225" s="15">
        <v>0</v>
      </c>
      <c r="AF225" s="15">
        <v>42012.95361923999</v>
      </c>
      <c r="AG225" s="15">
        <v>42012.95361923999</v>
      </c>
      <c r="AH225" s="15">
        <v>0</v>
      </c>
      <c r="AI225" s="15">
        <v>0</v>
      </c>
      <c r="AJ225" s="15">
        <v>65814.155270000003</v>
      </c>
      <c r="AK225" s="15">
        <v>65814.155270000003</v>
      </c>
      <c r="AL225" s="39">
        <v>0</v>
      </c>
      <c r="AM225" s="39">
        <v>0</v>
      </c>
      <c r="AN225" s="39">
        <v>0</v>
      </c>
      <c r="AO225" s="39">
        <v>0</v>
      </c>
      <c r="AP225" s="15">
        <v>145320.56381745994</v>
      </c>
      <c r="AQ225" s="15">
        <v>0</v>
      </c>
      <c r="AR225" s="15">
        <v>176982.25356425022</v>
      </c>
      <c r="AS225" s="15">
        <v>322302.81738171016</v>
      </c>
      <c r="AT225" s="15">
        <v>900.22705145999987</v>
      </c>
      <c r="AU225" s="15">
        <v>219630.73817699999</v>
      </c>
      <c r="AV225" s="15">
        <v>47580.011091109998</v>
      </c>
      <c r="AW225" s="15">
        <v>88798.981981350138</v>
      </c>
      <c r="AX225" s="15"/>
      <c r="AY225" s="15"/>
      <c r="AZ225" s="15">
        <v>287261.07164888002</v>
      </c>
      <c r="BA225" s="15">
        <v>5078160.6965634897</v>
      </c>
    </row>
    <row r="226" spans="1:53" x14ac:dyDescent="0.2">
      <c r="A226" s="13">
        <v>43922</v>
      </c>
      <c r="B226" s="139">
        <v>0</v>
      </c>
      <c r="C226" s="139">
        <v>0</v>
      </c>
      <c r="D226" s="139">
        <v>0</v>
      </c>
      <c r="E226" s="139">
        <v>0</v>
      </c>
      <c r="F226" s="15">
        <v>209.31396106</v>
      </c>
      <c r="G226" s="15">
        <v>0</v>
      </c>
      <c r="H226" s="15">
        <v>9260.8390883699994</v>
      </c>
      <c r="I226" s="15">
        <v>9470.1530494299986</v>
      </c>
      <c r="J226" s="15">
        <v>375938.6023287201</v>
      </c>
      <c r="K226" s="15">
        <v>0</v>
      </c>
      <c r="L226" s="15">
        <v>1655848.0029517203</v>
      </c>
      <c r="M226" s="15">
        <v>2031786.6052804405</v>
      </c>
      <c r="N226" s="15">
        <v>339860.48865628033</v>
      </c>
      <c r="O226" s="15">
        <v>0</v>
      </c>
      <c r="P226" s="15">
        <v>573328.50829942059</v>
      </c>
      <c r="Q226" s="15">
        <v>913188.99695570092</v>
      </c>
      <c r="R226" s="15">
        <v>0</v>
      </c>
      <c r="S226" s="15">
        <v>0</v>
      </c>
      <c r="T226" s="15">
        <v>107215.27703754984</v>
      </c>
      <c r="U226" s="15">
        <v>107215.27703754984</v>
      </c>
      <c r="V226" s="15">
        <v>93.418921999999995</v>
      </c>
      <c r="W226" s="15">
        <v>0</v>
      </c>
      <c r="X226" s="15">
        <v>4565.8722250000001</v>
      </c>
      <c r="Y226" s="15">
        <v>4659.2911469999999</v>
      </c>
      <c r="Z226" s="15">
        <v>280198.79515050026</v>
      </c>
      <c r="AA226" s="15">
        <v>52407.425749900009</v>
      </c>
      <c r="AB226" s="15">
        <v>583307.43520779023</v>
      </c>
      <c r="AC226" s="15">
        <v>915913.65610819054</v>
      </c>
      <c r="AD226" s="15">
        <v>0</v>
      </c>
      <c r="AE226" s="15">
        <v>0</v>
      </c>
      <c r="AF226" s="15">
        <v>41695.385435689983</v>
      </c>
      <c r="AG226" s="15">
        <v>41695.385435689983</v>
      </c>
      <c r="AH226" s="15">
        <v>0</v>
      </c>
      <c r="AI226" s="15">
        <v>0</v>
      </c>
      <c r="AJ226" s="15">
        <v>65297.523630999996</v>
      </c>
      <c r="AK226" s="15">
        <v>65297.523630999996</v>
      </c>
      <c r="AL226" s="39">
        <v>0</v>
      </c>
      <c r="AM226" s="39">
        <v>0</v>
      </c>
      <c r="AN226" s="39">
        <v>0</v>
      </c>
      <c r="AO226" s="39">
        <v>0</v>
      </c>
      <c r="AP226" s="15">
        <v>144956.88725695998</v>
      </c>
      <c r="AQ226" s="15">
        <v>0</v>
      </c>
      <c r="AR226" s="15">
        <v>174874.03216397969</v>
      </c>
      <c r="AS226" s="15">
        <v>319830.9194209397</v>
      </c>
      <c r="AT226" s="15">
        <v>840.99779071000023</v>
      </c>
      <c r="AU226" s="15">
        <v>215925.136757</v>
      </c>
      <c r="AV226" s="15">
        <v>46461.357175110003</v>
      </c>
      <c r="AW226" s="15">
        <v>86812.969838760226</v>
      </c>
      <c r="AX226" s="15"/>
      <c r="AY226" s="15"/>
      <c r="AZ226" s="15">
        <v>289067.74604390998</v>
      </c>
      <c r="BA226" s="15">
        <v>5048166.0156714311</v>
      </c>
    </row>
    <row r="227" spans="1:53" x14ac:dyDescent="0.2">
      <c r="A227" s="13">
        <v>43952</v>
      </c>
      <c r="B227" s="139">
        <v>0</v>
      </c>
      <c r="C227" s="139">
        <v>0</v>
      </c>
      <c r="D227" s="139">
        <v>0</v>
      </c>
      <c r="E227" s="139">
        <v>0</v>
      </c>
      <c r="F227" s="15">
        <v>210.08287076999997</v>
      </c>
      <c r="G227" s="15">
        <v>0</v>
      </c>
      <c r="H227" s="15">
        <v>9078.245962190007</v>
      </c>
      <c r="I227" s="15">
        <v>9288.3288329600073</v>
      </c>
      <c r="J227" s="15">
        <v>371957.44480790978</v>
      </c>
      <c r="K227" s="15">
        <v>0</v>
      </c>
      <c r="L227" s="15">
        <v>1637789.0500637398</v>
      </c>
      <c r="M227" s="15">
        <v>2009746.4948716494</v>
      </c>
      <c r="N227" s="15">
        <v>338389.38319480064</v>
      </c>
      <c r="O227" s="15">
        <v>0</v>
      </c>
      <c r="P227" s="15">
        <v>568343.29643558036</v>
      </c>
      <c r="Q227" s="15">
        <v>906732.67963038094</v>
      </c>
      <c r="R227" s="15">
        <v>0</v>
      </c>
      <c r="S227" s="15">
        <v>0</v>
      </c>
      <c r="T227" s="15">
        <v>106272.74962569999</v>
      </c>
      <c r="U227" s="15">
        <v>106272.7496257</v>
      </c>
      <c r="V227" s="15">
        <v>90.438989000000007</v>
      </c>
      <c r="W227" s="15">
        <v>0</v>
      </c>
      <c r="X227" s="15">
        <v>4480.8638360000004</v>
      </c>
      <c r="Y227" s="15">
        <v>4571.3028249999998</v>
      </c>
      <c r="Z227" s="15">
        <v>279321.32335904986</v>
      </c>
      <c r="AA227" s="15">
        <v>52599.943616769982</v>
      </c>
      <c r="AB227" s="15">
        <v>578474.50230691012</v>
      </c>
      <c r="AC227" s="15">
        <v>910395.76928272995</v>
      </c>
      <c r="AD227" s="15">
        <v>0</v>
      </c>
      <c r="AE227" s="15">
        <v>0</v>
      </c>
      <c r="AF227" s="15">
        <v>41535.812010069967</v>
      </c>
      <c r="AG227" s="15">
        <v>41535.812010069967</v>
      </c>
      <c r="AH227" s="15">
        <v>0</v>
      </c>
      <c r="AI227" s="15">
        <v>0</v>
      </c>
      <c r="AJ227" s="15">
        <v>64751.943757000001</v>
      </c>
      <c r="AK227" s="15">
        <v>64751.943757000001</v>
      </c>
      <c r="AL227" s="39">
        <v>0</v>
      </c>
      <c r="AM227" s="39">
        <v>0</v>
      </c>
      <c r="AN227" s="39">
        <v>0</v>
      </c>
      <c r="AO227" s="39">
        <v>0</v>
      </c>
      <c r="AP227" s="15">
        <v>143434.67629834052</v>
      </c>
      <c r="AQ227" s="15">
        <v>0</v>
      </c>
      <c r="AR227" s="15">
        <v>172157.04914083987</v>
      </c>
      <c r="AS227" s="15">
        <v>315591.72543918045</v>
      </c>
      <c r="AT227" s="15">
        <v>803.03094008000005</v>
      </c>
      <c r="AU227" s="15">
        <v>209048.82849799999</v>
      </c>
      <c r="AV227" s="15">
        <v>46461.357175110003</v>
      </c>
      <c r="AW227" s="15">
        <v>84214.659420140059</v>
      </c>
      <c r="AX227" s="15"/>
      <c r="AY227" s="15"/>
      <c r="AZ227" s="15">
        <v>290123.71960696997</v>
      </c>
      <c r="BA227" s="15">
        <v>4999538.4019149672</v>
      </c>
    </row>
    <row r="228" spans="1:53" x14ac:dyDescent="0.2">
      <c r="A228" s="13">
        <v>43983</v>
      </c>
      <c r="B228" s="139">
        <v>0</v>
      </c>
      <c r="C228" s="139">
        <v>0</v>
      </c>
      <c r="D228" s="139">
        <v>0</v>
      </c>
      <c r="E228" s="139">
        <v>0</v>
      </c>
      <c r="F228" s="15">
        <v>205.62849960000003</v>
      </c>
      <c r="G228" s="15">
        <v>0</v>
      </c>
      <c r="H228" s="15">
        <v>8859.2046317000022</v>
      </c>
      <c r="I228" s="15">
        <v>9064.8331313000035</v>
      </c>
      <c r="J228" s="15">
        <v>366682.24693213002</v>
      </c>
      <c r="K228" s="15">
        <v>0</v>
      </c>
      <c r="L228" s="15">
        <v>1617296.3810014606</v>
      </c>
      <c r="M228" s="15">
        <v>1983978.6279335909</v>
      </c>
      <c r="N228" s="15">
        <v>334732.9060824695</v>
      </c>
      <c r="O228" s="15">
        <v>0</v>
      </c>
      <c r="P228" s="15">
        <v>560606.23457151034</v>
      </c>
      <c r="Q228" s="15">
        <v>895339.14065397985</v>
      </c>
      <c r="R228" s="15">
        <v>0</v>
      </c>
      <c r="S228" s="15">
        <v>0</v>
      </c>
      <c r="T228" s="15">
        <v>105223.47900137995</v>
      </c>
      <c r="U228" s="15">
        <v>105223.47900137995</v>
      </c>
      <c r="V228" s="15">
        <v>85.142381</v>
      </c>
      <c r="W228" s="15">
        <v>0</v>
      </c>
      <c r="X228" s="15">
        <v>4394.4192739999999</v>
      </c>
      <c r="Y228" s="15">
        <v>4479.5616550000004</v>
      </c>
      <c r="Z228" s="15">
        <v>276828.67507795006</v>
      </c>
      <c r="AA228" s="15">
        <v>52556.349637160005</v>
      </c>
      <c r="AB228" s="15">
        <v>571354.47950809996</v>
      </c>
      <c r="AC228" s="15">
        <v>900739.50422321004</v>
      </c>
      <c r="AD228" s="15">
        <v>0</v>
      </c>
      <c r="AE228" s="15">
        <v>0</v>
      </c>
      <c r="AF228" s="15">
        <v>41167.307098129997</v>
      </c>
      <c r="AG228" s="15">
        <v>41167.307098129997</v>
      </c>
      <c r="AH228" s="15">
        <v>0</v>
      </c>
      <c r="AI228" s="15">
        <v>0</v>
      </c>
      <c r="AJ228" s="15">
        <v>64226.263242000001</v>
      </c>
      <c r="AK228" s="15">
        <v>64226.263242000001</v>
      </c>
      <c r="AL228" s="39">
        <v>0</v>
      </c>
      <c r="AM228" s="39">
        <v>0</v>
      </c>
      <c r="AN228" s="39">
        <v>0</v>
      </c>
      <c r="AO228" s="39">
        <v>0</v>
      </c>
      <c r="AP228" s="15">
        <v>141950.97199356992</v>
      </c>
      <c r="AQ228" s="15">
        <v>0</v>
      </c>
      <c r="AR228" s="15">
        <v>169967.68098134003</v>
      </c>
      <c r="AS228" s="15">
        <v>311918.65297490993</v>
      </c>
      <c r="AT228" s="15">
        <v>780.54723948000003</v>
      </c>
      <c r="AU228" s="15">
        <v>202092.74372999999</v>
      </c>
      <c r="AV228" s="15">
        <v>46461.357175110003</v>
      </c>
      <c r="AW228" s="15">
        <v>81148.418643389959</v>
      </c>
      <c r="AX228" s="15"/>
      <c r="AY228" s="15"/>
      <c r="AZ228" s="15">
        <v>289910.53781363001</v>
      </c>
      <c r="BA228" s="15">
        <v>4936530.9745151103</v>
      </c>
    </row>
    <row r="229" spans="1:53" x14ac:dyDescent="0.2">
      <c r="A229" s="13">
        <v>44013</v>
      </c>
      <c r="B229" s="139">
        <v>0</v>
      </c>
      <c r="C229" s="139">
        <v>0</v>
      </c>
      <c r="D229" s="139">
        <v>0</v>
      </c>
      <c r="E229" s="139">
        <v>0</v>
      </c>
      <c r="F229" s="15">
        <v>204.89619263999998</v>
      </c>
      <c r="G229" s="15">
        <v>0</v>
      </c>
      <c r="H229" s="15">
        <v>8577.8918755600043</v>
      </c>
      <c r="I229" s="15">
        <v>8782.788068200005</v>
      </c>
      <c r="J229" s="15">
        <v>359566.21822559985</v>
      </c>
      <c r="K229" s="15">
        <v>0</v>
      </c>
      <c r="L229" s="15">
        <v>1591782.8651659805</v>
      </c>
      <c r="M229" s="15">
        <v>1951349.0833915803</v>
      </c>
      <c r="N229" s="15">
        <v>329288.42043955065</v>
      </c>
      <c r="O229" s="15">
        <v>0</v>
      </c>
      <c r="P229" s="15">
        <v>551583.75187829009</v>
      </c>
      <c r="Q229" s="15">
        <v>880872.17231784074</v>
      </c>
      <c r="R229" s="15">
        <v>0</v>
      </c>
      <c r="S229" s="15">
        <v>0</v>
      </c>
      <c r="T229" s="15">
        <v>103937.28708406999</v>
      </c>
      <c r="U229" s="15">
        <v>103937.28708406999</v>
      </c>
      <c r="V229" s="15">
        <v>79.085268999999997</v>
      </c>
      <c r="W229" s="15">
        <v>0</v>
      </c>
      <c r="X229" s="15">
        <v>4299.7664240000004</v>
      </c>
      <c r="Y229" s="15">
        <v>4378.8516929999996</v>
      </c>
      <c r="Z229" s="15">
        <v>270434.75385865034</v>
      </c>
      <c r="AA229" s="15">
        <v>52115.758731129943</v>
      </c>
      <c r="AB229" s="15">
        <v>560486.10298034013</v>
      </c>
      <c r="AC229" s="15">
        <v>883036.6155701204</v>
      </c>
      <c r="AD229" s="15">
        <v>0</v>
      </c>
      <c r="AE229" s="15">
        <v>0</v>
      </c>
      <c r="AF229" s="15">
        <v>40641.65065974999</v>
      </c>
      <c r="AG229" s="15">
        <v>40641.65065974999</v>
      </c>
      <c r="AH229" s="15">
        <v>0</v>
      </c>
      <c r="AI229" s="15">
        <v>0</v>
      </c>
      <c r="AJ229" s="15">
        <v>63511.987239000002</v>
      </c>
      <c r="AK229" s="15">
        <v>63511.987239000002</v>
      </c>
      <c r="AL229" s="39">
        <v>0</v>
      </c>
      <c r="AM229" s="39">
        <v>0</v>
      </c>
      <c r="AN229" s="39">
        <v>0</v>
      </c>
      <c r="AO229" s="39">
        <v>0</v>
      </c>
      <c r="AP229" s="15">
        <v>139877.28786344969</v>
      </c>
      <c r="AQ229" s="15">
        <v>0</v>
      </c>
      <c r="AR229" s="15">
        <v>167052.56982983983</v>
      </c>
      <c r="AS229" s="15">
        <v>306929.85769328952</v>
      </c>
      <c r="AT229" s="15">
        <v>0</v>
      </c>
      <c r="AU229" s="15">
        <v>193537.66212200001</v>
      </c>
      <c r="AV229" s="15">
        <v>45342.70325911</v>
      </c>
      <c r="AW229" s="15">
        <v>77213.976419559942</v>
      </c>
      <c r="AX229" s="15"/>
      <c r="AY229" s="15"/>
      <c r="AZ229" s="15">
        <v>287205.31359546003</v>
      </c>
      <c r="BA229" s="15">
        <v>4846739.9491129788</v>
      </c>
    </row>
    <row r="230" spans="1:53" x14ac:dyDescent="0.2">
      <c r="A230" s="13">
        <v>44044</v>
      </c>
      <c r="B230" s="139">
        <v>0</v>
      </c>
      <c r="C230" s="139">
        <v>0</v>
      </c>
      <c r="D230" s="139">
        <v>0</v>
      </c>
      <c r="E230" s="139">
        <v>0</v>
      </c>
      <c r="F230" s="15">
        <v>204.51909218</v>
      </c>
      <c r="G230" s="15">
        <v>0</v>
      </c>
      <c r="H230" s="15">
        <v>8459.3273869000041</v>
      </c>
      <c r="I230" s="15">
        <v>8663.8464790800044</v>
      </c>
      <c r="J230" s="15">
        <v>352982.80253482971</v>
      </c>
      <c r="K230" s="15">
        <v>0</v>
      </c>
      <c r="L230" s="15">
        <v>1567297.5446296909</v>
      </c>
      <c r="M230" s="15">
        <v>1920280.3471645205</v>
      </c>
      <c r="N230" s="15">
        <v>324879.46435579937</v>
      </c>
      <c r="O230" s="15">
        <v>0</v>
      </c>
      <c r="P230" s="15">
        <v>544224.85350535961</v>
      </c>
      <c r="Q230" s="15">
        <v>869104.31786115898</v>
      </c>
      <c r="R230" s="15">
        <v>0</v>
      </c>
      <c r="S230" s="15">
        <v>0</v>
      </c>
      <c r="T230" s="15">
        <v>102016.14172951007</v>
      </c>
      <c r="U230" s="15">
        <v>102016.14172951007</v>
      </c>
      <c r="V230" s="15">
        <v>74.830629999999999</v>
      </c>
      <c r="W230" s="15">
        <v>0</v>
      </c>
      <c r="X230" s="15">
        <v>4226.8498159999999</v>
      </c>
      <c r="Y230" s="15">
        <v>4301.6804460000003</v>
      </c>
      <c r="Z230" s="15">
        <v>265578.65562642989</v>
      </c>
      <c r="AA230" s="15">
        <v>52019.442811999957</v>
      </c>
      <c r="AB230" s="15">
        <v>550345.18723269028</v>
      </c>
      <c r="AC230" s="15">
        <v>867943.28567112016</v>
      </c>
      <c r="AD230" s="15">
        <v>0</v>
      </c>
      <c r="AE230" s="15">
        <v>0</v>
      </c>
      <c r="AF230" s="15">
        <v>40031.547627059997</v>
      </c>
      <c r="AG230" s="15">
        <v>40031.547627059997</v>
      </c>
      <c r="AH230" s="15">
        <v>0</v>
      </c>
      <c r="AI230" s="15">
        <v>0</v>
      </c>
      <c r="AJ230" s="15">
        <v>62706.499421</v>
      </c>
      <c r="AK230" s="15">
        <v>62706.499421</v>
      </c>
      <c r="AL230" s="39">
        <v>0</v>
      </c>
      <c r="AM230" s="39">
        <v>0</v>
      </c>
      <c r="AN230" s="39">
        <v>0</v>
      </c>
      <c r="AO230" s="39">
        <v>0</v>
      </c>
      <c r="AP230" s="15">
        <v>137667.89975120994</v>
      </c>
      <c r="AQ230" s="15">
        <v>0</v>
      </c>
      <c r="AR230" s="15">
        <v>164305.87981864999</v>
      </c>
      <c r="AS230" s="15">
        <v>301973.77956985991</v>
      </c>
      <c r="AT230" s="15">
        <v>0</v>
      </c>
      <c r="AU230" s="15">
        <v>185582.56925100001</v>
      </c>
      <c r="AV230" s="15">
        <v>44801.855380109999</v>
      </c>
      <c r="AW230" s="15">
        <v>74184.928726479906</v>
      </c>
      <c r="AX230" s="15"/>
      <c r="AY230" s="15"/>
      <c r="AZ230" s="15">
        <v>285959.52034543001</v>
      </c>
      <c r="BA230" s="15">
        <v>4767550.3196723275</v>
      </c>
    </row>
    <row r="231" spans="1:53" x14ac:dyDescent="0.2">
      <c r="A231" s="13">
        <v>44075</v>
      </c>
      <c r="B231" s="139">
        <v>0</v>
      </c>
      <c r="C231" s="139">
        <v>0</v>
      </c>
      <c r="D231" s="139">
        <v>0</v>
      </c>
      <c r="E231" s="139">
        <v>0</v>
      </c>
      <c r="F231" s="15">
        <v>204.50888779000002</v>
      </c>
      <c r="G231" s="15">
        <v>0</v>
      </c>
      <c r="H231" s="15">
        <v>8241.8477000399998</v>
      </c>
      <c r="I231" s="15">
        <v>8446.3565878299996</v>
      </c>
      <c r="J231" s="15">
        <v>346574.9764446406</v>
      </c>
      <c r="K231" s="15">
        <v>0</v>
      </c>
      <c r="L231" s="15">
        <v>1538225.4312092704</v>
      </c>
      <c r="M231" s="15">
        <v>1884800.4076539108</v>
      </c>
      <c r="N231" s="15">
        <v>319989.19622540992</v>
      </c>
      <c r="O231" s="15">
        <v>0</v>
      </c>
      <c r="P231" s="15">
        <v>533874.31812353968</v>
      </c>
      <c r="Q231" s="15">
        <v>853863.51434894954</v>
      </c>
      <c r="R231" s="15">
        <v>0</v>
      </c>
      <c r="S231" s="15">
        <v>0</v>
      </c>
      <c r="T231" s="15">
        <v>99896.275396539975</v>
      </c>
      <c r="U231" s="15">
        <v>99896.275396539975</v>
      </c>
      <c r="V231" s="15">
        <v>66.756377000000001</v>
      </c>
      <c r="W231" s="15">
        <v>0</v>
      </c>
      <c r="X231" s="15">
        <v>4072.0498320000002</v>
      </c>
      <c r="Y231" s="15">
        <v>4138.8062090000003</v>
      </c>
      <c r="Z231" s="15">
        <v>260277.47092599006</v>
      </c>
      <c r="AA231" s="15">
        <v>51997.731295389996</v>
      </c>
      <c r="AB231" s="15">
        <v>536710.54798442009</v>
      </c>
      <c r="AC231" s="15">
        <v>848985.75020580005</v>
      </c>
      <c r="AD231" s="15">
        <v>0</v>
      </c>
      <c r="AE231" s="15">
        <v>0</v>
      </c>
      <c r="AF231" s="15">
        <v>39136.115323460013</v>
      </c>
      <c r="AG231" s="15">
        <v>39136.115323460013</v>
      </c>
      <c r="AH231" s="15">
        <v>0</v>
      </c>
      <c r="AI231" s="15">
        <v>0</v>
      </c>
      <c r="AJ231" s="15">
        <v>61750.361640000003</v>
      </c>
      <c r="AK231" s="15">
        <v>61750.361640000003</v>
      </c>
      <c r="AL231" s="39">
        <v>0</v>
      </c>
      <c r="AM231" s="39">
        <v>0</v>
      </c>
      <c r="AN231" s="39">
        <v>0</v>
      </c>
      <c r="AO231" s="39">
        <v>0</v>
      </c>
      <c r="AP231" s="15">
        <v>136158.69799879997</v>
      </c>
      <c r="AQ231" s="15">
        <v>0</v>
      </c>
      <c r="AR231" s="15">
        <v>161453.05567386036</v>
      </c>
      <c r="AS231" s="15">
        <v>297611.75367266033</v>
      </c>
      <c r="AT231" s="15">
        <v>0</v>
      </c>
      <c r="AU231" s="15">
        <v>176658.52686499999</v>
      </c>
      <c r="AV231" s="15">
        <v>43792.332200110002</v>
      </c>
      <c r="AW231" s="15">
        <v>70577.712113710018</v>
      </c>
      <c r="AX231" s="15"/>
      <c r="AY231" s="15"/>
      <c r="AZ231" s="15">
        <v>285989.66512128996</v>
      </c>
      <c r="BA231" s="15">
        <v>4675647.5773382587</v>
      </c>
    </row>
    <row r="232" spans="1:53" x14ac:dyDescent="0.2">
      <c r="A232" s="13">
        <v>44105</v>
      </c>
      <c r="B232" s="139">
        <v>0</v>
      </c>
      <c r="C232" s="139">
        <v>0</v>
      </c>
      <c r="D232" s="139">
        <v>0</v>
      </c>
      <c r="E232" s="139">
        <v>0</v>
      </c>
      <c r="F232" s="15">
        <v>204.83608332999998</v>
      </c>
      <c r="G232" s="15">
        <v>0</v>
      </c>
      <c r="H232" s="15">
        <v>8098.3950463200035</v>
      </c>
      <c r="I232" s="15">
        <v>8303.2311296500029</v>
      </c>
      <c r="J232" s="15">
        <v>341741.67449848994</v>
      </c>
      <c r="K232" s="15">
        <v>0</v>
      </c>
      <c r="L232" s="15">
        <v>1505204.7184066398</v>
      </c>
      <c r="M232" s="15">
        <v>1846946.3929051296</v>
      </c>
      <c r="N232" s="15">
        <v>315664.29594888992</v>
      </c>
      <c r="O232" s="15">
        <v>0</v>
      </c>
      <c r="P232" s="15">
        <v>523579.79690158984</v>
      </c>
      <c r="Q232" s="15">
        <v>839244.09285047976</v>
      </c>
      <c r="R232" s="15">
        <v>0</v>
      </c>
      <c r="S232" s="15">
        <v>0</v>
      </c>
      <c r="T232" s="15">
        <v>97509.932189420026</v>
      </c>
      <c r="U232" s="15">
        <v>97509.932189420026</v>
      </c>
      <c r="V232" s="15">
        <v>64.230282000000003</v>
      </c>
      <c r="W232" s="15">
        <v>0</v>
      </c>
      <c r="X232" s="15">
        <v>3937.2246850000001</v>
      </c>
      <c r="Y232" s="15">
        <v>4001.4549670000001</v>
      </c>
      <c r="Z232" s="15">
        <v>254980.77432049994</v>
      </c>
      <c r="AA232" s="15">
        <v>52080.515574669975</v>
      </c>
      <c r="AB232" s="15">
        <v>524242.80513525975</v>
      </c>
      <c r="AC232" s="15">
        <v>831304.09503042966</v>
      </c>
      <c r="AD232" s="15">
        <v>0</v>
      </c>
      <c r="AE232" s="15">
        <v>0</v>
      </c>
      <c r="AF232" s="15">
        <v>37827.299011180003</v>
      </c>
      <c r="AG232" s="15">
        <v>37827.299011180003</v>
      </c>
      <c r="AH232" s="15">
        <v>0</v>
      </c>
      <c r="AI232" s="15">
        <v>0</v>
      </c>
      <c r="AJ232" s="15">
        <v>60775.325197999999</v>
      </c>
      <c r="AK232" s="15">
        <v>60775.325197999999</v>
      </c>
      <c r="AL232" s="39">
        <v>0</v>
      </c>
      <c r="AM232" s="39">
        <v>0</v>
      </c>
      <c r="AN232" s="39">
        <v>0</v>
      </c>
      <c r="AO232" s="39">
        <v>0</v>
      </c>
      <c r="AP232" s="15">
        <v>134752.24532560984</v>
      </c>
      <c r="AQ232" s="15">
        <v>0</v>
      </c>
      <c r="AR232" s="15">
        <v>158697.18664473027</v>
      </c>
      <c r="AS232" s="15">
        <v>293449.43197034014</v>
      </c>
      <c r="AT232" s="15">
        <v>0</v>
      </c>
      <c r="AU232" s="15">
        <v>167393.11082599999</v>
      </c>
      <c r="AV232" s="15">
        <v>42673.678284109999</v>
      </c>
      <c r="AW232" s="15">
        <v>67022.207786229978</v>
      </c>
      <c r="AX232" s="15"/>
      <c r="AY232" s="15"/>
      <c r="AZ232" s="15">
        <v>286453.10828792996</v>
      </c>
      <c r="BA232" s="15">
        <v>4582903.3604359003</v>
      </c>
    </row>
    <row r="233" spans="1:53" x14ac:dyDescent="0.2">
      <c r="A233" s="13">
        <v>44136</v>
      </c>
      <c r="B233" s="139">
        <v>0</v>
      </c>
      <c r="C233" s="139">
        <v>0</v>
      </c>
      <c r="D233" s="139">
        <v>0</v>
      </c>
      <c r="E233" s="139">
        <v>0</v>
      </c>
      <c r="F233" s="15">
        <v>205.09147761000003</v>
      </c>
      <c r="G233" s="15">
        <v>0</v>
      </c>
      <c r="H233" s="15">
        <v>7939.357805929998</v>
      </c>
      <c r="I233" s="15">
        <v>8144.4492835399979</v>
      </c>
      <c r="J233" s="15">
        <v>336460.65971438977</v>
      </c>
      <c r="K233" s="15">
        <v>0</v>
      </c>
      <c r="L233" s="15">
        <v>1473908.2769335096</v>
      </c>
      <c r="M233" s="15">
        <v>1810368.9366478994</v>
      </c>
      <c r="N233" s="15">
        <v>311602.01745010057</v>
      </c>
      <c r="O233" s="15">
        <v>0</v>
      </c>
      <c r="P233" s="15">
        <v>513775.81250760012</v>
      </c>
      <c r="Q233" s="15">
        <v>825377.82995770068</v>
      </c>
      <c r="R233" s="15">
        <v>0</v>
      </c>
      <c r="S233" s="15">
        <v>0</v>
      </c>
      <c r="T233" s="15">
        <v>95001.943824220056</v>
      </c>
      <c r="U233" s="15">
        <v>95001.943824220056</v>
      </c>
      <c r="V233" s="15">
        <v>63.546957999999997</v>
      </c>
      <c r="W233" s="15">
        <v>0</v>
      </c>
      <c r="X233" s="15">
        <v>3874.2764950000001</v>
      </c>
      <c r="Y233" s="15">
        <v>3937.823453</v>
      </c>
      <c r="Z233" s="15">
        <v>251000.85967646996</v>
      </c>
      <c r="AA233" s="15">
        <v>52140.340204640037</v>
      </c>
      <c r="AB233" s="15">
        <v>511319.76295989036</v>
      </c>
      <c r="AC233" s="15">
        <v>814460.96284100041</v>
      </c>
      <c r="AD233" s="15">
        <v>0</v>
      </c>
      <c r="AE233" s="15">
        <v>0</v>
      </c>
      <c r="AF233" s="15">
        <v>36779.650303279996</v>
      </c>
      <c r="AG233" s="15">
        <v>36779.650303279996</v>
      </c>
      <c r="AH233" s="15">
        <v>0</v>
      </c>
      <c r="AI233" s="15">
        <v>0</v>
      </c>
      <c r="AJ233" s="15">
        <v>59995.349573</v>
      </c>
      <c r="AK233" s="15">
        <v>59995.349573</v>
      </c>
      <c r="AL233" s="39">
        <v>0</v>
      </c>
      <c r="AM233" s="39">
        <v>0</v>
      </c>
      <c r="AN233" s="39">
        <v>0</v>
      </c>
      <c r="AO233" s="39">
        <v>0</v>
      </c>
      <c r="AP233" s="15">
        <v>133483.46561483989</v>
      </c>
      <c r="AQ233" s="15">
        <v>0</v>
      </c>
      <c r="AR233" s="15">
        <v>155683.49874320038</v>
      </c>
      <c r="AS233" s="15">
        <v>289166.96435804031</v>
      </c>
      <c r="AT233" s="15">
        <v>0</v>
      </c>
      <c r="AU233" s="15">
        <v>158609.279863</v>
      </c>
      <c r="AV233" s="15">
        <v>42673.678284109999</v>
      </c>
      <c r="AW233" s="15">
        <v>63576.813896620035</v>
      </c>
      <c r="AX233" s="15"/>
      <c r="AY233" s="15"/>
      <c r="AZ233" s="15">
        <v>286037.40694468998</v>
      </c>
      <c r="BA233" s="14">
        <v>4494131.0892301016</v>
      </c>
    </row>
    <row r="234" spans="1:53" x14ac:dyDescent="0.2">
      <c r="A234" s="13">
        <v>44166</v>
      </c>
      <c r="B234" s="139">
        <v>0</v>
      </c>
      <c r="C234" s="139">
        <v>0</v>
      </c>
      <c r="D234" s="139">
        <v>0</v>
      </c>
      <c r="E234" s="139">
        <v>0</v>
      </c>
      <c r="F234" s="15">
        <v>204.87108451</v>
      </c>
      <c r="G234" s="15">
        <v>0</v>
      </c>
      <c r="H234" s="15">
        <v>7546.2988244500002</v>
      </c>
      <c r="I234" s="15">
        <v>7751.1699088600017</v>
      </c>
      <c r="J234" s="15">
        <v>330064.99841336999</v>
      </c>
      <c r="K234" s="15">
        <v>0</v>
      </c>
      <c r="L234" s="15">
        <v>1438192.5043613696</v>
      </c>
      <c r="M234" s="15">
        <v>1768257.5027747396</v>
      </c>
      <c r="N234" s="15">
        <v>305571.08758988982</v>
      </c>
      <c r="O234" s="15">
        <v>0</v>
      </c>
      <c r="P234" s="15">
        <v>502593.23220423039</v>
      </c>
      <c r="Q234" s="15">
        <v>808164.31979412027</v>
      </c>
      <c r="R234" s="15">
        <v>0</v>
      </c>
      <c r="S234" s="15">
        <v>0</v>
      </c>
      <c r="T234" s="15">
        <v>92659.855867640086</v>
      </c>
      <c r="U234" s="15">
        <v>92659.855867640086</v>
      </c>
      <c r="V234" s="15">
        <v>62.679552999999999</v>
      </c>
      <c r="W234" s="15">
        <v>0</v>
      </c>
      <c r="X234" s="15">
        <v>3754.044026</v>
      </c>
      <c r="Y234" s="15">
        <v>3816.723579</v>
      </c>
      <c r="Z234" s="15">
        <v>246088.49740861004</v>
      </c>
      <c r="AA234" s="15">
        <v>51917.993156899989</v>
      </c>
      <c r="AB234" s="15">
        <v>498508.26499870018</v>
      </c>
      <c r="AC234" s="15">
        <v>796514.75556421024</v>
      </c>
      <c r="AD234" s="15">
        <v>0</v>
      </c>
      <c r="AE234" s="15">
        <v>0</v>
      </c>
      <c r="AF234" s="15">
        <v>36235.037988530021</v>
      </c>
      <c r="AG234" s="15">
        <v>36235.037988530021</v>
      </c>
      <c r="AH234" s="15">
        <v>0</v>
      </c>
      <c r="AI234" s="15">
        <v>0</v>
      </c>
      <c r="AJ234" s="15">
        <v>58971.086159999999</v>
      </c>
      <c r="AK234" s="15">
        <v>58971.086159999999</v>
      </c>
      <c r="AL234" s="39">
        <v>0</v>
      </c>
      <c r="AM234" s="39">
        <v>0</v>
      </c>
      <c r="AN234" s="39">
        <v>0</v>
      </c>
      <c r="AO234" s="39">
        <v>0</v>
      </c>
      <c r="AP234" s="15">
        <v>131252.83208531997</v>
      </c>
      <c r="AQ234" s="15">
        <v>0</v>
      </c>
      <c r="AR234" s="15">
        <v>152118.54549632009</v>
      </c>
      <c r="AS234" s="15">
        <v>283371.37758164009</v>
      </c>
      <c r="AT234" s="15">
        <v>0</v>
      </c>
      <c r="AU234" s="15">
        <v>148852.691391</v>
      </c>
      <c r="AV234" s="15">
        <v>42673.678284109999</v>
      </c>
      <c r="AW234" s="15">
        <v>63950.599853530031</v>
      </c>
      <c r="AX234" s="15"/>
      <c r="AY234" s="15"/>
      <c r="AZ234" s="15">
        <v>285886.11027501</v>
      </c>
      <c r="BA234" s="14">
        <v>4397670.9824219802</v>
      </c>
    </row>
    <row r="235" spans="1:53" x14ac:dyDescent="0.2">
      <c r="A235" s="13">
        <v>44197</v>
      </c>
      <c r="B235" s="139">
        <v>0</v>
      </c>
      <c r="C235" s="139">
        <v>0</v>
      </c>
      <c r="D235" s="139">
        <v>0</v>
      </c>
      <c r="E235" s="139">
        <v>0</v>
      </c>
      <c r="F235" s="15">
        <v>205.12350138999997</v>
      </c>
      <c r="G235" s="15">
        <v>0</v>
      </c>
      <c r="H235" s="15">
        <v>7358.2794609900002</v>
      </c>
      <c r="I235" s="15">
        <v>7563.4029623799997</v>
      </c>
      <c r="J235" s="15">
        <v>324961.49672325014</v>
      </c>
      <c r="K235" s="15">
        <v>0</v>
      </c>
      <c r="L235" s="15">
        <v>1409561.2673094007</v>
      </c>
      <c r="M235" s="15">
        <v>1734522.764032651</v>
      </c>
      <c r="N235" s="15">
        <v>301053.73124013038</v>
      </c>
      <c r="O235" s="15">
        <v>0</v>
      </c>
      <c r="P235" s="15">
        <v>491389.11212205031</v>
      </c>
      <c r="Q235" s="15">
        <v>792442.84336218063</v>
      </c>
      <c r="R235" s="15">
        <v>0</v>
      </c>
      <c r="S235" s="15">
        <v>0</v>
      </c>
      <c r="T235" s="15">
        <v>90601.48377584017</v>
      </c>
      <c r="U235" s="15">
        <v>90601.48377584017</v>
      </c>
      <c r="V235" s="15">
        <v>58.886265000000002</v>
      </c>
      <c r="W235" s="15">
        <v>0</v>
      </c>
      <c r="X235" s="15">
        <v>3691.1546549999998</v>
      </c>
      <c r="Y235" s="15">
        <v>3750.0409199999999</v>
      </c>
      <c r="Z235" s="15">
        <v>241714.73996297998</v>
      </c>
      <c r="AA235" s="15">
        <v>51981.261479780005</v>
      </c>
      <c r="AB235" s="15">
        <v>488155.06448693015</v>
      </c>
      <c r="AC235" s="15">
        <v>781851.06592969014</v>
      </c>
      <c r="AD235" s="15">
        <v>0</v>
      </c>
      <c r="AE235" s="15">
        <v>0</v>
      </c>
      <c r="AF235" s="15">
        <v>35576.582409729999</v>
      </c>
      <c r="AG235" s="15">
        <v>35576.582409729999</v>
      </c>
      <c r="AH235" s="15">
        <v>0</v>
      </c>
      <c r="AI235" s="15">
        <v>0</v>
      </c>
      <c r="AJ235" s="15">
        <v>57876.831819999999</v>
      </c>
      <c r="AK235" s="15">
        <v>57876.831819999999</v>
      </c>
      <c r="AL235" s="39">
        <v>0</v>
      </c>
      <c r="AM235" s="39">
        <v>0</v>
      </c>
      <c r="AN235" s="39">
        <v>0</v>
      </c>
      <c r="AO235" s="39">
        <v>0</v>
      </c>
      <c r="AP235" s="15">
        <v>129502.12949357001</v>
      </c>
      <c r="AQ235" s="15">
        <v>0</v>
      </c>
      <c r="AR235" s="15">
        <v>149033.08448253019</v>
      </c>
      <c r="AS235" s="15">
        <v>278535.2139761002</v>
      </c>
      <c r="AT235" s="15">
        <v>0</v>
      </c>
      <c r="AU235" s="15">
        <v>141504.10194699999</v>
      </c>
      <c r="AV235" s="15">
        <v>41538.332497110001</v>
      </c>
      <c r="AW235" s="15">
        <v>64416.45636576994</v>
      </c>
      <c r="AX235" s="15"/>
      <c r="AY235" s="15"/>
      <c r="AZ235" s="15">
        <v>286259.82685585</v>
      </c>
      <c r="BA235" s="14">
        <v>4316438.946854298</v>
      </c>
    </row>
    <row r="236" spans="1:53" x14ac:dyDescent="0.2">
      <c r="A236" s="13">
        <v>44228</v>
      </c>
      <c r="B236" s="139">
        <v>0</v>
      </c>
      <c r="C236" s="139">
        <v>0</v>
      </c>
      <c r="D236" s="139">
        <v>0</v>
      </c>
      <c r="E236" s="139">
        <v>0</v>
      </c>
      <c r="F236" s="15">
        <v>205.89103327999999</v>
      </c>
      <c r="G236" s="15">
        <v>0</v>
      </c>
      <c r="H236" s="15">
        <v>7140.450378620003</v>
      </c>
      <c r="I236" s="15">
        <v>7346.3414119000026</v>
      </c>
      <c r="J236" s="15">
        <v>319913.90933285962</v>
      </c>
      <c r="K236" s="15">
        <v>0</v>
      </c>
      <c r="L236" s="15">
        <v>1377729.4120661598</v>
      </c>
      <c r="M236" s="15">
        <v>1697643.3213990193</v>
      </c>
      <c r="N236" s="15">
        <v>296525.76026399038</v>
      </c>
      <c r="O236" s="15">
        <v>0</v>
      </c>
      <c r="P236" s="15">
        <v>480948.25916773989</v>
      </c>
      <c r="Q236" s="15">
        <v>777474.01943173027</v>
      </c>
      <c r="R236" s="15">
        <v>0</v>
      </c>
      <c r="S236" s="15">
        <v>0</v>
      </c>
      <c r="T236" s="15">
        <v>87893.788159230142</v>
      </c>
      <c r="U236" s="15">
        <v>87893.788159230142</v>
      </c>
      <c r="V236" s="15">
        <v>55.724901000000003</v>
      </c>
      <c r="W236" s="15">
        <v>0</v>
      </c>
      <c r="X236" s="15">
        <v>3562.8849610000002</v>
      </c>
      <c r="Y236" s="15">
        <v>3618.6098619999998</v>
      </c>
      <c r="Z236" s="15">
        <v>237283.34107594</v>
      </c>
      <c r="AA236" s="15">
        <v>52175.343674469994</v>
      </c>
      <c r="AB236" s="15">
        <v>475806.35544638999</v>
      </c>
      <c r="AC236" s="15">
        <v>765265.04019680002</v>
      </c>
      <c r="AD236" s="15">
        <v>0</v>
      </c>
      <c r="AE236" s="15">
        <v>0</v>
      </c>
      <c r="AF236" s="15">
        <v>34732.013317659992</v>
      </c>
      <c r="AG236" s="15">
        <v>34732.013317659992</v>
      </c>
      <c r="AH236" s="15">
        <v>0</v>
      </c>
      <c r="AI236" s="15">
        <v>0</v>
      </c>
      <c r="AJ236" s="15">
        <v>56865.795697000001</v>
      </c>
      <c r="AK236" s="15">
        <v>56865.795697000001</v>
      </c>
      <c r="AL236" s="39">
        <v>0</v>
      </c>
      <c r="AM236" s="39">
        <v>0</v>
      </c>
      <c r="AN236" s="39">
        <v>0</v>
      </c>
      <c r="AO236" s="39">
        <v>0</v>
      </c>
      <c r="AP236" s="15">
        <v>127372.67296397014</v>
      </c>
      <c r="AQ236" s="15">
        <v>0</v>
      </c>
      <c r="AR236" s="15">
        <v>144762.2164974201</v>
      </c>
      <c r="AS236" s="15">
        <v>272134.88946139027</v>
      </c>
      <c r="AT236" s="15">
        <v>0</v>
      </c>
      <c r="AU236" s="15">
        <v>133575.83143399999</v>
      </c>
      <c r="AV236" s="15">
        <v>41538.332497110001</v>
      </c>
      <c r="AW236" s="15">
        <v>110246.00890644004</v>
      </c>
      <c r="AX236" s="15"/>
      <c r="AY236" s="15"/>
      <c r="AZ236" s="15">
        <v>286609.35037015</v>
      </c>
      <c r="BA236" s="14">
        <v>4274944.3421444306</v>
      </c>
    </row>
    <row r="237" spans="1:53" x14ac:dyDescent="0.2">
      <c r="A237" s="13">
        <v>44256</v>
      </c>
      <c r="B237" s="139">
        <v>0</v>
      </c>
      <c r="C237" s="139">
        <v>0</v>
      </c>
      <c r="D237" s="139">
        <v>0</v>
      </c>
      <c r="E237" s="139">
        <v>0</v>
      </c>
      <c r="F237" s="15">
        <v>207.02337611000002</v>
      </c>
      <c r="G237" s="15">
        <v>0</v>
      </c>
      <c r="H237" s="15">
        <v>6843.9335515400007</v>
      </c>
      <c r="I237" s="15">
        <v>7050.9569276500006</v>
      </c>
      <c r="J237" s="15">
        <v>315667.07098769979</v>
      </c>
      <c r="K237" s="15">
        <v>0</v>
      </c>
      <c r="L237" s="15">
        <v>1337525.3337148193</v>
      </c>
      <c r="M237" s="15">
        <v>1653192.4047025191</v>
      </c>
      <c r="N237" s="15">
        <v>291645.6739133799</v>
      </c>
      <c r="O237" s="15">
        <v>0</v>
      </c>
      <c r="P237" s="15">
        <v>468050.98475061997</v>
      </c>
      <c r="Q237" s="15">
        <v>759696.65866399987</v>
      </c>
      <c r="R237" s="15">
        <v>0</v>
      </c>
      <c r="S237" s="15">
        <v>0</v>
      </c>
      <c r="T237" s="15">
        <v>85485.652156770069</v>
      </c>
      <c r="U237" s="15">
        <v>85485.652156770069</v>
      </c>
      <c r="V237" s="15">
        <v>55.558943999999997</v>
      </c>
      <c r="W237" s="15">
        <v>0</v>
      </c>
      <c r="X237" s="15">
        <v>3443.1380559999998</v>
      </c>
      <c r="Y237" s="15">
        <v>3498.6970000000001</v>
      </c>
      <c r="Z237" s="15">
        <v>232250.53746764996</v>
      </c>
      <c r="AA237" s="15">
        <v>52461.433383699979</v>
      </c>
      <c r="AB237" s="15">
        <v>461535.82046144025</v>
      </c>
      <c r="AC237" s="15">
        <v>746247.79131279024</v>
      </c>
      <c r="AD237" s="15">
        <v>0</v>
      </c>
      <c r="AE237" s="15">
        <v>0</v>
      </c>
      <c r="AF237" s="15">
        <v>33839.350932050009</v>
      </c>
      <c r="AG237" s="15">
        <v>33839.350932050009</v>
      </c>
      <c r="AH237" s="15">
        <v>0</v>
      </c>
      <c r="AI237" s="15">
        <v>0</v>
      </c>
      <c r="AJ237" s="15">
        <v>55944.719853000002</v>
      </c>
      <c r="AK237" s="15">
        <v>55944.719853000002</v>
      </c>
      <c r="AL237" s="39">
        <v>0</v>
      </c>
      <c r="AM237" s="39">
        <v>0</v>
      </c>
      <c r="AN237" s="39">
        <v>0</v>
      </c>
      <c r="AO237" s="39">
        <v>0</v>
      </c>
      <c r="AP237" s="15">
        <v>125741.2178818098</v>
      </c>
      <c r="AQ237" s="15">
        <v>0</v>
      </c>
      <c r="AR237" s="15">
        <v>140847.40615332979</v>
      </c>
      <c r="AS237" s="15">
        <v>266588.62403513957</v>
      </c>
      <c r="AT237" s="15">
        <v>0</v>
      </c>
      <c r="AU237" s="15">
        <v>125073.203295</v>
      </c>
      <c r="AV237" s="15">
        <v>41538.332497110001</v>
      </c>
      <c r="AW237" s="15">
        <v>109145.8059606897</v>
      </c>
      <c r="AX237" s="15"/>
      <c r="AY237" s="15"/>
      <c r="AZ237" s="15">
        <v>287746.57602702</v>
      </c>
      <c r="BA237" s="14">
        <v>4175048.7733637439</v>
      </c>
    </row>
    <row r="238" spans="1:53" x14ac:dyDescent="0.2">
      <c r="A238" s="13">
        <v>44287</v>
      </c>
      <c r="B238" s="139">
        <v>0</v>
      </c>
      <c r="C238" s="139">
        <v>0</v>
      </c>
      <c r="D238" s="139">
        <v>0</v>
      </c>
      <c r="E238" s="139">
        <v>0</v>
      </c>
      <c r="F238" s="15">
        <v>208.19228781999999</v>
      </c>
      <c r="G238" s="15">
        <v>0</v>
      </c>
      <c r="H238" s="15">
        <v>6431.8085733600001</v>
      </c>
      <c r="I238" s="15">
        <v>6640.0008611799994</v>
      </c>
      <c r="J238" s="15">
        <v>311493.36351253017</v>
      </c>
      <c r="K238" s="15">
        <v>0</v>
      </c>
      <c r="L238" s="15">
        <v>1308461.7374398794</v>
      </c>
      <c r="M238" s="15">
        <v>1619955.1009524097</v>
      </c>
      <c r="N238" s="15">
        <v>288028.7750031802</v>
      </c>
      <c r="O238" s="15">
        <v>0</v>
      </c>
      <c r="P238" s="15">
        <v>457738.16513759975</v>
      </c>
      <c r="Q238" s="15">
        <v>745766.94014077995</v>
      </c>
      <c r="R238" s="15">
        <v>0</v>
      </c>
      <c r="S238" s="15">
        <v>0</v>
      </c>
      <c r="T238" s="15">
        <v>83292.445673150069</v>
      </c>
      <c r="U238" s="15">
        <v>83292.445673150069</v>
      </c>
      <c r="V238" s="15">
        <v>55.395477</v>
      </c>
      <c r="W238" s="15">
        <v>0</v>
      </c>
      <c r="X238" s="15">
        <v>3284.6192139999998</v>
      </c>
      <c r="Y238" s="15">
        <v>3340.0146909999999</v>
      </c>
      <c r="Z238" s="15">
        <v>228321.75594630986</v>
      </c>
      <c r="AA238" s="15">
        <v>52756.404754879986</v>
      </c>
      <c r="AB238" s="15">
        <v>450329.13982973003</v>
      </c>
      <c r="AC238" s="15">
        <v>731407.30053091992</v>
      </c>
      <c r="AD238" s="15">
        <v>0</v>
      </c>
      <c r="AE238" s="15">
        <v>0</v>
      </c>
      <c r="AF238" s="15">
        <v>33296.798280469993</v>
      </c>
      <c r="AG238" s="15">
        <v>33296.798280469993</v>
      </c>
      <c r="AH238" s="15">
        <v>0</v>
      </c>
      <c r="AI238" s="15">
        <v>0</v>
      </c>
      <c r="AJ238" s="15">
        <v>54991.650882000002</v>
      </c>
      <c r="AK238" s="15">
        <v>54991.650882000002</v>
      </c>
      <c r="AL238" s="39">
        <v>0</v>
      </c>
      <c r="AM238" s="39">
        <v>0</v>
      </c>
      <c r="AN238" s="39">
        <v>0</v>
      </c>
      <c r="AO238" s="39">
        <v>0</v>
      </c>
      <c r="AP238" s="15">
        <v>124462.09777035999</v>
      </c>
      <c r="AQ238" s="15">
        <v>0</v>
      </c>
      <c r="AR238" s="15">
        <v>137418.98035859008</v>
      </c>
      <c r="AS238" s="15">
        <v>261781.07812895029</v>
      </c>
      <c r="AT238" s="15">
        <v>0</v>
      </c>
      <c r="AU238" s="15">
        <v>120245.767207</v>
      </c>
      <c r="AV238" s="15">
        <v>40402.986710110003</v>
      </c>
      <c r="AW238" s="15">
        <v>109266.14597205004</v>
      </c>
      <c r="AX238" s="15"/>
      <c r="AY238" s="15"/>
      <c r="AZ238" s="15">
        <v>290619.00808525999</v>
      </c>
      <c r="BA238" s="14">
        <v>4101005.2381152813</v>
      </c>
    </row>
    <row r="239" spans="1:53" x14ac:dyDescent="0.2">
      <c r="A239" s="13">
        <v>44317</v>
      </c>
      <c r="B239" s="139">
        <v>0</v>
      </c>
      <c r="C239" s="139">
        <v>0</v>
      </c>
      <c r="D239" s="139">
        <v>0</v>
      </c>
      <c r="E239" s="139">
        <v>0</v>
      </c>
      <c r="F239" s="15">
        <v>209.35710423999998</v>
      </c>
      <c r="G239" s="15">
        <v>0</v>
      </c>
      <c r="H239" s="15">
        <v>6155.7623816599953</v>
      </c>
      <c r="I239" s="15">
        <v>6365.1194858999952</v>
      </c>
      <c r="J239" s="15">
        <v>307033.81491267012</v>
      </c>
      <c r="K239" s="15">
        <v>0</v>
      </c>
      <c r="L239" s="15">
        <v>1276942.7412341402</v>
      </c>
      <c r="M239" s="15">
        <v>1583976.5561468103</v>
      </c>
      <c r="N239" s="15">
        <v>284674.24490591005</v>
      </c>
      <c r="O239" s="15">
        <v>0</v>
      </c>
      <c r="P239" s="15">
        <v>446744.86173725995</v>
      </c>
      <c r="Q239" s="15">
        <v>731419.10664316989</v>
      </c>
      <c r="R239" s="15">
        <v>0</v>
      </c>
      <c r="S239" s="15">
        <v>0</v>
      </c>
      <c r="T239" s="15">
        <v>81397.70617068006</v>
      </c>
      <c r="U239" s="15">
        <v>81397.70617068006</v>
      </c>
      <c r="V239" s="15">
        <v>51.553829999999998</v>
      </c>
      <c r="W239" s="15">
        <v>0</v>
      </c>
      <c r="X239" s="15">
        <v>3195.1572620000002</v>
      </c>
      <c r="Y239" s="15">
        <v>3246.711092</v>
      </c>
      <c r="Z239" s="15">
        <v>224431.63914998999</v>
      </c>
      <c r="AA239" s="15">
        <v>53005.924958990036</v>
      </c>
      <c r="AB239" s="15">
        <v>438106.9534645399</v>
      </c>
      <c r="AC239" s="15">
        <v>715444.51757351984</v>
      </c>
      <c r="AD239" s="15">
        <v>0</v>
      </c>
      <c r="AE239" s="15">
        <v>0</v>
      </c>
      <c r="AF239" s="15">
        <v>32619.481382069989</v>
      </c>
      <c r="AG239" s="15">
        <v>32619.481382069989</v>
      </c>
      <c r="AH239" s="15">
        <v>0</v>
      </c>
      <c r="AI239" s="15">
        <v>0</v>
      </c>
      <c r="AJ239" s="15">
        <v>54112.945497000001</v>
      </c>
      <c r="AK239" s="15">
        <v>54112.945497000001</v>
      </c>
      <c r="AL239" s="39">
        <v>0</v>
      </c>
      <c r="AM239" s="39">
        <v>0</v>
      </c>
      <c r="AN239" s="39">
        <v>0</v>
      </c>
      <c r="AO239" s="39">
        <v>0</v>
      </c>
      <c r="AP239" s="15">
        <v>123801.95242532008</v>
      </c>
      <c r="AQ239" s="15">
        <v>0</v>
      </c>
      <c r="AR239" s="15">
        <v>134337.38033856012</v>
      </c>
      <c r="AS239" s="15">
        <v>258139.33276388023</v>
      </c>
      <c r="AT239" s="15">
        <v>0</v>
      </c>
      <c r="AU239" s="15">
        <v>114514.930352</v>
      </c>
      <c r="AV239" s="15">
        <v>40402.986710110003</v>
      </c>
      <c r="AW239" s="15">
        <v>108910.83595394019</v>
      </c>
      <c r="AX239" s="15"/>
      <c r="AY239" s="15"/>
      <c r="AZ239" s="15">
        <v>292237.73984716996</v>
      </c>
      <c r="BA239" s="14">
        <v>4022787.9696182506</v>
      </c>
    </row>
    <row r="240" spans="1:53" x14ac:dyDescent="0.2">
      <c r="A240" s="13">
        <v>44348</v>
      </c>
      <c r="B240" s="139">
        <v>0</v>
      </c>
      <c r="C240" s="139">
        <v>0</v>
      </c>
      <c r="D240" s="139">
        <v>0</v>
      </c>
      <c r="E240" s="139">
        <v>0</v>
      </c>
      <c r="F240" s="15">
        <v>211.00106488999998</v>
      </c>
      <c r="G240" s="15">
        <v>0</v>
      </c>
      <c r="H240" s="15">
        <v>5975.8216785499935</v>
      </c>
      <c r="I240" s="15">
        <v>6186.8227434399942</v>
      </c>
      <c r="J240" s="15">
        <v>302576.68358549994</v>
      </c>
      <c r="K240" s="15">
        <v>0</v>
      </c>
      <c r="L240" s="15">
        <v>1571151.0134600708</v>
      </c>
      <c r="M240" s="15">
        <v>1873727.6970455707</v>
      </c>
      <c r="N240" s="15">
        <v>281414.18788487971</v>
      </c>
      <c r="O240" s="15">
        <v>0</v>
      </c>
      <c r="P240" s="15">
        <v>436838.71360852994</v>
      </c>
      <c r="Q240" s="15">
        <v>718252.90149340965</v>
      </c>
      <c r="R240" s="15">
        <v>0</v>
      </c>
      <c r="S240" s="15">
        <v>0</v>
      </c>
      <c r="T240" s="15">
        <v>79634.427064660034</v>
      </c>
      <c r="U240" s="15">
        <v>79634.427064660034</v>
      </c>
      <c r="V240" s="15">
        <v>50.881979999999999</v>
      </c>
      <c r="W240" s="15">
        <v>0</v>
      </c>
      <c r="X240" s="15">
        <v>3103.8970330000002</v>
      </c>
      <c r="Y240" s="15">
        <v>3154.7790129999998</v>
      </c>
      <c r="Z240" s="15">
        <v>219493.51640697004</v>
      </c>
      <c r="AA240" s="15">
        <v>53420.846125220029</v>
      </c>
      <c r="AB240" s="15">
        <v>428190.66896793008</v>
      </c>
      <c r="AC240" s="15">
        <v>701105.03150012007</v>
      </c>
      <c r="AD240" s="15">
        <v>0</v>
      </c>
      <c r="AE240" s="15">
        <v>0</v>
      </c>
      <c r="AF240" s="15">
        <v>32262.819437529997</v>
      </c>
      <c r="AG240" s="15">
        <v>32262.819437529997</v>
      </c>
      <c r="AH240" s="15">
        <v>0</v>
      </c>
      <c r="AI240" s="15">
        <v>0</v>
      </c>
      <c r="AJ240" s="15">
        <v>53062.265464999997</v>
      </c>
      <c r="AK240" s="15">
        <v>53062.265464999997</v>
      </c>
      <c r="AL240" s="39">
        <v>0</v>
      </c>
      <c r="AM240" s="39">
        <v>0</v>
      </c>
      <c r="AN240" s="39">
        <v>0</v>
      </c>
      <c r="AO240" s="39">
        <v>0</v>
      </c>
      <c r="AP240" s="15">
        <v>123367.64363016981</v>
      </c>
      <c r="AQ240" s="15">
        <v>0</v>
      </c>
      <c r="AR240" s="15">
        <v>131023.97886161975</v>
      </c>
      <c r="AS240" s="15">
        <v>254391.62249178955</v>
      </c>
      <c r="AT240" s="15">
        <v>0</v>
      </c>
      <c r="AU240" s="15">
        <v>111146.151573</v>
      </c>
      <c r="AV240" s="15">
        <v>40402.986710110003</v>
      </c>
      <c r="AW240" s="15">
        <v>108791.26958394003</v>
      </c>
      <c r="AX240" s="15"/>
      <c r="AY240" s="15"/>
      <c r="AZ240" s="15">
        <v>292965.44073788001</v>
      </c>
      <c r="BA240" s="14">
        <v>4275084.2148594502</v>
      </c>
    </row>
    <row r="241" spans="1:53" x14ac:dyDescent="0.2">
      <c r="A241" s="13">
        <v>44378</v>
      </c>
      <c r="B241" s="139">
        <v>0</v>
      </c>
      <c r="C241" s="139">
        <v>0</v>
      </c>
      <c r="D241" s="139">
        <v>0</v>
      </c>
      <c r="E241" s="139">
        <v>0</v>
      </c>
      <c r="F241" s="15">
        <v>211.99874305</v>
      </c>
      <c r="G241" s="15">
        <v>0</v>
      </c>
      <c r="H241" s="15">
        <v>5805.9782896499983</v>
      </c>
      <c r="I241" s="15">
        <v>6017.9770326999987</v>
      </c>
      <c r="J241" s="15">
        <v>296987.52390130976</v>
      </c>
      <c r="K241" s="15">
        <v>0</v>
      </c>
      <c r="L241" s="15">
        <v>1532113.1862586793</v>
      </c>
      <c r="M241" s="15">
        <v>1829100.7101599891</v>
      </c>
      <c r="N241" s="15">
        <v>277773.16432272986</v>
      </c>
      <c r="O241" s="15">
        <v>0</v>
      </c>
      <c r="P241" s="15">
        <v>426183.92169791012</v>
      </c>
      <c r="Q241" s="15">
        <v>703957.08602063986</v>
      </c>
      <c r="R241" s="15">
        <v>0</v>
      </c>
      <c r="S241" s="15">
        <v>0</v>
      </c>
      <c r="T241" s="15">
        <v>77614.67011390008</v>
      </c>
      <c r="U241" s="15">
        <v>77614.67011390008</v>
      </c>
      <c r="V241" s="15">
        <v>50.937438</v>
      </c>
      <c r="W241" s="15">
        <v>0</v>
      </c>
      <c r="X241" s="15">
        <v>3014.2551659999999</v>
      </c>
      <c r="Y241" s="15">
        <v>3065.1926039999998</v>
      </c>
      <c r="Z241" s="15">
        <v>214749.63596514991</v>
      </c>
      <c r="AA241" s="15">
        <v>53672.272983090021</v>
      </c>
      <c r="AB241" s="15">
        <v>418212.32964288001</v>
      </c>
      <c r="AC241" s="15">
        <v>686634.23859111988</v>
      </c>
      <c r="AD241" s="15">
        <v>0</v>
      </c>
      <c r="AE241" s="15">
        <v>0</v>
      </c>
      <c r="AF241" s="15">
        <v>31470.27951218998</v>
      </c>
      <c r="AG241" s="15">
        <v>31470.27951218998</v>
      </c>
      <c r="AH241" s="15">
        <v>0</v>
      </c>
      <c r="AI241" s="15">
        <v>0</v>
      </c>
      <c r="AJ241" s="15">
        <v>52139.866761999998</v>
      </c>
      <c r="AK241" s="15">
        <v>52139.866761999998</v>
      </c>
      <c r="AL241" s="39">
        <v>0</v>
      </c>
      <c r="AM241" s="39">
        <v>0</v>
      </c>
      <c r="AN241" s="39">
        <v>0</v>
      </c>
      <c r="AO241" s="39">
        <v>0</v>
      </c>
      <c r="AP241" s="15">
        <v>122088.52933221037</v>
      </c>
      <c r="AQ241" s="15">
        <v>0</v>
      </c>
      <c r="AR241" s="15">
        <v>127953.26815453955</v>
      </c>
      <c r="AS241" s="15">
        <v>250041.79748674994</v>
      </c>
      <c r="AT241" s="15">
        <v>0</v>
      </c>
      <c r="AU241" s="15">
        <v>106642.418574</v>
      </c>
      <c r="AV241" s="15">
        <v>39267.640923110004</v>
      </c>
      <c r="AW241" s="15">
        <v>108751.98763024992</v>
      </c>
      <c r="AX241" s="15"/>
      <c r="AY241" s="15"/>
      <c r="AZ241" s="15">
        <v>293836.38176777004</v>
      </c>
      <c r="BA241" s="14">
        <v>4188540.24717842</v>
      </c>
    </row>
    <row r="242" spans="1:53" x14ac:dyDescent="0.2">
      <c r="A242" s="13">
        <v>44409</v>
      </c>
      <c r="B242" s="139">
        <v>0</v>
      </c>
      <c r="C242" s="139">
        <v>0</v>
      </c>
      <c r="D242" s="139">
        <v>0</v>
      </c>
      <c r="E242" s="139">
        <v>0</v>
      </c>
      <c r="F242" s="15">
        <v>212.29718915999999</v>
      </c>
      <c r="G242" s="15">
        <v>0</v>
      </c>
      <c r="H242" s="15">
        <v>5567.3644728400022</v>
      </c>
      <c r="I242" s="15">
        <v>5779.6616620000023</v>
      </c>
      <c r="J242" s="15">
        <v>290781.27813564002</v>
      </c>
      <c r="K242" s="15">
        <v>0</v>
      </c>
      <c r="L242" s="15">
        <v>1496785.3770576008</v>
      </c>
      <c r="M242" s="15">
        <v>1787566.6551932406</v>
      </c>
      <c r="N242" s="15">
        <v>272895.16130489029</v>
      </c>
      <c r="O242" s="15">
        <v>0</v>
      </c>
      <c r="P242" s="15">
        <v>415384.45633377007</v>
      </c>
      <c r="Q242" s="15">
        <v>688279.61763866036</v>
      </c>
      <c r="R242" s="15">
        <v>0</v>
      </c>
      <c r="S242" s="15">
        <v>0</v>
      </c>
      <c r="T242" s="15">
        <v>76096.183696470063</v>
      </c>
      <c r="U242" s="15">
        <v>76096.183696470063</v>
      </c>
      <c r="V242" s="15">
        <v>49.744675999999998</v>
      </c>
      <c r="W242" s="15">
        <v>0</v>
      </c>
      <c r="X242" s="15">
        <v>2883.2206160000001</v>
      </c>
      <c r="Y242" s="15">
        <v>2932.9652919999999</v>
      </c>
      <c r="Z242" s="15">
        <v>209738.09987090994</v>
      </c>
      <c r="AA242" s="15">
        <v>53746.62447101999</v>
      </c>
      <c r="AB242" s="15">
        <v>406602.33677651017</v>
      </c>
      <c r="AC242" s="15">
        <v>670087.06111844024</v>
      </c>
      <c r="AD242" s="15">
        <v>0</v>
      </c>
      <c r="AE242" s="15">
        <v>0</v>
      </c>
      <c r="AF242" s="15">
        <v>30693.868380809992</v>
      </c>
      <c r="AG242" s="15">
        <v>30693.868380809992</v>
      </c>
      <c r="AH242" s="15">
        <v>0</v>
      </c>
      <c r="AI242" s="15">
        <v>0</v>
      </c>
      <c r="AJ242" s="15">
        <v>51271.654212000001</v>
      </c>
      <c r="AK242" s="15">
        <v>51271.654212000001</v>
      </c>
      <c r="AL242" s="39">
        <v>0</v>
      </c>
      <c r="AM242" s="39">
        <v>0</v>
      </c>
      <c r="AN242" s="39">
        <v>0</v>
      </c>
      <c r="AO242" s="39">
        <v>0</v>
      </c>
      <c r="AP242" s="15">
        <v>120052.99146106005</v>
      </c>
      <c r="AQ242" s="15">
        <v>0</v>
      </c>
      <c r="AR242" s="15">
        <v>124993.23324540976</v>
      </c>
      <c r="AS242" s="15">
        <v>245046.22470646983</v>
      </c>
      <c r="AT242" s="15">
        <v>0</v>
      </c>
      <c r="AU242" s="15">
        <v>103217.372126</v>
      </c>
      <c r="AV242" s="15">
        <v>39267.640923110004</v>
      </c>
      <c r="AW242" s="15">
        <v>107896.30906429999</v>
      </c>
      <c r="AX242" s="15"/>
      <c r="AY242" s="15"/>
      <c r="AZ242" s="15">
        <v>308027.90126431</v>
      </c>
      <c r="BA242" s="14">
        <v>4116163.1152778105</v>
      </c>
    </row>
    <row r="243" spans="1:53" x14ac:dyDescent="0.2">
      <c r="A243" s="13">
        <v>44440</v>
      </c>
      <c r="B243" s="139">
        <v>0</v>
      </c>
      <c r="C243" s="139">
        <v>0</v>
      </c>
      <c r="D243" s="139">
        <v>0</v>
      </c>
      <c r="E243" s="139">
        <v>0</v>
      </c>
      <c r="F243" s="15">
        <v>213.10353075999998</v>
      </c>
      <c r="G243" s="15">
        <v>0</v>
      </c>
      <c r="H243" s="15">
        <v>5325.1643143299989</v>
      </c>
      <c r="I243" s="15">
        <v>5538.2678450899994</v>
      </c>
      <c r="J243" s="15">
        <v>285139.59609976987</v>
      </c>
      <c r="K243" s="15">
        <v>0</v>
      </c>
      <c r="L243" s="15">
        <v>1457677.7300086403</v>
      </c>
      <c r="M243" s="15">
        <v>1742817.3261084103</v>
      </c>
      <c r="N243" s="15">
        <v>268248.16484001954</v>
      </c>
      <c r="O243" s="15">
        <v>0</v>
      </c>
      <c r="P243" s="15">
        <v>405091.79112492001</v>
      </c>
      <c r="Q243" s="15">
        <v>673339.95596493955</v>
      </c>
      <c r="R243" s="15">
        <v>0</v>
      </c>
      <c r="S243" s="15">
        <v>0</v>
      </c>
      <c r="T243" s="15">
        <v>74493.30110701012</v>
      </c>
      <c r="U243" s="15">
        <v>74493.30110701012</v>
      </c>
      <c r="V243" s="15">
        <v>49.784005999999998</v>
      </c>
      <c r="W243" s="15">
        <v>0</v>
      </c>
      <c r="X243" s="15">
        <v>2764.1807130000002</v>
      </c>
      <c r="Y243" s="15">
        <v>2813.9647190000001</v>
      </c>
      <c r="Z243" s="15">
        <v>204551.27168357983</v>
      </c>
      <c r="AA243" s="15">
        <v>53949.56132303003</v>
      </c>
      <c r="AB243" s="15">
        <v>397197.47546982992</v>
      </c>
      <c r="AC243" s="15">
        <v>655698.30847643968</v>
      </c>
      <c r="AD243" s="15">
        <v>0</v>
      </c>
      <c r="AE243" s="15">
        <v>0</v>
      </c>
      <c r="AF243" s="15">
        <v>30369.183945109999</v>
      </c>
      <c r="AG243" s="15">
        <v>30369.183945109999</v>
      </c>
      <c r="AH243" s="15">
        <v>0</v>
      </c>
      <c r="AI243" s="15">
        <v>0</v>
      </c>
      <c r="AJ243" s="15">
        <v>50326.241471000001</v>
      </c>
      <c r="AK243" s="15">
        <v>50326.241471000001</v>
      </c>
      <c r="AL243" s="39">
        <v>0</v>
      </c>
      <c r="AM243" s="39">
        <v>0</v>
      </c>
      <c r="AN243" s="39">
        <v>0</v>
      </c>
      <c r="AO243" s="39">
        <v>0</v>
      </c>
      <c r="AP243" s="15">
        <v>118119.21386497004</v>
      </c>
      <c r="AQ243" s="15">
        <v>0</v>
      </c>
      <c r="AR243" s="15">
        <v>122158.03056301014</v>
      </c>
      <c r="AS243" s="15">
        <v>240277.24442798016</v>
      </c>
      <c r="AT243" s="15">
        <v>0</v>
      </c>
      <c r="AU243" s="15">
        <v>98809.398474999995</v>
      </c>
      <c r="AV243" s="15">
        <v>39267.640923110004</v>
      </c>
      <c r="AW243" s="15">
        <v>107098.56916541989</v>
      </c>
      <c r="AX243" s="15"/>
      <c r="AY243" s="15"/>
      <c r="AZ243" s="15">
        <v>382327.63518804999</v>
      </c>
      <c r="BA243" s="14">
        <v>4103177.03801656</v>
      </c>
    </row>
    <row r="244" spans="1:53" x14ac:dyDescent="0.2">
      <c r="A244" s="13">
        <v>44470</v>
      </c>
      <c r="B244" s="139">
        <v>0</v>
      </c>
      <c r="C244" s="139">
        <v>0</v>
      </c>
      <c r="D244" s="139">
        <v>0</v>
      </c>
      <c r="E244" s="139">
        <v>0</v>
      </c>
      <c r="F244" s="15">
        <v>214.00095939999997</v>
      </c>
      <c r="G244" s="15">
        <v>0</v>
      </c>
      <c r="H244" s="15">
        <v>5196.4721772600005</v>
      </c>
      <c r="I244" s="15">
        <v>5410.4731366599999</v>
      </c>
      <c r="J244" s="15">
        <v>512889.48932661035</v>
      </c>
      <c r="K244" s="15">
        <v>0</v>
      </c>
      <c r="L244" s="15">
        <v>1423344.4273592292</v>
      </c>
      <c r="M244" s="15">
        <v>1936233.9166858396</v>
      </c>
      <c r="N244" s="15">
        <v>264247.0683041102</v>
      </c>
      <c r="O244" s="15">
        <v>0</v>
      </c>
      <c r="P244" s="15">
        <v>395733.90705765027</v>
      </c>
      <c r="Q244" s="15">
        <v>659980.97536176047</v>
      </c>
      <c r="R244" s="15">
        <v>0</v>
      </c>
      <c r="S244" s="15">
        <v>0</v>
      </c>
      <c r="T244" s="15">
        <v>72985.969590370092</v>
      </c>
      <c r="U244" s="15">
        <v>72985.969590370092</v>
      </c>
      <c r="V244" s="15">
        <v>49.993659999999998</v>
      </c>
      <c r="W244" s="15">
        <v>0</v>
      </c>
      <c r="X244" s="15">
        <v>2683.3066090000002</v>
      </c>
      <c r="Y244" s="15">
        <v>2733.3002689999998</v>
      </c>
      <c r="Z244" s="15">
        <v>201577.10277048993</v>
      </c>
      <c r="AA244" s="15">
        <v>54116.142031459989</v>
      </c>
      <c r="AB244" s="15">
        <v>388173.70581198984</v>
      </c>
      <c r="AC244" s="15">
        <v>643866.95061393979</v>
      </c>
      <c r="AD244" s="15">
        <v>0</v>
      </c>
      <c r="AE244" s="15">
        <v>0</v>
      </c>
      <c r="AF244" s="15">
        <v>29135.841754420013</v>
      </c>
      <c r="AG244" s="15">
        <v>29135.841754420013</v>
      </c>
      <c r="AH244" s="15">
        <v>0</v>
      </c>
      <c r="AI244" s="15">
        <v>0</v>
      </c>
      <c r="AJ244" s="15">
        <v>49495.343826999997</v>
      </c>
      <c r="AK244" s="15">
        <v>49495.343826999997</v>
      </c>
      <c r="AL244" s="39">
        <v>0</v>
      </c>
      <c r="AM244" s="39">
        <v>0</v>
      </c>
      <c r="AN244" s="39">
        <v>0</v>
      </c>
      <c r="AO244" s="39">
        <v>0</v>
      </c>
      <c r="AP244" s="15">
        <v>117074.40736068014</v>
      </c>
      <c r="AQ244" s="15">
        <v>0</v>
      </c>
      <c r="AR244" s="15">
        <v>119244.23596655</v>
      </c>
      <c r="AS244" s="15">
        <v>236317.64332722974</v>
      </c>
      <c r="AT244" s="15">
        <v>0</v>
      </c>
      <c r="AU244" s="15">
        <v>95125.212717000002</v>
      </c>
      <c r="AV244" s="15">
        <v>38132.295136109999</v>
      </c>
      <c r="AW244" s="15">
        <v>105593.94700148005</v>
      </c>
      <c r="AX244" s="15"/>
      <c r="AY244" s="15"/>
      <c r="AZ244" s="15">
        <v>425963.43825190002</v>
      </c>
      <c r="BA244" s="14">
        <v>4300975.3076727102</v>
      </c>
    </row>
    <row r="245" spans="1:53" x14ac:dyDescent="0.2">
      <c r="A245" s="13">
        <v>44501</v>
      </c>
      <c r="B245" s="139">
        <v>0</v>
      </c>
      <c r="C245" s="139">
        <v>0</v>
      </c>
      <c r="D245" s="139">
        <v>0</v>
      </c>
      <c r="E245" s="139">
        <v>0</v>
      </c>
      <c r="F245" s="15">
        <v>214.40480146999997</v>
      </c>
      <c r="G245" s="15">
        <v>0</v>
      </c>
      <c r="H245" s="15">
        <v>0</v>
      </c>
      <c r="I245" s="15">
        <v>214.40480146999997</v>
      </c>
      <c r="J245" s="15">
        <v>494918.14110286074</v>
      </c>
      <c r="K245" s="15">
        <v>0</v>
      </c>
      <c r="L245" s="15">
        <v>1331855.1220599099</v>
      </c>
      <c r="M245" s="15">
        <v>1826773.2631627705</v>
      </c>
      <c r="N245" s="15">
        <v>237369.78614737975</v>
      </c>
      <c r="O245" s="15">
        <v>0</v>
      </c>
      <c r="P245" s="15">
        <v>363098.63623034029</v>
      </c>
      <c r="Q245" s="15">
        <v>600468.42237772001</v>
      </c>
      <c r="R245" s="15">
        <v>0</v>
      </c>
      <c r="S245" s="15">
        <v>0</v>
      </c>
      <c r="T245" s="15">
        <v>69592.705772830057</v>
      </c>
      <c r="U245" s="15">
        <v>69592.705772830057</v>
      </c>
      <c r="V245" s="15">
        <v>0</v>
      </c>
      <c r="W245" s="15">
        <v>0</v>
      </c>
      <c r="X245" s="15">
        <v>0</v>
      </c>
      <c r="Y245" s="15">
        <v>0</v>
      </c>
      <c r="Z245" s="15">
        <v>178945.75732763999</v>
      </c>
      <c r="AA245" s="15">
        <v>54120.049935690033</v>
      </c>
      <c r="AB245" s="15">
        <v>311630.03080862982</v>
      </c>
      <c r="AC245" s="15">
        <v>544695.83807195979</v>
      </c>
      <c r="AD245" s="15">
        <v>0</v>
      </c>
      <c r="AE245" s="15">
        <v>0</v>
      </c>
      <c r="AF245" s="15">
        <v>24835.741505500009</v>
      </c>
      <c r="AG245" s="15">
        <v>24835.741505500009</v>
      </c>
      <c r="AH245" s="15">
        <v>0</v>
      </c>
      <c r="AI245" s="15">
        <v>0</v>
      </c>
      <c r="AJ245" s="15">
        <v>48866.446023999997</v>
      </c>
      <c r="AK245" s="15">
        <v>48866.446023999997</v>
      </c>
      <c r="AL245" s="39">
        <v>0</v>
      </c>
      <c r="AM245" s="39">
        <v>0</v>
      </c>
      <c r="AN245" s="39">
        <v>0</v>
      </c>
      <c r="AO245" s="39">
        <v>0</v>
      </c>
      <c r="AP245" s="15">
        <v>115734.14956579015</v>
      </c>
      <c r="AQ245" s="15">
        <v>0</v>
      </c>
      <c r="AR245" s="15">
        <v>115995.33798166999</v>
      </c>
      <c r="AS245" s="15">
        <v>231729.48754746016</v>
      </c>
      <c r="AT245" s="15">
        <v>0</v>
      </c>
      <c r="AU245" s="15">
        <v>92683.955566000004</v>
      </c>
      <c r="AV245" s="15">
        <v>38132.295136109999</v>
      </c>
      <c r="AW245" s="15">
        <v>103574.22302062997</v>
      </c>
      <c r="AX245" s="15"/>
      <c r="AY245" s="15"/>
      <c r="AZ245" s="15">
        <v>427067.49136137002</v>
      </c>
      <c r="BA245" s="14">
        <v>4008634.2743478213</v>
      </c>
    </row>
    <row r="246" spans="1:53" x14ac:dyDescent="0.2">
      <c r="A246" s="13">
        <v>44531</v>
      </c>
      <c r="B246" s="139">
        <v>0</v>
      </c>
      <c r="C246" s="139">
        <v>0</v>
      </c>
      <c r="D246" s="139">
        <v>0</v>
      </c>
      <c r="E246" s="139">
        <v>0</v>
      </c>
      <c r="F246" s="15">
        <v>214.96818425999999</v>
      </c>
      <c r="G246" s="15">
        <v>0</v>
      </c>
      <c r="H246" s="15">
        <v>0</v>
      </c>
      <c r="I246" s="15">
        <v>214.96818425999999</v>
      </c>
      <c r="J246" s="15">
        <v>486871.94762033032</v>
      </c>
      <c r="K246" s="15">
        <v>0</v>
      </c>
      <c r="L246" s="15">
        <v>1302748.0881099598</v>
      </c>
      <c r="M246" s="15">
        <v>1789620.0357302902</v>
      </c>
      <c r="N246" s="15">
        <v>234307.64042738007</v>
      </c>
      <c r="O246" s="15">
        <v>0</v>
      </c>
      <c r="P246" s="15">
        <v>355173.46053099987</v>
      </c>
      <c r="Q246" s="15">
        <v>589481.10095837992</v>
      </c>
      <c r="R246" s="15">
        <v>0</v>
      </c>
      <c r="S246" s="15">
        <v>0</v>
      </c>
      <c r="T246" s="15">
        <v>67445.076713470058</v>
      </c>
      <c r="U246" s="15">
        <v>67445.076713470058</v>
      </c>
      <c r="V246" s="15">
        <v>0</v>
      </c>
      <c r="W246" s="15">
        <v>0</v>
      </c>
      <c r="X246" s="15">
        <v>0</v>
      </c>
      <c r="Y246" s="15">
        <v>0</v>
      </c>
      <c r="Z246" s="15">
        <v>176121.75556517995</v>
      </c>
      <c r="AA246" s="15">
        <v>54261.769430330001</v>
      </c>
      <c r="AB246" s="15">
        <v>305410.74517983984</v>
      </c>
      <c r="AC246" s="15">
        <v>535794.27017534978</v>
      </c>
      <c r="AD246" s="15">
        <v>0</v>
      </c>
      <c r="AE246" s="15">
        <v>0</v>
      </c>
      <c r="AF246" s="15">
        <v>24063.848162559996</v>
      </c>
      <c r="AG246" s="15">
        <v>24063.848162559996</v>
      </c>
      <c r="AH246" s="15">
        <v>0</v>
      </c>
      <c r="AI246" s="15">
        <v>0</v>
      </c>
      <c r="AJ246" s="15">
        <v>47948.150712000002</v>
      </c>
      <c r="AK246" s="15">
        <v>47948.150712000002</v>
      </c>
      <c r="AL246" s="39">
        <v>0</v>
      </c>
      <c r="AM246" s="39">
        <v>0</v>
      </c>
      <c r="AN246" s="39">
        <v>0</v>
      </c>
      <c r="AO246" s="39">
        <v>0</v>
      </c>
      <c r="AP246" s="15">
        <v>114195.83768004036</v>
      </c>
      <c r="AQ246" s="15">
        <v>0</v>
      </c>
      <c r="AR246" s="15">
        <v>113632.85140941995</v>
      </c>
      <c r="AS246" s="15">
        <v>227828.68908946033</v>
      </c>
      <c r="AT246" s="15">
        <v>0</v>
      </c>
      <c r="AU246" s="15">
        <v>89464.587797</v>
      </c>
      <c r="AV246" s="15">
        <v>38132.295136109999</v>
      </c>
      <c r="AW246" s="15">
        <v>101967.47926578987</v>
      </c>
      <c r="AX246" s="15"/>
      <c r="AY246" s="15"/>
      <c r="AZ246" s="15">
        <v>429102.77265821001</v>
      </c>
      <c r="BA246" s="14">
        <v>3941063.2755137519</v>
      </c>
    </row>
    <row r="247" spans="1:53" x14ac:dyDescent="0.2">
      <c r="A247" s="13">
        <v>44562</v>
      </c>
      <c r="B247" s="139">
        <v>0</v>
      </c>
      <c r="C247" s="139">
        <v>0</v>
      </c>
      <c r="D247" s="139">
        <v>0</v>
      </c>
      <c r="E247" s="139">
        <v>0</v>
      </c>
      <c r="F247" s="15">
        <v>88.078202840000003</v>
      </c>
      <c r="G247" s="15">
        <v>0</v>
      </c>
      <c r="H247" s="15">
        <v>0</v>
      </c>
      <c r="I247" s="15">
        <v>88.078202840000003</v>
      </c>
      <c r="J247" s="15">
        <v>481901.29120803985</v>
      </c>
      <c r="K247" s="15">
        <v>0</v>
      </c>
      <c r="L247" s="15">
        <v>1277061.3169283997</v>
      </c>
      <c r="M247" s="15">
        <v>1758962.6081364395</v>
      </c>
      <c r="N247" s="15">
        <v>231738.81872046975</v>
      </c>
      <c r="O247" s="15">
        <v>0</v>
      </c>
      <c r="P247" s="15">
        <v>347544.99829861009</v>
      </c>
      <c r="Q247" s="15">
        <v>579283.81701907981</v>
      </c>
      <c r="R247" s="15">
        <v>0</v>
      </c>
      <c r="S247" s="15">
        <v>0</v>
      </c>
      <c r="T247" s="15">
        <v>65964.330228229999</v>
      </c>
      <c r="U247" s="15">
        <v>65964.330228229999</v>
      </c>
      <c r="V247" s="15">
        <v>0</v>
      </c>
      <c r="W247" s="15">
        <v>0</v>
      </c>
      <c r="X247" s="15">
        <v>0</v>
      </c>
      <c r="Y247" s="15">
        <v>0</v>
      </c>
      <c r="Z247" s="15">
        <v>173220.95404087991</v>
      </c>
      <c r="AA247" s="15">
        <v>54589.458942170008</v>
      </c>
      <c r="AB247" s="15">
        <v>298880.98170584987</v>
      </c>
      <c r="AC247" s="15">
        <v>526691.39468889975</v>
      </c>
      <c r="AD247" s="15">
        <v>0</v>
      </c>
      <c r="AE247" s="15">
        <v>0</v>
      </c>
      <c r="AF247" s="15">
        <v>23212.07533002998</v>
      </c>
      <c r="AG247" s="15">
        <v>23212.07533002998</v>
      </c>
      <c r="AH247" s="15">
        <v>0</v>
      </c>
      <c r="AI247" s="15">
        <v>0</v>
      </c>
      <c r="AJ247" s="15">
        <v>47146.262812000001</v>
      </c>
      <c r="AK247" s="15">
        <v>47146.262812000001</v>
      </c>
      <c r="AL247" s="39">
        <v>0</v>
      </c>
      <c r="AM247" s="39">
        <v>0</v>
      </c>
      <c r="AN247" s="39">
        <v>0</v>
      </c>
      <c r="AO247" s="39">
        <v>0</v>
      </c>
      <c r="AP247" s="15">
        <v>113390.71741071979</v>
      </c>
      <c r="AQ247" s="15">
        <v>0</v>
      </c>
      <c r="AR247" s="15">
        <v>111338.83803011014</v>
      </c>
      <c r="AS247" s="15">
        <v>224729.55544082992</v>
      </c>
      <c r="AT247" s="15">
        <v>0</v>
      </c>
      <c r="AU247" s="15">
        <v>88026.396041</v>
      </c>
      <c r="AV247" s="15">
        <v>36930.181860110002</v>
      </c>
      <c r="AW247" s="15">
        <v>99963.955894309911</v>
      </c>
      <c r="AX247" s="15"/>
      <c r="AY247" s="15"/>
      <c r="AZ247" s="15">
        <v>434166.21390335</v>
      </c>
      <c r="BA247" s="14">
        <v>3885164.869557119</v>
      </c>
    </row>
    <row r="248" spans="1:53" x14ac:dyDescent="0.2">
      <c r="A248" s="13">
        <v>44593</v>
      </c>
      <c r="B248" s="139">
        <v>0</v>
      </c>
      <c r="C248" s="139">
        <v>0</v>
      </c>
      <c r="D248" s="139">
        <v>0</v>
      </c>
      <c r="E248" s="139">
        <v>0</v>
      </c>
      <c r="F248" s="15">
        <v>89.071007059999999</v>
      </c>
      <c r="G248" s="15">
        <v>0</v>
      </c>
      <c r="H248" s="15">
        <v>0</v>
      </c>
      <c r="I248" s="15">
        <v>89.071007059999999</v>
      </c>
      <c r="J248" s="15">
        <v>477177.87869877031</v>
      </c>
      <c r="K248" s="15">
        <v>0</v>
      </c>
      <c r="L248" s="15">
        <v>1242038.0473523398</v>
      </c>
      <c r="M248" s="15">
        <v>1719215.92605111</v>
      </c>
      <c r="N248" s="15">
        <v>230085.78886710975</v>
      </c>
      <c r="O248" s="15">
        <v>0</v>
      </c>
      <c r="P248" s="15">
        <v>338687.00023529981</v>
      </c>
      <c r="Q248" s="15">
        <v>568772.7891024095</v>
      </c>
      <c r="R248" s="15">
        <v>0</v>
      </c>
      <c r="S248" s="15">
        <v>0</v>
      </c>
      <c r="T248" s="15">
        <v>56993.961609640057</v>
      </c>
      <c r="U248" s="15">
        <v>56993.961609640057</v>
      </c>
      <c r="V248" s="15">
        <v>0</v>
      </c>
      <c r="W248" s="15">
        <v>0</v>
      </c>
      <c r="X248" s="15">
        <v>0</v>
      </c>
      <c r="Y248" s="15">
        <v>0</v>
      </c>
      <c r="Z248" s="15">
        <v>161911.09993956995</v>
      </c>
      <c r="AA248" s="15">
        <v>55204.276826990012</v>
      </c>
      <c r="AB248" s="15">
        <v>291840.05309223017</v>
      </c>
      <c r="AC248" s="15">
        <v>508955.42985879019</v>
      </c>
      <c r="AD248" s="15">
        <v>0</v>
      </c>
      <c r="AE248" s="15">
        <v>0</v>
      </c>
      <c r="AF248" s="15">
        <v>22342.452547730005</v>
      </c>
      <c r="AG248" s="15">
        <v>22342.452547730005</v>
      </c>
      <c r="AH248" s="15">
        <v>0</v>
      </c>
      <c r="AI248" s="15">
        <v>0</v>
      </c>
      <c r="AJ248" s="15">
        <v>46256.690284999997</v>
      </c>
      <c r="AK248" s="15">
        <v>46256.690284999997</v>
      </c>
      <c r="AL248" s="39">
        <v>0</v>
      </c>
      <c r="AM248" s="39">
        <v>0</v>
      </c>
      <c r="AN248" s="39">
        <v>0</v>
      </c>
      <c r="AO248" s="39">
        <v>0</v>
      </c>
      <c r="AP248" s="15">
        <v>112516.56169519998</v>
      </c>
      <c r="AQ248" s="15">
        <v>0</v>
      </c>
      <c r="AR248" s="15">
        <v>108277.84109189005</v>
      </c>
      <c r="AS248" s="15">
        <v>220794.40278709002</v>
      </c>
      <c r="AT248" s="15">
        <v>0</v>
      </c>
      <c r="AU248" s="15">
        <v>85623.669752000002</v>
      </c>
      <c r="AV248" s="15">
        <v>32612.799680370004</v>
      </c>
      <c r="AW248" s="15">
        <v>98311.857758530081</v>
      </c>
      <c r="AX248" s="15"/>
      <c r="AY248" s="15"/>
      <c r="AZ248" s="15">
        <v>433053.49179394002</v>
      </c>
      <c r="BA248" s="14">
        <v>3793022.5422336669</v>
      </c>
    </row>
    <row r="249" spans="1:53" x14ac:dyDescent="0.2">
      <c r="A249" s="13">
        <v>44621</v>
      </c>
      <c r="B249" s="139">
        <v>0</v>
      </c>
      <c r="C249" s="139">
        <v>0</v>
      </c>
      <c r="D249" s="139">
        <v>0</v>
      </c>
      <c r="E249" s="139">
        <v>0</v>
      </c>
      <c r="F249" s="15">
        <v>90.617901219999993</v>
      </c>
      <c r="G249" s="15">
        <v>0</v>
      </c>
      <c r="H249" s="15">
        <v>0</v>
      </c>
      <c r="I249" s="15">
        <v>90.617901219999993</v>
      </c>
      <c r="J249" s="15">
        <v>475600.46242907969</v>
      </c>
      <c r="K249" s="15">
        <v>0</v>
      </c>
      <c r="L249" s="15">
        <v>1212460.885029169</v>
      </c>
      <c r="M249" s="15">
        <v>1688061.3474582485</v>
      </c>
      <c r="N249" s="15">
        <v>229914.61198138</v>
      </c>
      <c r="O249" s="15">
        <v>0</v>
      </c>
      <c r="P249" s="15">
        <v>330094.5888524098</v>
      </c>
      <c r="Q249" s="15">
        <v>560009.20083378977</v>
      </c>
      <c r="R249" s="15">
        <v>0</v>
      </c>
      <c r="S249" s="15">
        <v>0</v>
      </c>
      <c r="T249" s="15">
        <v>55373.24009606005</v>
      </c>
      <c r="U249" s="15">
        <v>55373.24009606005</v>
      </c>
      <c r="V249" s="15">
        <v>0</v>
      </c>
      <c r="W249" s="15">
        <v>0</v>
      </c>
      <c r="X249" s="15">
        <v>0</v>
      </c>
      <c r="Y249" s="15">
        <v>0</v>
      </c>
      <c r="Z249" s="15">
        <v>161129.19127934999</v>
      </c>
      <c r="AA249" s="15">
        <v>56160.195477920002</v>
      </c>
      <c r="AB249" s="15">
        <v>285939.64715554001</v>
      </c>
      <c r="AC249" s="15">
        <v>503229.03391280997</v>
      </c>
      <c r="AD249" s="15">
        <v>0</v>
      </c>
      <c r="AE249" s="15">
        <v>0</v>
      </c>
      <c r="AF249" s="15">
        <v>21777.837515169995</v>
      </c>
      <c r="AG249" s="15">
        <v>21777.837515169995</v>
      </c>
      <c r="AH249" s="15">
        <v>0</v>
      </c>
      <c r="AI249" s="15">
        <v>0</v>
      </c>
      <c r="AJ249" s="15">
        <v>45286.177191000002</v>
      </c>
      <c r="AK249" s="15">
        <v>45286.177191000002</v>
      </c>
      <c r="AL249" s="39">
        <v>0</v>
      </c>
      <c r="AM249" s="39">
        <v>0</v>
      </c>
      <c r="AN249" s="39">
        <v>0</v>
      </c>
      <c r="AO249" s="39">
        <v>0</v>
      </c>
      <c r="AP249" s="15">
        <v>112095.58646825026</v>
      </c>
      <c r="AQ249" s="15">
        <v>0</v>
      </c>
      <c r="AR249" s="15">
        <v>104949.45387172968</v>
      </c>
      <c r="AS249" s="15">
        <v>217045.04033997993</v>
      </c>
      <c r="AT249" s="15">
        <v>0</v>
      </c>
      <c r="AU249" s="15">
        <v>79850.471281999999</v>
      </c>
      <c r="AV249" s="15">
        <v>32172.644066370001</v>
      </c>
      <c r="AW249" s="15">
        <v>156894.64041972003</v>
      </c>
      <c r="AX249" s="15"/>
      <c r="AY249" s="15"/>
      <c r="AZ249" s="15">
        <v>436725.00316025002</v>
      </c>
      <c r="BA249" s="14">
        <v>3796515.2541766185</v>
      </c>
    </row>
    <row r="250" spans="1:53" x14ac:dyDescent="0.2">
      <c r="A250" s="13">
        <v>44652</v>
      </c>
      <c r="B250" s="139">
        <v>0</v>
      </c>
      <c r="C250" s="139">
        <v>0</v>
      </c>
      <c r="D250" s="139">
        <v>0</v>
      </c>
      <c r="E250" s="139">
        <v>0</v>
      </c>
      <c r="F250" s="15">
        <v>91.785130969999997</v>
      </c>
      <c r="G250" s="15">
        <v>0</v>
      </c>
      <c r="H250" s="15">
        <v>0</v>
      </c>
      <c r="I250" s="15">
        <v>91.785130969999997</v>
      </c>
      <c r="J250" s="15">
        <v>473673.7867956509</v>
      </c>
      <c r="K250" s="15">
        <v>0</v>
      </c>
      <c r="L250" s="15">
        <v>1190916.94066075</v>
      </c>
      <c r="M250" s="15">
        <v>1664590.7274564009</v>
      </c>
      <c r="N250" s="15">
        <v>227526.15433757033</v>
      </c>
      <c r="O250" s="15">
        <v>0</v>
      </c>
      <c r="P250" s="15">
        <v>323250.05006531993</v>
      </c>
      <c r="Q250" s="15">
        <v>550776.20440289029</v>
      </c>
      <c r="R250" s="15">
        <v>0</v>
      </c>
      <c r="S250" s="15">
        <v>0</v>
      </c>
      <c r="T250" s="15">
        <v>54100.392632600095</v>
      </c>
      <c r="U250" s="15">
        <v>54100.392632600095</v>
      </c>
      <c r="V250" s="15">
        <v>0</v>
      </c>
      <c r="W250" s="15">
        <v>0</v>
      </c>
      <c r="X250" s="15">
        <v>0</v>
      </c>
      <c r="Y250" s="15">
        <v>0</v>
      </c>
      <c r="Z250" s="15">
        <v>159111.21170690004</v>
      </c>
      <c r="AA250" s="15">
        <v>56883.582819080009</v>
      </c>
      <c r="AB250" s="15">
        <v>281092.49183319998</v>
      </c>
      <c r="AC250" s="15">
        <v>497087.28635918</v>
      </c>
      <c r="AD250" s="15">
        <v>0</v>
      </c>
      <c r="AE250" s="15">
        <v>0</v>
      </c>
      <c r="AF250" s="15">
        <v>21577.10074416998</v>
      </c>
      <c r="AG250" s="15">
        <v>21577.10074416998</v>
      </c>
      <c r="AH250" s="15">
        <v>0</v>
      </c>
      <c r="AI250" s="15">
        <v>0</v>
      </c>
      <c r="AJ250" s="15">
        <v>44455.699189999999</v>
      </c>
      <c r="AK250" s="15">
        <v>44455.699189999999</v>
      </c>
      <c r="AL250" s="15"/>
      <c r="AM250" s="39">
        <v>0</v>
      </c>
      <c r="AN250" s="39">
        <v>0</v>
      </c>
      <c r="AO250" s="15"/>
      <c r="AP250" s="15">
        <v>111477.61675756014</v>
      </c>
      <c r="AQ250" s="15">
        <v>0</v>
      </c>
      <c r="AR250" s="15">
        <v>102073.56415642019</v>
      </c>
      <c r="AS250" s="15">
        <v>213551.18091398035</v>
      </c>
      <c r="AT250" s="15">
        <v>0</v>
      </c>
      <c r="AU250" s="15">
        <v>75104.304780999999</v>
      </c>
      <c r="AV250" s="15">
        <v>31073.955523370001</v>
      </c>
      <c r="AW250" s="15">
        <v>155430.68107530999</v>
      </c>
      <c r="AX250" s="15"/>
      <c r="AY250" s="15"/>
      <c r="AZ250" s="15">
        <v>436638.36755759997</v>
      </c>
      <c r="BA250" s="14">
        <v>3744176.9218602283</v>
      </c>
    </row>
    <row r="251" spans="1:53" x14ac:dyDescent="0.2">
      <c r="A251" s="13">
        <v>44682</v>
      </c>
      <c r="B251" s="139">
        <v>0</v>
      </c>
      <c r="C251" s="139">
        <v>0</v>
      </c>
      <c r="D251" s="139">
        <v>0</v>
      </c>
      <c r="E251" s="139">
        <v>0</v>
      </c>
      <c r="F251" s="15">
        <v>0</v>
      </c>
      <c r="G251" s="15">
        <v>0</v>
      </c>
      <c r="H251" s="15">
        <v>0</v>
      </c>
      <c r="I251" s="15">
        <v>0</v>
      </c>
      <c r="J251" s="15">
        <v>469345.25782673981</v>
      </c>
      <c r="K251" s="15">
        <v>0</v>
      </c>
      <c r="L251" s="15">
        <v>1155887.97312</v>
      </c>
      <c r="M251" s="15">
        <v>1625233.2309467397</v>
      </c>
      <c r="N251" s="15">
        <v>225391.96185412025</v>
      </c>
      <c r="O251" s="15">
        <v>0</v>
      </c>
      <c r="P251" s="15">
        <v>315562.61601526989</v>
      </c>
      <c r="Q251" s="15">
        <v>540954.57786939014</v>
      </c>
      <c r="R251" s="15">
        <v>0</v>
      </c>
      <c r="S251" s="15">
        <v>0</v>
      </c>
      <c r="T251" s="15">
        <v>52646.128567600099</v>
      </c>
      <c r="U251" s="15">
        <v>52646.128567600099</v>
      </c>
      <c r="V251" s="15">
        <v>0</v>
      </c>
      <c r="W251" s="15">
        <v>0</v>
      </c>
      <c r="X251" s="15">
        <v>0</v>
      </c>
      <c r="Y251" s="15">
        <v>0</v>
      </c>
      <c r="Z251" s="15">
        <v>158358.91509872003</v>
      </c>
      <c r="AA251" s="15">
        <v>57440.561121379971</v>
      </c>
      <c r="AB251" s="15">
        <v>265439.15984038991</v>
      </c>
      <c r="AC251" s="15">
        <v>481238.63606048987</v>
      </c>
      <c r="AD251" s="15">
        <v>0</v>
      </c>
      <c r="AE251" s="15">
        <v>0</v>
      </c>
      <c r="AF251" s="15">
        <v>21298.85445404</v>
      </c>
      <c r="AG251" s="15">
        <v>21298.85445404</v>
      </c>
      <c r="AH251" s="15">
        <v>0</v>
      </c>
      <c r="AI251" s="15">
        <v>0</v>
      </c>
      <c r="AJ251" s="15">
        <v>43473.719043999998</v>
      </c>
      <c r="AK251" s="15">
        <v>43473.719043999998</v>
      </c>
      <c r="AL251" s="15"/>
      <c r="AM251" s="39">
        <v>0</v>
      </c>
      <c r="AN251" s="39">
        <v>0</v>
      </c>
      <c r="AO251" s="15"/>
      <c r="AP251" s="15">
        <v>110825.31116637978</v>
      </c>
      <c r="AQ251" s="15">
        <v>0</v>
      </c>
      <c r="AR251" s="15">
        <v>99481.058051800093</v>
      </c>
      <c r="AS251" s="15">
        <v>210306.36921817987</v>
      </c>
      <c r="AT251" s="15">
        <v>0</v>
      </c>
      <c r="AU251" s="15">
        <v>70356.805760000003</v>
      </c>
      <c r="AV251" s="15">
        <v>31073.955523370001</v>
      </c>
      <c r="AW251" s="15">
        <v>154478.73215229</v>
      </c>
      <c r="AX251" s="15"/>
      <c r="AY251" s="15"/>
      <c r="AZ251" s="15">
        <v>439347.59374326002</v>
      </c>
      <c r="BA251" s="14">
        <v>3672294.447622411</v>
      </c>
    </row>
    <row r="252" spans="1:53" x14ac:dyDescent="0.2">
      <c r="A252" s="13">
        <v>44713</v>
      </c>
      <c r="B252" s="139">
        <v>0</v>
      </c>
      <c r="C252" s="139">
        <v>0</v>
      </c>
      <c r="D252" s="139">
        <v>0</v>
      </c>
      <c r="E252" s="139">
        <v>0</v>
      </c>
      <c r="F252" s="15">
        <v>0</v>
      </c>
      <c r="G252" s="15">
        <v>0</v>
      </c>
      <c r="H252" s="15">
        <v>0</v>
      </c>
      <c r="I252" s="15">
        <v>0</v>
      </c>
      <c r="J252" s="15">
        <v>465388.13362121006</v>
      </c>
      <c r="K252" s="15">
        <v>0</v>
      </c>
      <c r="L252" s="15">
        <v>1134928.3023255595</v>
      </c>
      <c r="M252" s="15">
        <v>1600316.4359467695</v>
      </c>
      <c r="N252" s="15">
        <v>222060.81089377997</v>
      </c>
      <c r="O252" s="15">
        <v>0</v>
      </c>
      <c r="P252" s="15">
        <v>308602.30134854978</v>
      </c>
      <c r="Q252" s="15">
        <v>530663.11224232975</v>
      </c>
      <c r="R252" s="15">
        <v>0</v>
      </c>
      <c r="S252" s="15">
        <v>0</v>
      </c>
      <c r="T252" s="15">
        <v>51549.14771637012</v>
      </c>
      <c r="U252" s="15">
        <v>51549.14771637012</v>
      </c>
      <c r="V252" s="15">
        <v>0</v>
      </c>
      <c r="W252" s="15">
        <v>0</v>
      </c>
      <c r="X252" s="15">
        <v>0</v>
      </c>
      <c r="Y252" s="15">
        <v>0</v>
      </c>
      <c r="Z252" s="15">
        <v>156361.9597306299</v>
      </c>
      <c r="AA252" s="15">
        <v>57918.022446529954</v>
      </c>
      <c r="AB252" s="15">
        <v>260100.08149301005</v>
      </c>
      <c r="AC252" s="15">
        <v>474380.06367016991</v>
      </c>
      <c r="AD252" s="15">
        <v>0</v>
      </c>
      <c r="AE252" s="15">
        <v>0</v>
      </c>
      <c r="AF252" s="15">
        <v>21009.056422799997</v>
      </c>
      <c r="AG252" s="15">
        <v>21009.056422799997</v>
      </c>
      <c r="AH252" s="15">
        <v>0</v>
      </c>
      <c r="AI252" s="15">
        <v>0</v>
      </c>
      <c r="AJ252" s="15">
        <v>42750.204428999998</v>
      </c>
      <c r="AK252" s="15">
        <v>42750.204428999998</v>
      </c>
      <c r="AL252" s="15"/>
      <c r="AM252" s="39">
        <v>0</v>
      </c>
      <c r="AN252" s="39">
        <v>0</v>
      </c>
      <c r="AO252" s="15"/>
      <c r="AP252" s="15">
        <v>110146.5978365098</v>
      </c>
      <c r="AQ252" s="15">
        <v>0</v>
      </c>
      <c r="AR252" s="15">
        <v>97354.404705579931</v>
      </c>
      <c r="AS252" s="15">
        <v>207501.00254208973</v>
      </c>
      <c r="AT252" s="15">
        <v>0</v>
      </c>
      <c r="AU252" s="15">
        <v>57804.982013000001</v>
      </c>
      <c r="AV252" s="15">
        <v>31073.955523370001</v>
      </c>
      <c r="AW252" s="15">
        <v>151269.27220607005</v>
      </c>
      <c r="AX252" s="15"/>
      <c r="AY252" s="15"/>
      <c r="AZ252" s="15">
        <v>442305.77823975001</v>
      </c>
      <c r="BA252" s="14">
        <v>3613092.1453717896</v>
      </c>
    </row>
    <row r="253" spans="1:53" x14ac:dyDescent="0.2">
      <c r="A253" s="13">
        <v>44743</v>
      </c>
      <c r="B253" s="139">
        <v>0</v>
      </c>
      <c r="C253" s="139">
        <v>0</v>
      </c>
      <c r="D253" s="139">
        <v>0</v>
      </c>
      <c r="E253" s="139">
        <v>0</v>
      </c>
      <c r="F253" s="15">
        <v>0</v>
      </c>
      <c r="G253" s="15">
        <v>0</v>
      </c>
      <c r="H253" s="15">
        <v>0</v>
      </c>
      <c r="I253" s="15">
        <v>0</v>
      </c>
      <c r="J253" s="15">
        <v>458789.11777223006</v>
      </c>
      <c r="K253" s="15">
        <v>0</v>
      </c>
      <c r="L253" s="15">
        <v>1113255.7884992596</v>
      </c>
      <c r="M253" s="15">
        <v>1572044.9062714896</v>
      </c>
      <c r="N253" s="15">
        <v>217068.10837369965</v>
      </c>
      <c r="O253" s="15">
        <v>0</v>
      </c>
      <c r="P253" s="15">
        <v>302126.86004994012</v>
      </c>
      <c r="Q253" s="15">
        <v>519194.96842363977</v>
      </c>
      <c r="R253" s="15">
        <v>0</v>
      </c>
      <c r="S253" s="15">
        <v>0</v>
      </c>
      <c r="T253" s="15">
        <v>50536.528253000004</v>
      </c>
      <c r="U253" s="15">
        <v>50536.528253000004</v>
      </c>
      <c r="V253" s="15">
        <v>0</v>
      </c>
      <c r="W253" s="15">
        <v>0</v>
      </c>
      <c r="X253" s="15">
        <v>0</v>
      </c>
      <c r="Y253" s="15">
        <v>0</v>
      </c>
      <c r="Z253" s="15">
        <v>154067.92514865001</v>
      </c>
      <c r="AA253" s="15">
        <v>58313.690319420049</v>
      </c>
      <c r="AB253" s="15">
        <v>255757.62186275993</v>
      </c>
      <c r="AC253" s="15">
        <v>468139.23733082996</v>
      </c>
      <c r="AD253" s="15">
        <v>0</v>
      </c>
      <c r="AE253" s="15">
        <v>0</v>
      </c>
      <c r="AF253" s="15">
        <v>20587.265630890008</v>
      </c>
      <c r="AG253" s="15">
        <v>20587.265630890008</v>
      </c>
      <c r="AH253" s="15">
        <v>0</v>
      </c>
      <c r="AI253" s="15">
        <v>0</v>
      </c>
      <c r="AJ253" s="15">
        <v>42070.537301999997</v>
      </c>
      <c r="AK253" s="15">
        <v>42070.537301999997</v>
      </c>
      <c r="AL253" s="15"/>
      <c r="AM253" s="39">
        <v>0</v>
      </c>
      <c r="AN253" s="39">
        <v>0</v>
      </c>
      <c r="AO253" s="15"/>
      <c r="AP253" s="15">
        <v>109126.40212049997</v>
      </c>
      <c r="AQ253" s="15">
        <v>0</v>
      </c>
      <c r="AR253" s="15">
        <v>95129.222659620122</v>
      </c>
      <c r="AS253" s="15">
        <v>204255.6247801201</v>
      </c>
      <c r="AT253" s="15">
        <v>0</v>
      </c>
      <c r="AU253" s="15">
        <v>54238.595055999998</v>
      </c>
      <c r="AV253" s="15">
        <v>29975.266980370001</v>
      </c>
      <c r="AW253" s="15">
        <v>150195.27822803988</v>
      </c>
      <c r="AX253" s="15"/>
      <c r="AY253" s="15"/>
      <c r="AZ253" s="15">
        <v>448173.68362860999</v>
      </c>
      <c r="BA253" s="14">
        <v>3564405.7994657075</v>
      </c>
    </row>
    <row r="254" spans="1:53" x14ac:dyDescent="0.2">
      <c r="A254" s="13">
        <v>44774</v>
      </c>
      <c r="B254" s="139">
        <v>0</v>
      </c>
      <c r="C254" s="139">
        <v>0</v>
      </c>
      <c r="D254" s="139">
        <v>0</v>
      </c>
      <c r="E254" s="139">
        <v>0</v>
      </c>
      <c r="F254" s="15">
        <v>0</v>
      </c>
      <c r="G254" s="15">
        <v>0</v>
      </c>
      <c r="H254" s="15">
        <v>0</v>
      </c>
      <c r="I254" s="15">
        <v>0</v>
      </c>
      <c r="J254" s="15">
        <v>451757.79364582984</v>
      </c>
      <c r="K254" s="15">
        <v>0</v>
      </c>
      <c r="L254" s="15">
        <v>1091118.8071828492</v>
      </c>
      <c r="M254" s="15">
        <v>1542876.6008286793</v>
      </c>
      <c r="N254" s="15">
        <v>212594.0881396803</v>
      </c>
      <c r="O254" s="15">
        <v>0</v>
      </c>
      <c r="P254" s="15">
        <v>295718.80639377021</v>
      </c>
      <c r="Q254" s="15">
        <v>508312.89453345048</v>
      </c>
      <c r="R254" s="15">
        <v>0</v>
      </c>
      <c r="S254" s="15">
        <v>0</v>
      </c>
      <c r="T254" s="15">
        <v>49075.225672460037</v>
      </c>
      <c r="U254" s="15">
        <v>49075.225672460037</v>
      </c>
      <c r="V254" s="15">
        <v>0</v>
      </c>
      <c r="W254" s="15">
        <v>0</v>
      </c>
      <c r="X254" s="15">
        <v>0</v>
      </c>
      <c r="Y254" s="15">
        <v>0</v>
      </c>
      <c r="Z254" s="15">
        <v>151804.90869705012</v>
      </c>
      <c r="AA254" s="15">
        <v>58700.070845390001</v>
      </c>
      <c r="AB254" s="15">
        <v>250504.69452833998</v>
      </c>
      <c r="AC254" s="15">
        <v>461009.67407078017</v>
      </c>
      <c r="AD254" s="15">
        <v>0</v>
      </c>
      <c r="AE254" s="15">
        <v>0</v>
      </c>
      <c r="AF254" s="15">
        <v>20066.52087821002</v>
      </c>
      <c r="AG254" s="15">
        <v>20066.52087821002</v>
      </c>
      <c r="AH254" s="15">
        <v>0</v>
      </c>
      <c r="AI254" s="15">
        <v>0</v>
      </c>
      <c r="AJ254" s="15">
        <v>41287.161117000003</v>
      </c>
      <c r="AK254" s="15">
        <v>41287.161117000003</v>
      </c>
      <c r="AL254" s="15"/>
      <c r="AM254" s="39">
        <v>0</v>
      </c>
      <c r="AN254" s="39">
        <v>0</v>
      </c>
      <c r="AO254" s="15"/>
      <c r="AP254" s="15">
        <v>108086.75389119016</v>
      </c>
      <c r="AQ254" s="15">
        <v>0</v>
      </c>
      <c r="AR254" s="15">
        <v>92868.825667319819</v>
      </c>
      <c r="AS254" s="15">
        <v>200955.57955851001</v>
      </c>
      <c r="AT254" s="15">
        <v>0</v>
      </c>
      <c r="AU254" s="15">
        <v>51000.979439000002</v>
      </c>
      <c r="AV254" s="15">
        <v>29975.266980370001</v>
      </c>
      <c r="AW254" s="15">
        <v>147083.12933549008</v>
      </c>
      <c r="AX254" s="15"/>
      <c r="AY254" s="15"/>
      <c r="AZ254" s="15">
        <v>451663.62282108003</v>
      </c>
      <c r="BA254" s="14">
        <v>3511357.1798487986</v>
      </c>
    </row>
    <row r="255" spans="1:53" x14ac:dyDescent="0.2">
      <c r="A255" s="13">
        <v>44805</v>
      </c>
      <c r="B255" s="139">
        <v>0</v>
      </c>
      <c r="C255" s="139">
        <v>0</v>
      </c>
      <c r="D255" s="139">
        <v>0</v>
      </c>
      <c r="E255" s="139">
        <v>0</v>
      </c>
      <c r="F255" s="15">
        <v>0</v>
      </c>
      <c r="G255" s="15">
        <v>0</v>
      </c>
      <c r="H255" s="15">
        <v>0</v>
      </c>
      <c r="I255" s="15">
        <v>0</v>
      </c>
      <c r="J255" s="15">
        <v>446589.4894889291</v>
      </c>
      <c r="K255" s="15">
        <v>0</v>
      </c>
      <c r="L255" s="15">
        <v>1069456.1741260595</v>
      </c>
      <c r="M255" s="15">
        <v>1516045.6636149886</v>
      </c>
      <c r="N255" s="15">
        <v>208907.21442082</v>
      </c>
      <c r="O255" s="15">
        <v>0</v>
      </c>
      <c r="P255" s="15">
        <v>289677.20363612025</v>
      </c>
      <c r="Q255" s="15">
        <v>498584.41805694025</v>
      </c>
      <c r="R255" s="15">
        <v>0</v>
      </c>
      <c r="S255" s="15">
        <v>0</v>
      </c>
      <c r="T255" s="15">
        <v>47945.170710090009</v>
      </c>
      <c r="U255" s="15">
        <v>47945.170710090009</v>
      </c>
      <c r="V255" s="15">
        <v>0</v>
      </c>
      <c r="W255" s="15">
        <v>0</v>
      </c>
      <c r="X255" s="15">
        <v>0</v>
      </c>
      <c r="Y255" s="15">
        <v>0</v>
      </c>
      <c r="Z255" s="15">
        <v>150001.65084128</v>
      </c>
      <c r="AA255" s="15">
        <v>59192.878314759997</v>
      </c>
      <c r="AB255" s="15">
        <v>238319.41141165994</v>
      </c>
      <c r="AC255" s="15">
        <v>447513.94056769996</v>
      </c>
      <c r="AD255" s="15">
        <v>0</v>
      </c>
      <c r="AE255" s="15">
        <v>0</v>
      </c>
      <c r="AF255" s="15">
        <v>19880.996752289997</v>
      </c>
      <c r="AG255" s="15">
        <v>19880.996752289997</v>
      </c>
      <c r="AH255" s="15">
        <v>0</v>
      </c>
      <c r="AI255" s="15">
        <v>0</v>
      </c>
      <c r="AJ255" s="15">
        <v>40386.366743999999</v>
      </c>
      <c r="AK255" s="15">
        <v>40386.366743999999</v>
      </c>
      <c r="AL255" s="15"/>
      <c r="AM255" s="39">
        <v>0</v>
      </c>
      <c r="AN255" s="39">
        <v>0</v>
      </c>
      <c r="AO255" s="15"/>
      <c r="AP255" s="15">
        <v>107280.94911092002</v>
      </c>
      <c r="AQ255" s="15">
        <v>0</v>
      </c>
      <c r="AR255" s="15">
        <v>90565.789729629949</v>
      </c>
      <c r="AS255" s="15">
        <v>197846.73884054995</v>
      </c>
      <c r="AT255" s="15">
        <v>0</v>
      </c>
      <c r="AU255" s="15">
        <v>48010.214887000002</v>
      </c>
      <c r="AV255" s="15">
        <v>29975.266980370001</v>
      </c>
      <c r="AW255" s="15">
        <v>144239.76284786008</v>
      </c>
      <c r="AX255" s="15"/>
      <c r="AY255" s="15"/>
      <c r="AZ255" s="15">
        <v>455466.72355473001</v>
      </c>
      <c r="BA255" s="14">
        <v>3450870.7611706397</v>
      </c>
    </row>
    <row r="256" spans="1:53" x14ac:dyDescent="0.2">
      <c r="A256" s="13">
        <v>44835</v>
      </c>
      <c r="B256" s="139">
        <v>0</v>
      </c>
      <c r="C256" s="139">
        <v>0</v>
      </c>
      <c r="D256" s="139">
        <v>0</v>
      </c>
      <c r="E256" s="139">
        <v>0</v>
      </c>
      <c r="F256" s="15">
        <v>0</v>
      </c>
      <c r="G256" s="15">
        <v>0</v>
      </c>
      <c r="H256" s="15">
        <v>0</v>
      </c>
      <c r="I256" s="15">
        <v>0</v>
      </c>
      <c r="J256" s="15">
        <v>442391.41783540073</v>
      </c>
      <c r="K256" s="15">
        <v>0</v>
      </c>
      <c r="L256" s="15">
        <v>1051378.2434882699</v>
      </c>
      <c r="M256" s="15">
        <v>1493769.6613236708</v>
      </c>
      <c r="N256" s="15">
        <v>205728.45256722008</v>
      </c>
      <c r="O256" s="15">
        <v>0</v>
      </c>
      <c r="P256" s="15">
        <v>284057.62224567012</v>
      </c>
      <c r="Q256" s="15">
        <v>489786.07481289021</v>
      </c>
      <c r="R256" s="15">
        <v>0</v>
      </c>
      <c r="S256" s="15">
        <v>0</v>
      </c>
      <c r="T256" s="15">
        <v>47076.291777830105</v>
      </c>
      <c r="U256" s="15">
        <v>47076.291777830105</v>
      </c>
      <c r="V256" s="15">
        <v>0</v>
      </c>
      <c r="W256" s="15">
        <v>0</v>
      </c>
      <c r="X256" s="15">
        <v>0</v>
      </c>
      <c r="Y256" s="15">
        <v>0</v>
      </c>
      <c r="Z256" s="15">
        <v>148353.00021830009</v>
      </c>
      <c r="AA256" s="15">
        <v>59686.269066580047</v>
      </c>
      <c r="AB256" s="15">
        <v>233578.76457152987</v>
      </c>
      <c r="AC256" s="15">
        <v>441618.03385641001</v>
      </c>
      <c r="AD256" s="15">
        <v>0</v>
      </c>
      <c r="AE256" s="15">
        <v>0</v>
      </c>
      <c r="AF256" s="15">
        <v>19670.962684689992</v>
      </c>
      <c r="AG256" s="15">
        <v>19670.962684689992</v>
      </c>
      <c r="AH256" s="15">
        <v>0</v>
      </c>
      <c r="AI256" s="15">
        <v>0</v>
      </c>
      <c r="AJ256" s="15">
        <v>39752.682855999999</v>
      </c>
      <c r="AK256" s="15">
        <v>39752.682855999999</v>
      </c>
      <c r="AL256" s="15"/>
      <c r="AM256" s="39">
        <v>0</v>
      </c>
      <c r="AN256" s="39">
        <v>0</v>
      </c>
      <c r="AO256" s="15"/>
      <c r="AP256" s="15">
        <v>106134.04954957007</v>
      </c>
      <c r="AQ256" s="15">
        <v>0</v>
      </c>
      <c r="AR256" s="15">
        <v>88713.219367650017</v>
      </c>
      <c r="AS256" s="15">
        <v>194847.26891722009</v>
      </c>
      <c r="AT256" s="15">
        <v>0</v>
      </c>
      <c r="AU256" s="15">
        <v>45004.486410999998</v>
      </c>
      <c r="AV256" s="15">
        <v>28876.578437370004</v>
      </c>
      <c r="AW256" s="15">
        <v>140586.04818297998</v>
      </c>
      <c r="AX256" s="15"/>
      <c r="AY256" s="15"/>
      <c r="AZ256" s="15">
        <v>459571.71225696005</v>
      </c>
      <c r="BA256" s="14">
        <v>3405478.2850663289</v>
      </c>
    </row>
    <row r="257" spans="1:53" x14ac:dyDescent="0.2">
      <c r="A257" s="13">
        <v>44866</v>
      </c>
      <c r="B257" s="139">
        <v>0</v>
      </c>
      <c r="C257" s="139">
        <v>0</v>
      </c>
      <c r="D257" s="139">
        <v>0</v>
      </c>
      <c r="E257" s="139">
        <v>0</v>
      </c>
      <c r="F257" s="139">
        <v>0</v>
      </c>
      <c r="G257" s="139">
        <v>0</v>
      </c>
      <c r="H257" s="139">
        <v>0</v>
      </c>
      <c r="I257" s="139">
        <v>0</v>
      </c>
      <c r="J257" s="15">
        <v>437491.44462889974</v>
      </c>
      <c r="K257" s="15">
        <v>0</v>
      </c>
      <c r="L257" s="15">
        <v>1034341.5488306001</v>
      </c>
      <c r="M257" s="15">
        <v>1471832.9934594997</v>
      </c>
      <c r="N257" s="15">
        <v>202721.88992092977</v>
      </c>
      <c r="O257" s="15">
        <v>0</v>
      </c>
      <c r="P257" s="15">
        <v>278273.28497657011</v>
      </c>
      <c r="Q257" s="15">
        <v>480995.17489749991</v>
      </c>
      <c r="R257" s="15">
        <v>0</v>
      </c>
      <c r="S257" s="15">
        <v>0</v>
      </c>
      <c r="T257" s="15">
        <v>45984.273355909972</v>
      </c>
      <c r="U257" s="15">
        <v>45984.273355909972</v>
      </c>
      <c r="V257" s="15">
        <v>0</v>
      </c>
      <c r="W257" s="15">
        <v>0</v>
      </c>
      <c r="X257" s="15">
        <v>0</v>
      </c>
      <c r="Y257" s="15">
        <v>0</v>
      </c>
      <c r="Z257" s="15">
        <v>146719.67386589997</v>
      </c>
      <c r="AA257" s="15">
        <v>60169.066126580001</v>
      </c>
      <c r="AB257" s="15">
        <v>229668.81818171</v>
      </c>
      <c r="AC257" s="15">
        <v>436557.55817418994</v>
      </c>
      <c r="AD257" s="15">
        <v>0</v>
      </c>
      <c r="AE257" s="15">
        <v>0</v>
      </c>
      <c r="AF257" s="15">
        <v>19441.408819430006</v>
      </c>
      <c r="AG257" s="15">
        <v>19441.408819430006</v>
      </c>
      <c r="AH257" s="15">
        <v>0</v>
      </c>
      <c r="AI257" s="15">
        <v>0</v>
      </c>
      <c r="AJ257" s="15">
        <v>39054.083637999996</v>
      </c>
      <c r="AK257" s="15">
        <v>39054.083637999996</v>
      </c>
      <c r="AL257" s="15"/>
      <c r="AM257" s="39">
        <v>0</v>
      </c>
      <c r="AN257" s="39">
        <v>0</v>
      </c>
      <c r="AO257" s="15"/>
      <c r="AP257" s="15">
        <v>105037.77220487001</v>
      </c>
      <c r="AQ257" s="15">
        <v>0</v>
      </c>
      <c r="AR257" s="15">
        <v>86760.77833094995</v>
      </c>
      <c r="AS257" s="15">
        <v>191798.55053581996</v>
      </c>
      <c r="AT257" s="15">
        <v>0</v>
      </c>
      <c r="AU257" s="15">
        <v>42335.499679</v>
      </c>
      <c r="AV257" s="15">
        <v>28876.464052370004</v>
      </c>
      <c r="AW257" s="15">
        <v>215743.82852550989</v>
      </c>
      <c r="AX257" s="15"/>
      <c r="AY257" s="15"/>
      <c r="AZ257" s="15">
        <v>463923.98246927001</v>
      </c>
      <c r="BA257" s="14">
        <v>3441415.3360971087</v>
      </c>
    </row>
    <row r="258" spans="1:53" x14ac:dyDescent="0.2">
      <c r="A258" s="13">
        <v>44896</v>
      </c>
      <c r="B258" s="139">
        <v>0</v>
      </c>
      <c r="C258" s="139">
        <v>0</v>
      </c>
      <c r="D258" s="139">
        <v>0</v>
      </c>
      <c r="E258" s="139">
        <v>0</v>
      </c>
      <c r="F258" s="139">
        <v>0</v>
      </c>
      <c r="G258" s="139">
        <v>0</v>
      </c>
      <c r="H258" s="139">
        <v>0</v>
      </c>
      <c r="I258" s="139">
        <v>0</v>
      </c>
      <c r="J258" s="15">
        <v>432957.67957877077</v>
      </c>
      <c r="K258" s="15">
        <v>0</v>
      </c>
      <c r="L258" s="15">
        <v>1016990.38501133</v>
      </c>
      <c r="M258" s="15">
        <v>1449948.0645901007</v>
      </c>
      <c r="N258" s="15">
        <v>201090.18950986993</v>
      </c>
      <c r="O258" s="15">
        <v>0</v>
      </c>
      <c r="P258" s="15">
        <v>271843.40193423996</v>
      </c>
      <c r="Q258" s="15">
        <v>472933.59144410986</v>
      </c>
      <c r="R258" s="15">
        <v>0</v>
      </c>
      <c r="S258" s="15">
        <v>0</v>
      </c>
      <c r="T258" s="15">
        <v>45136.020330799984</v>
      </c>
      <c r="U258" s="15">
        <v>45136.020330799984</v>
      </c>
      <c r="V258" s="15">
        <v>0</v>
      </c>
      <c r="W258" s="15">
        <v>0</v>
      </c>
      <c r="X258" s="15">
        <v>0</v>
      </c>
      <c r="Y258" s="15">
        <v>0</v>
      </c>
      <c r="Z258" s="15">
        <v>145332.68323841001</v>
      </c>
      <c r="AA258" s="15">
        <v>60624.82697478999</v>
      </c>
      <c r="AB258" s="15">
        <v>225763.61094448005</v>
      </c>
      <c r="AC258" s="15">
        <v>431721.12115768006</v>
      </c>
      <c r="AD258" s="15">
        <v>0</v>
      </c>
      <c r="AE258" s="15">
        <v>0</v>
      </c>
      <c r="AF258" s="15">
        <v>19246.886041760004</v>
      </c>
      <c r="AG258" s="15">
        <v>19246.886041760004</v>
      </c>
      <c r="AH258" s="15">
        <v>0</v>
      </c>
      <c r="AI258" s="15">
        <v>0</v>
      </c>
      <c r="AJ258" s="15">
        <v>38180.654035</v>
      </c>
      <c r="AK258" s="15">
        <v>38180.654035</v>
      </c>
      <c r="AL258" s="15">
        <v>40836.133857240064</v>
      </c>
      <c r="AM258" s="39">
        <v>0</v>
      </c>
      <c r="AN258" s="39">
        <v>0</v>
      </c>
      <c r="AO258" s="15">
        <v>40836.133857240064</v>
      </c>
      <c r="AP258" s="15">
        <v>104192.75319474989</v>
      </c>
      <c r="AQ258" s="15">
        <v>0</v>
      </c>
      <c r="AR258" s="15">
        <v>84711.636867790017</v>
      </c>
      <c r="AS258" s="15">
        <v>188904.39006253993</v>
      </c>
      <c r="AT258" s="15">
        <v>0</v>
      </c>
      <c r="AU258" s="15">
        <v>39648.698558999997</v>
      </c>
      <c r="AV258" s="15">
        <v>28876.46405237</v>
      </c>
      <c r="AW258" s="15">
        <v>209247.80836303</v>
      </c>
      <c r="AX258" s="15"/>
      <c r="AY258" s="15"/>
      <c r="AZ258" s="15">
        <v>468633.92963110999</v>
      </c>
      <c r="BA258" s="15">
        <v>3117830.3249759418</v>
      </c>
    </row>
    <row r="259" spans="1:53" x14ac:dyDescent="0.2">
      <c r="A259" s="13">
        <v>44927</v>
      </c>
      <c r="B259" s="139">
        <v>0</v>
      </c>
      <c r="C259" s="139">
        <v>0</v>
      </c>
      <c r="D259" s="139">
        <v>0</v>
      </c>
      <c r="E259" s="139">
        <v>0</v>
      </c>
      <c r="F259" s="139">
        <v>0</v>
      </c>
      <c r="G259" s="139">
        <v>0</v>
      </c>
      <c r="H259" s="139">
        <v>0</v>
      </c>
      <c r="I259" s="139">
        <v>0</v>
      </c>
      <c r="J259" s="15">
        <v>429088.90079810959</v>
      </c>
      <c r="K259" s="15">
        <v>0</v>
      </c>
      <c r="L259" s="15">
        <v>1000123.9146410902</v>
      </c>
      <c r="M259" s="15">
        <v>1429212.8154391998</v>
      </c>
      <c r="N259" s="15">
        <v>200077.42271351043</v>
      </c>
      <c r="O259" s="15">
        <v>0</v>
      </c>
      <c r="P259" s="15">
        <v>266402.62327602017</v>
      </c>
      <c r="Q259" s="15">
        <v>466480.04598953063</v>
      </c>
      <c r="R259" s="15">
        <v>0</v>
      </c>
      <c r="S259" s="15">
        <v>0</v>
      </c>
      <c r="T259" s="15">
        <v>43968.947668490044</v>
      </c>
      <c r="U259" s="15">
        <v>43968.947668490044</v>
      </c>
      <c r="V259" s="15">
        <v>0</v>
      </c>
      <c r="W259" s="15">
        <v>0</v>
      </c>
      <c r="X259" s="15">
        <v>0</v>
      </c>
      <c r="Y259" s="15">
        <v>0</v>
      </c>
      <c r="Z259" s="15">
        <v>143789.81792697989</v>
      </c>
      <c r="AA259" s="15">
        <v>61257.476135140016</v>
      </c>
      <c r="AB259" s="15">
        <v>221913.55787395997</v>
      </c>
      <c r="AC259" s="15">
        <v>426960.85193607985</v>
      </c>
      <c r="AD259" s="15">
        <v>0</v>
      </c>
      <c r="AE259" s="15">
        <v>0</v>
      </c>
      <c r="AF259" s="15">
        <v>19032.070776119992</v>
      </c>
      <c r="AG259" s="15">
        <v>19032.070776119992</v>
      </c>
      <c r="AH259" s="15">
        <v>0</v>
      </c>
      <c r="AI259" s="15">
        <v>0</v>
      </c>
      <c r="AJ259" s="15">
        <v>37673.528492999998</v>
      </c>
      <c r="AK259" s="15">
        <v>37673.528492999998</v>
      </c>
      <c r="AL259" s="15">
        <v>40953.098689210092</v>
      </c>
      <c r="AM259" s="39">
        <v>0</v>
      </c>
      <c r="AN259" s="39">
        <v>0</v>
      </c>
      <c r="AO259" s="15">
        <v>40953.098689210092</v>
      </c>
      <c r="AP259" s="15">
        <v>103866.05492848005</v>
      </c>
      <c r="AQ259" s="15">
        <v>0</v>
      </c>
      <c r="AR259" s="15">
        <v>82752.79937692995</v>
      </c>
      <c r="AS259" s="15">
        <v>186618.85430541</v>
      </c>
      <c r="AT259" s="15">
        <v>0</v>
      </c>
      <c r="AU259" s="14">
        <v>37541.721561999999</v>
      </c>
      <c r="AV259" s="15">
        <v>27735.45763637</v>
      </c>
      <c r="AW259" s="15">
        <v>203051.55495548001</v>
      </c>
      <c r="AX259" s="15"/>
      <c r="AY259" s="15"/>
      <c r="AZ259" s="15">
        <v>473205.39305806003</v>
      </c>
      <c r="BA259" s="15">
        <v>3327181.4413819704</v>
      </c>
    </row>
    <row r="260" spans="1:53" x14ac:dyDescent="0.2">
      <c r="A260" s="13">
        <v>44958</v>
      </c>
      <c r="B260" s="139">
        <v>0</v>
      </c>
      <c r="C260" s="139">
        <v>0</v>
      </c>
      <c r="D260" s="139">
        <v>0</v>
      </c>
      <c r="E260" s="139">
        <v>0</v>
      </c>
      <c r="F260" s="139">
        <v>0</v>
      </c>
      <c r="G260" s="139">
        <v>0</v>
      </c>
      <c r="H260" s="139">
        <v>0</v>
      </c>
      <c r="I260" s="139">
        <v>0</v>
      </c>
      <c r="J260" s="15">
        <v>426963.62255359994</v>
      </c>
      <c r="K260" s="15">
        <v>0</v>
      </c>
      <c r="L260" s="15">
        <v>983317.41963409982</v>
      </c>
      <c r="M260" s="15">
        <v>1410281.0421876998</v>
      </c>
      <c r="N260" s="15">
        <v>198991.23385292001</v>
      </c>
      <c r="O260" s="15">
        <v>0</v>
      </c>
      <c r="P260" s="15">
        <v>261243.28094121991</v>
      </c>
      <c r="Q260" s="15">
        <v>460234.51479413989</v>
      </c>
      <c r="R260" s="15">
        <v>0</v>
      </c>
      <c r="S260" s="15">
        <v>0</v>
      </c>
      <c r="T260" s="15">
        <v>43069.336407629984</v>
      </c>
      <c r="U260" s="15">
        <v>43069.336407629984</v>
      </c>
      <c r="V260" s="15">
        <v>0</v>
      </c>
      <c r="W260" s="15">
        <v>0</v>
      </c>
      <c r="X260" s="15">
        <v>0</v>
      </c>
      <c r="Y260" s="15">
        <v>0</v>
      </c>
      <c r="Z260" s="15">
        <v>143448.87672334001</v>
      </c>
      <c r="AA260" s="15">
        <v>61996.995790729954</v>
      </c>
      <c r="AB260" s="15">
        <v>218795.55233791014</v>
      </c>
      <c r="AC260" s="15">
        <v>424241.42485198012</v>
      </c>
      <c r="AD260" s="15">
        <v>0</v>
      </c>
      <c r="AE260" s="15">
        <v>0</v>
      </c>
      <c r="AF260" s="15">
        <v>18839.485623169996</v>
      </c>
      <c r="AG260" s="15">
        <v>18839.485623169996</v>
      </c>
      <c r="AH260" s="15">
        <v>0</v>
      </c>
      <c r="AI260" s="15">
        <v>0</v>
      </c>
      <c r="AJ260" s="15">
        <v>37095.298408000002</v>
      </c>
      <c r="AK260" s="15">
        <v>37095.298408000002</v>
      </c>
      <c r="AL260" s="15">
        <v>41069.512918470027</v>
      </c>
      <c r="AM260" s="39">
        <v>0</v>
      </c>
      <c r="AN260" s="39">
        <v>0</v>
      </c>
      <c r="AO260" s="15">
        <v>41069.512918470027</v>
      </c>
      <c r="AP260" s="15">
        <v>103004.19470827992</v>
      </c>
      <c r="AQ260" s="15">
        <v>0</v>
      </c>
      <c r="AR260" s="15">
        <v>79861.969780559812</v>
      </c>
      <c r="AS260" s="15">
        <v>182866.16448883971</v>
      </c>
      <c r="AT260" s="140">
        <v>0</v>
      </c>
      <c r="AU260" s="15">
        <v>35494.054218999998</v>
      </c>
      <c r="AV260" s="15">
        <v>23163.622690370001</v>
      </c>
      <c r="AW260" s="140">
        <v>196783.51881675</v>
      </c>
      <c r="AX260" s="140"/>
      <c r="AY260" s="140"/>
      <c r="AZ260" s="15">
        <v>477719.54680643999</v>
      </c>
      <c r="BA260" s="15">
        <v>3298467.8814418502</v>
      </c>
    </row>
    <row r="261" spans="1:53" x14ac:dyDescent="0.2">
      <c r="A261" s="13">
        <v>44986</v>
      </c>
      <c r="B261" s="139">
        <v>0</v>
      </c>
      <c r="C261" s="139">
        <v>0</v>
      </c>
      <c r="D261" s="139">
        <v>0</v>
      </c>
      <c r="E261" s="139">
        <v>0</v>
      </c>
      <c r="F261" s="139">
        <v>0</v>
      </c>
      <c r="G261" s="139">
        <v>0</v>
      </c>
      <c r="H261" s="139">
        <v>0</v>
      </c>
      <c r="I261" s="139">
        <v>0</v>
      </c>
      <c r="J261" s="139">
        <v>425768.08107664977</v>
      </c>
      <c r="K261" s="139">
        <v>0</v>
      </c>
      <c r="L261" s="15">
        <v>965908.53122968995</v>
      </c>
      <c r="M261" s="15">
        <v>1391676.6123063399</v>
      </c>
      <c r="N261" s="139">
        <v>198718.34414307994</v>
      </c>
      <c r="O261" s="139">
        <v>0</v>
      </c>
      <c r="P261" s="15">
        <v>255499.27814243981</v>
      </c>
      <c r="Q261" s="15">
        <v>454217.62228551978</v>
      </c>
      <c r="R261" s="139">
        <v>0</v>
      </c>
      <c r="S261" s="139">
        <v>0</v>
      </c>
      <c r="T261" s="15">
        <v>42098.526907460015</v>
      </c>
      <c r="U261" s="15">
        <v>42098.526907460015</v>
      </c>
      <c r="V261" s="139">
        <v>0</v>
      </c>
      <c r="W261" s="139">
        <v>0</v>
      </c>
      <c r="X261" s="15">
        <v>0</v>
      </c>
      <c r="Y261" s="15">
        <v>0</v>
      </c>
      <c r="Z261" s="139">
        <v>143625.42033230996</v>
      </c>
      <c r="AA261" s="139">
        <v>63119.167295490006</v>
      </c>
      <c r="AB261" s="15">
        <v>214727.93879388008</v>
      </c>
      <c r="AC261" s="15">
        <v>421472.52642168006</v>
      </c>
      <c r="AD261" s="139">
        <v>0</v>
      </c>
      <c r="AE261" s="139">
        <v>0</v>
      </c>
      <c r="AF261" s="15">
        <v>18688.871723899993</v>
      </c>
      <c r="AG261" s="15">
        <v>18688.871723899993</v>
      </c>
      <c r="AH261" s="139">
        <v>0</v>
      </c>
      <c r="AI261" s="139">
        <v>0</v>
      </c>
      <c r="AJ261" s="15">
        <v>36360.813175000003</v>
      </c>
      <c r="AK261" s="15">
        <v>36360.813175000003</v>
      </c>
      <c r="AL261" s="15">
        <v>41593.434171129971</v>
      </c>
      <c r="AM261" s="39">
        <v>0</v>
      </c>
      <c r="AN261" s="39">
        <v>0</v>
      </c>
      <c r="AO261" s="15">
        <v>41593.434171129971</v>
      </c>
      <c r="AP261" s="139">
        <v>102346.39877721999</v>
      </c>
      <c r="AQ261" s="139">
        <v>0</v>
      </c>
      <c r="AR261" s="15">
        <v>77670.178853869977</v>
      </c>
      <c r="AS261" s="15">
        <v>180016.57763108995</v>
      </c>
      <c r="AT261" s="15">
        <v>0</v>
      </c>
      <c r="AU261" s="15">
        <v>33235.097214000001</v>
      </c>
      <c r="AV261" s="15">
        <v>23163.622690369997</v>
      </c>
      <c r="AW261" s="15">
        <v>188397.12346478991</v>
      </c>
      <c r="AX261" s="15"/>
      <c r="AY261" s="15"/>
      <c r="AZ261" s="15">
        <v>482460.69149007997</v>
      </c>
      <c r="BA261" s="15">
        <v>2789659.000269087</v>
      </c>
    </row>
    <row r="262" spans="1:53" x14ac:dyDescent="0.2">
      <c r="A262" s="13">
        <v>45017</v>
      </c>
      <c r="B262" s="139">
        <v>0</v>
      </c>
      <c r="C262" s="139">
        <v>0</v>
      </c>
      <c r="D262" s="139">
        <v>0</v>
      </c>
      <c r="E262" s="139">
        <v>0</v>
      </c>
      <c r="F262" s="139">
        <v>0</v>
      </c>
      <c r="G262" s="139">
        <v>0</v>
      </c>
      <c r="H262" s="139">
        <v>0</v>
      </c>
      <c r="I262" s="139">
        <v>0</v>
      </c>
      <c r="J262" s="139">
        <v>423904.13666184031</v>
      </c>
      <c r="K262" s="139">
        <v>0</v>
      </c>
      <c r="L262" s="15">
        <v>952462.29925523</v>
      </c>
      <c r="M262" s="15">
        <v>1376366.4359170704</v>
      </c>
      <c r="N262" s="139">
        <v>198397.55389791992</v>
      </c>
      <c r="O262" s="139">
        <v>0</v>
      </c>
      <c r="P262" s="15">
        <v>250486.32072499004</v>
      </c>
      <c r="Q262" s="15">
        <v>448883.87462290999</v>
      </c>
      <c r="R262" s="139">
        <v>0</v>
      </c>
      <c r="S262" s="139">
        <v>0</v>
      </c>
      <c r="T262" s="15">
        <v>41279.535439510058</v>
      </c>
      <c r="U262" s="15">
        <v>41279.535439510058</v>
      </c>
      <c r="V262" s="139">
        <v>0</v>
      </c>
      <c r="W262" s="139">
        <v>0</v>
      </c>
      <c r="X262" s="15">
        <v>0</v>
      </c>
      <c r="Y262" s="15">
        <v>0</v>
      </c>
      <c r="Z262" s="139">
        <v>143539.64805906996</v>
      </c>
      <c r="AA262" s="139">
        <v>63957.164138299959</v>
      </c>
      <c r="AB262" s="15">
        <v>210927.83223449017</v>
      </c>
      <c r="AC262" s="15">
        <v>418424.64443186013</v>
      </c>
      <c r="AD262" s="139">
        <v>0</v>
      </c>
      <c r="AE262" s="139">
        <v>0</v>
      </c>
      <c r="AF262" s="15">
        <v>18405.080672519987</v>
      </c>
      <c r="AG262" s="15">
        <v>18405.080672519987</v>
      </c>
      <c r="AH262" s="139">
        <v>0</v>
      </c>
      <c r="AI262" s="139">
        <v>0</v>
      </c>
      <c r="AJ262" s="15">
        <v>35766.080489</v>
      </c>
      <c r="AK262" s="15">
        <v>35766.080489</v>
      </c>
      <c r="AL262" s="15">
        <v>41889.50343170992</v>
      </c>
      <c r="AM262" s="39">
        <v>0</v>
      </c>
      <c r="AN262" s="39">
        <v>0</v>
      </c>
      <c r="AO262" s="15">
        <v>41889.50343170992</v>
      </c>
      <c r="AP262" s="139">
        <v>101681.01572722978</v>
      </c>
      <c r="AQ262" s="139">
        <v>0</v>
      </c>
      <c r="AR262" s="15">
        <v>75810.230405680108</v>
      </c>
      <c r="AS262" s="15">
        <v>177491.2461329099</v>
      </c>
      <c r="AT262" s="140">
        <v>0</v>
      </c>
      <c r="AU262" s="15">
        <v>31411.289075000001</v>
      </c>
      <c r="AV262" s="15">
        <v>22157.725176370001</v>
      </c>
      <c r="AW262" s="15">
        <v>182629.26520861988</v>
      </c>
      <c r="AX262" s="15"/>
      <c r="AY262" s="15"/>
      <c r="AZ262" s="15">
        <v>487868.25590105</v>
      </c>
      <c r="BA262" s="15">
        <v>2762037.5867006308</v>
      </c>
    </row>
    <row r="263" spans="1:53" x14ac:dyDescent="0.2">
      <c r="A263" s="13">
        <v>45047</v>
      </c>
      <c r="B263" s="139">
        <v>0</v>
      </c>
      <c r="C263" s="139">
        <v>0</v>
      </c>
      <c r="D263" s="139">
        <v>0</v>
      </c>
      <c r="E263" s="139">
        <v>0</v>
      </c>
      <c r="F263" s="139">
        <v>0</v>
      </c>
      <c r="G263" s="139">
        <v>0</v>
      </c>
      <c r="H263" s="139">
        <v>0</v>
      </c>
      <c r="I263" s="139">
        <v>0</v>
      </c>
      <c r="J263" s="139">
        <v>419777.8357683802</v>
      </c>
      <c r="K263" s="139">
        <v>0</v>
      </c>
      <c r="L263" s="15">
        <v>936381.44896982017</v>
      </c>
      <c r="M263" s="15">
        <v>1356159.2847382005</v>
      </c>
      <c r="N263" s="139">
        <v>196407.98848191981</v>
      </c>
      <c r="O263" s="139">
        <v>0</v>
      </c>
      <c r="P263" s="15">
        <v>245007.37652156016</v>
      </c>
      <c r="Q263" s="15">
        <v>441415.36500347999</v>
      </c>
      <c r="R263" s="139">
        <v>0</v>
      </c>
      <c r="S263" s="139">
        <v>0</v>
      </c>
      <c r="T263" s="15">
        <v>40289.040801449984</v>
      </c>
      <c r="U263" s="15">
        <v>40289.040801449984</v>
      </c>
      <c r="V263" s="139">
        <v>0</v>
      </c>
      <c r="W263" s="139">
        <v>0</v>
      </c>
      <c r="X263" s="15">
        <v>0</v>
      </c>
      <c r="Y263" s="15">
        <v>0</v>
      </c>
      <c r="Z263" s="139">
        <v>143277.71602307001</v>
      </c>
      <c r="AA263" s="139">
        <v>64549.032889110043</v>
      </c>
      <c r="AB263" s="15">
        <v>207224.47072743005</v>
      </c>
      <c r="AC263" s="15">
        <v>415051.21963961009</v>
      </c>
      <c r="AD263" s="139">
        <v>0</v>
      </c>
      <c r="AE263" s="139">
        <v>0</v>
      </c>
      <c r="AF263" s="15">
        <v>18029.53493736</v>
      </c>
      <c r="AG263" s="15">
        <v>18029.53493736</v>
      </c>
      <c r="AH263" s="139">
        <v>0</v>
      </c>
      <c r="AI263" s="139">
        <v>0</v>
      </c>
      <c r="AJ263" s="15">
        <v>35079.635979999999</v>
      </c>
      <c r="AK263" s="15">
        <v>35079.635979999999</v>
      </c>
      <c r="AL263" s="15">
        <v>41793.609353760039</v>
      </c>
      <c r="AM263" s="39">
        <v>0</v>
      </c>
      <c r="AN263" s="39">
        <v>0</v>
      </c>
      <c r="AO263" s="15">
        <v>41793.609353760039</v>
      </c>
      <c r="AP263" s="139">
        <v>100935.51069445029</v>
      </c>
      <c r="AQ263" s="139">
        <v>0</v>
      </c>
      <c r="AR263" s="15">
        <v>73674.462315820085</v>
      </c>
      <c r="AS263" s="15">
        <v>174609.97301027039</v>
      </c>
      <c r="AT263" s="140">
        <v>0</v>
      </c>
      <c r="AU263" s="15">
        <v>29366.497189000002</v>
      </c>
      <c r="AV263" s="15">
        <v>22157.725176370001</v>
      </c>
      <c r="AW263" s="15">
        <v>175610.14941203009</v>
      </c>
      <c r="AX263" s="15"/>
      <c r="AY263" s="15"/>
      <c r="AZ263" s="15">
        <v>492191.37069893</v>
      </c>
      <c r="BA263" s="15">
        <v>2698530.0042468603</v>
      </c>
    </row>
    <row r="264" spans="1:53" x14ac:dyDescent="0.2">
      <c r="A264" s="13">
        <v>45078</v>
      </c>
      <c r="B264" s="139">
        <v>0</v>
      </c>
      <c r="C264" s="139">
        <v>0</v>
      </c>
      <c r="D264" s="139">
        <v>0</v>
      </c>
      <c r="E264" s="139">
        <v>0</v>
      </c>
      <c r="F264" s="139">
        <v>0</v>
      </c>
      <c r="G264" s="139">
        <v>0</v>
      </c>
      <c r="H264" s="139">
        <v>0</v>
      </c>
      <c r="I264" s="139">
        <v>0</v>
      </c>
      <c r="J264" s="139">
        <v>413748.4205032296</v>
      </c>
      <c r="K264" s="139">
        <v>0</v>
      </c>
      <c r="L264" s="15">
        <v>923541.13836181001</v>
      </c>
      <c r="M264" s="15">
        <v>1337289.5588650396</v>
      </c>
      <c r="N264" s="139">
        <v>194142.33620449997</v>
      </c>
      <c r="O264" s="139">
        <v>0</v>
      </c>
      <c r="P264" s="15">
        <v>240062.68565300998</v>
      </c>
      <c r="Q264" s="15">
        <v>434205.02185750997</v>
      </c>
      <c r="R264" s="139">
        <v>0</v>
      </c>
      <c r="S264" s="139">
        <v>0</v>
      </c>
      <c r="T264" s="15">
        <v>39473.258324779999</v>
      </c>
      <c r="U264" s="15">
        <v>39473.258324779999</v>
      </c>
      <c r="V264" s="139">
        <v>0</v>
      </c>
      <c r="W264" s="139">
        <v>0</v>
      </c>
      <c r="X264" s="15">
        <v>0</v>
      </c>
      <c r="Y264" s="15">
        <v>0</v>
      </c>
      <c r="Z264" s="139">
        <v>142057.10506591995</v>
      </c>
      <c r="AA264" s="139">
        <v>64930.596777610052</v>
      </c>
      <c r="AB264" s="15">
        <v>203971.25597092009</v>
      </c>
      <c r="AC264" s="15">
        <v>410958.95781445008</v>
      </c>
      <c r="AD264" s="139">
        <v>0</v>
      </c>
      <c r="AE264" s="139">
        <v>0</v>
      </c>
      <c r="AF264" s="15">
        <v>17691.798159429996</v>
      </c>
      <c r="AG264" s="15">
        <v>17691.798159429996</v>
      </c>
      <c r="AH264" s="139">
        <v>0</v>
      </c>
      <c r="AI264" s="139">
        <v>0</v>
      </c>
      <c r="AJ264" s="15">
        <v>34458.525666000001</v>
      </c>
      <c r="AK264" s="15">
        <v>34458.525666000001</v>
      </c>
      <c r="AL264" s="15">
        <v>41739.597092240052</v>
      </c>
      <c r="AM264" s="39">
        <v>0</v>
      </c>
      <c r="AN264" s="39">
        <v>0</v>
      </c>
      <c r="AO264" s="15">
        <v>41739.597092240052</v>
      </c>
      <c r="AP264" s="139">
        <v>99614.798148579663</v>
      </c>
      <c r="AQ264" s="139">
        <v>0</v>
      </c>
      <c r="AR264" s="15">
        <v>71607.261877789904</v>
      </c>
      <c r="AS264" s="15">
        <v>171222.06002636958</v>
      </c>
      <c r="AT264" s="140">
        <v>0</v>
      </c>
      <c r="AU264" s="15">
        <v>27455.665934000001</v>
      </c>
      <c r="AV264" s="15">
        <v>22157.725176370001</v>
      </c>
      <c r="AW264" s="15">
        <v>169167.21572849</v>
      </c>
      <c r="AX264" s="15"/>
      <c r="AY264" s="15"/>
      <c r="AZ264" s="15">
        <v>490385.26204599999</v>
      </c>
      <c r="BA264" s="15">
        <v>3146591.2555803079</v>
      </c>
    </row>
    <row r="265" spans="1:53" x14ac:dyDescent="0.2">
      <c r="A265" s="13">
        <v>45108</v>
      </c>
      <c r="B265" s="139">
        <v>0</v>
      </c>
      <c r="C265" s="139">
        <v>0</v>
      </c>
      <c r="D265" s="139">
        <v>0</v>
      </c>
      <c r="E265" s="139">
        <v>0</v>
      </c>
      <c r="F265" s="139">
        <v>0</v>
      </c>
      <c r="G265" s="139">
        <v>0</v>
      </c>
      <c r="H265" s="139">
        <v>0</v>
      </c>
      <c r="I265" s="139">
        <v>0</v>
      </c>
      <c r="J265" s="139">
        <v>407919.43159024062</v>
      </c>
      <c r="K265" s="139">
        <v>0</v>
      </c>
      <c r="L265" s="15">
        <v>910109.97021327051</v>
      </c>
      <c r="M265" s="15">
        <v>1318029.4018035112</v>
      </c>
      <c r="N265" s="139">
        <v>192055.89267250971</v>
      </c>
      <c r="O265" s="139">
        <v>0</v>
      </c>
      <c r="P265" s="15">
        <v>235329.15892391998</v>
      </c>
      <c r="Q265" s="15">
        <v>427385.05159642966</v>
      </c>
      <c r="R265" s="139">
        <v>0</v>
      </c>
      <c r="S265" s="139">
        <v>0</v>
      </c>
      <c r="T265" s="15">
        <v>38510.750190600033</v>
      </c>
      <c r="U265" s="15">
        <v>38510.750190600033</v>
      </c>
      <c r="V265" s="139">
        <v>0</v>
      </c>
      <c r="W265" s="139">
        <v>0</v>
      </c>
      <c r="X265" s="15">
        <v>0</v>
      </c>
      <c r="Y265" s="15">
        <v>0</v>
      </c>
      <c r="Z265" s="139">
        <v>140328.55624427003</v>
      </c>
      <c r="AA265" s="139">
        <v>65170.036242689996</v>
      </c>
      <c r="AB265" s="15">
        <v>201036.49669377992</v>
      </c>
      <c r="AC265" s="15">
        <v>406535.08918073995</v>
      </c>
      <c r="AD265" s="139">
        <v>0</v>
      </c>
      <c r="AE265" s="139">
        <v>0</v>
      </c>
      <c r="AF265" s="15">
        <v>17278.067758919999</v>
      </c>
      <c r="AG265" s="15">
        <v>17278.067758919999</v>
      </c>
      <c r="AH265" s="139">
        <v>0</v>
      </c>
      <c r="AI265" s="139">
        <v>0</v>
      </c>
      <c r="AJ265" s="15">
        <v>33745.566771999998</v>
      </c>
      <c r="AK265" s="15">
        <v>33745.566771999998</v>
      </c>
      <c r="AL265" s="15">
        <v>41591.127373539988</v>
      </c>
      <c r="AM265" s="39">
        <v>0</v>
      </c>
      <c r="AN265" s="39">
        <v>0</v>
      </c>
      <c r="AO265" s="15">
        <v>41591.127373539988</v>
      </c>
      <c r="AP265" s="139">
        <v>98174.887654049875</v>
      </c>
      <c r="AQ265" s="139">
        <v>0</v>
      </c>
      <c r="AR265" s="15">
        <v>69885.642482409981</v>
      </c>
      <c r="AS265" s="15">
        <v>168060.53013645986</v>
      </c>
      <c r="AT265" s="140">
        <v>0</v>
      </c>
      <c r="AU265" s="15">
        <v>18734.400463999998</v>
      </c>
      <c r="AV265" s="15">
        <v>21151.82766237</v>
      </c>
      <c r="AW265" s="15">
        <v>162622.02557276</v>
      </c>
      <c r="AX265" s="15"/>
      <c r="AY265" s="15"/>
      <c r="AZ265" s="15">
        <v>495349.62869114004</v>
      </c>
      <c r="BA265" s="15">
        <v>3148993.4672024706</v>
      </c>
    </row>
    <row r="266" spans="1:53" x14ac:dyDescent="0.2">
      <c r="A266" s="13">
        <v>45139</v>
      </c>
      <c r="B266" s="139">
        <v>0</v>
      </c>
      <c r="C266" s="139">
        <v>0</v>
      </c>
      <c r="D266" s="139">
        <v>0</v>
      </c>
      <c r="E266" s="139">
        <v>0</v>
      </c>
      <c r="F266" s="139">
        <v>0</v>
      </c>
      <c r="G266" s="139">
        <v>0</v>
      </c>
      <c r="H266" s="139">
        <v>0</v>
      </c>
      <c r="I266" s="139">
        <v>0</v>
      </c>
      <c r="J266" s="139">
        <v>402621.95740264049</v>
      </c>
      <c r="K266" s="139">
        <v>0</v>
      </c>
      <c r="L266" s="139">
        <v>888312.90266397968</v>
      </c>
      <c r="M266" s="139">
        <v>1290934.8600666202</v>
      </c>
      <c r="N266" s="139">
        <v>189764.10276980003</v>
      </c>
      <c r="O266" s="139">
        <v>0</v>
      </c>
      <c r="P266" s="139">
        <v>230504.29377358998</v>
      </c>
      <c r="Q266" s="139">
        <v>420268.39654339</v>
      </c>
      <c r="R266" s="139">
        <v>0</v>
      </c>
      <c r="S266" s="139">
        <v>0</v>
      </c>
      <c r="T266" s="15">
        <v>37773.263475380038</v>
      </c>
      <c r="U266" s="15">
        <v>37773.263475380038</v>
      </c>
      <c r="V266" s="139">
        <v>0</v>
      </c>
      <c r="W266" s="139">
        <v>0</v>
      </c>
      <c r="X266" s="15">
        <v>0</v>
      </c>
      <c r="Y266" s="15">
        <v>0</v>
      </c>
      <c r="Z266" s="139">
        <v>139348.32758205998</v>
      </c>
      <c r="AA266" s="139">
        <v>65486.981998989977</v>
      </c>
      <c r="AB266" s="15">
        <v>190246.20706243999</v>
      </c>
      <c r="AC266" s="15">
        <v>395081.51664348994</v>
      </c>
      <c r="AD266" s="139">
        <v>0</v>
      </c>
      <c r="AE266" s="139">
        <v>0</v>
      </c>
      <c r="AF266" s="15">
        <v>16763.22577103999</v>
      </c>
      <c r="AG266" s="15">
        <v>16763.22577103999</v>
      </c>
      <c r="AH266" s="139">
        <v>0</v>
      </c>
      <c r="AI266" s="139">
        <v>0</v>
      </c>
      <c r="AJ266" s="15">
        <v>32985.901722000002</v>
      </c>
      <c r="AK266" s="15">
        <v>32985.901722000002</v>
      </c>
      <c r="AL266" s="15">
        <v>41373.004845529991</v>
      </c>
      <c r="AM266" s="39">
        <v>0</v>
      </c>
      <c r="AN266" s="39">
        <v>0</v>
      </c>
      <c r="AO266" s="15">
        <v>41373.004845529991</v>
      </c>
      <c r="AP266" s="139">
        <v>97135.316557500104</v>
      </c>
      <c r="AQ266" s="139">
        <v>0</v>
      </c>
      <c r="AR266" s="15">
        <v>67954.805710779867</v>
      </c>
      <c r="AS266" s="15">
        <v>165090.12226827996</v>
      </c>
      <c r="AT266" s="140">
        <v>0</v>
      </c>
      <c r="AU266" s="15">
        <v>17596.002852000001</v>
      </c>
      <c r="AV266" s="15">
        <v>20046.635394540001</v>
      </c>
      <c r="AW266" s="15">
        <v>155955.86382849002</v>
      </c>
      <c r="AX266" s="15"/>
      <c r="AY266" s="15"/>
      <c r="AZ266" s="15">
        <v>500119.46658303996</v>
      </c>
      <c r="BA266" s="15">
        <v>3093988.2599938018</v>
      </c>
    </row>
    <row r="267" spans="1:53" x14ac:dyDescent="0.2">
      <c r="A267" s="13">
        <v>45170</v>
      </c>
      <c r="B267" s="139">
        <v>0</v>
      </c>
      <c r="C267" s="139">
        <v>0</v>
      </c>
      <c r="D267" s="139">
        <v>0</v>
      </c>
      <c r="E267" s="139">
        <v>0</v>
      </c>
      <c r="F267" s="139">
        <v>0</v>
      </c>
      <c r="G267" s="139">
        <v>0</v>
      </c>
      <c r="H267" s="139">
        <v>0</v>
      </c>
      <c r="I267" s="139">
        <v>0</v>
      </c>
      <c r="J267" s="139">
        <v>398100.58397214022</v>
      </c>
      <c r="K267" s="139">
        <v>0</v>
      </c>
      <c r="L267" s="139">
        <v>875061.75711647898</v>
      </c>
      <c r="M267" s="139">
        <v>1273162.3410886191</v>
      </c>
      <c r="N267" s="139">
        <v>188284.07835386996</v>
      </c>
      <c r="O267" s="139">
        <v>0</v>
      </c>
      <c r="P267" s="139">
        <v>225944.54227119015</v>
      </c>
      <c r="Q267" s="139">
        <v>414228.62062506011</v>
      </c>
      <c r="R267" s="139">
        <v>0</v>
      </c>
      <c r="S267" s="139">
        <v>0</v>
      </c>
      <c r="T267" s="15">
        <v>36935.818333320014</v>
      </c>
      <c r="U267" s="15">
        <v>36935.818333320014</v>
      </c>
      <c r="V267" s="139">
        <v>0</v>
      </c>
      <c r="W267" s="139">
        <v>0</v>
      </c>
      <c r="X267" s="15">
        <v>0</v>
      </c>
      <c r="Y267" s="15">
        <v>0</v>
      </c>
      <c r="Z267" s="139">
        <v>138815.69365271003</v>
      </c>
      <c r="AA267" s="139">
        <v>66030.133967470014</v>
      </c>
      <c r="AB267" s="15">
        <v>187611.7442493799</v>
      </c>
      <c r="AC267" s="15">
        <v>392457.57186955994</v>
      </c>
      <c r="AD267" s="139">
        <v>0</v>
      </c>
      <c r="AE267" s="139">
        <v>0</v>
      </c>
      <c r="AF267" s="15">
        <v>16332.867627540003</v>
      </c>
      <c r="AG267" s="15">
        <v>16332.867627540003</v>
      </c>
      <c r="AH267" s="139">
        <v>0</v>
      </c>
      <c r="AI267" s="139">
        <v>0</v>
      </c>
      <c r="AJ267" s="15">
        <v>32469.325961999999</v>
      </c>
      <c r="AK267" s="15">
        <v>32469.325961999999</v>
      </c>
      <c r="AL267" s="15">
        <v>41362.554961210051</v>
      </c>
      <c r="AM267" s="39">
        <v>0</v>
      </c>
      <c r="AN267" s="39">
        <v>0</v>
      </c>
      <c r="AO267" s="15">
        <v>41362.554961210051</v>
      </c>
      <c r="AP267" s="139">
        <v>96388.311572320104</v>
      </c>
      <c r="AQ267" s="139">
        <v>0</v>
      </c>
      <c r="AR267" s="15">
        <v>66258.950121049929</v>
      </c>
      <c r="AS267" s="15">
        <v>162647.26169337003</v>
      </c>
      <c r="AT267" s="140">
        <v>0</v>
      </c>
      <c r="AU267" s="15">
        <v>16480.436819999999</v>
      </c>
      <c r="AV267" s="15">
        <v>20046.635394540001</v>
      </c>
      <c r="AW267" s="15">
        <v>149912.22913867986</v>
      </c>
      <c r="AX267" s="15"/>
      <c r="AY267" s="15"/>
      <c r="AZ267" s="15">
        <v>502959.55661000003</v>
      </c>
      <c r="BA267" s="15">
        <v>3058995.2201239001</v>
      </c>
    </row>
    <row r="268" spans="1:53" x14ac:dyDescent="0.2">
      <c r="A268" s="13">
        <v>45200</v>
      </c>
      <c r="B268" s="139">
        <v>0</v>
      </c>
      <c r="C268" s="139">
        <v>0</v>
      </c>
      <c r="D268" s="139">
        <v>0</v>
      </c>
      <c r="E268" s="139">
        <v>0</v>
      </c>
      <c r="F268" s="139">
        <v>0</v>
      </c>
      <c r="G268" s="139">
        <v>0</v>
      </c>
      <c r="H268" s="139">
        <v>0</v>
      </c>
      <c r="I268" s="139">
        <v>0</v>
      </c>
      <c r="J268" s="139">
        <v>393876.08775774098</v>
      </c>
      <c r="K268" s="139">
        <v>0</v>
      </c>
      <c r="L268" s="15">
        <v>860413.4891090896</v>
      </c>
      <c r="M268" s="15">
        <v>1254289.5768668305</v>
      </c>
      <c r="N268" s="139">
        <v>186284.62104864954</v>
      </c>
      <c r="O268" s="139">
        <v>0</v>
      </c>
      <c r="P268" s="15">
        <v>221248.00713091006</v>
      </c>
      <c r="Q268" s="15">
        <v>407532.62817955954</v>
      </c>
      <c r="R268" s="139">
        <v>0</v>
      </c>
      <c r="S268" s="139">
        <v>0</v>
      </c>
      <c r="T268" s="15">
        <v>35973.448119219967</v>
      </c>
      <c r="U268" s="15">
        <v>35973.448119219967</v>
      </c>
      <c r="V268" s="139">
        <v>0</v>
      </c>
      <c r="W268" s="139">
        <v>0</v>
      </c>
      <c r="X268" s="15">
        <v>0</v>
      </c>
      <c r="Y268" s="15">
        <v>0</v>
      </c>
      <c r="Z268" s="139">
        <v>138073.89944737009</v>
      </c>
      <c r="AA268" s="139">
        <v>66443.73304953998</v>
      </c>
      <c r="AB268" s="15">
        <v>184776.15149407001</v>
      </c>
      <c r="AC268" s="15">
        <v>389293.78399098013</v>
      </c>
      <c r="AD268" s="139">
        <v>0</v>
      </c>
      <c r="AE268" s="139">
        <v>0</v>
      </c>
      <c r="AF268" s="15">
        <v>16069.929075900001</v>
      </c>
      <c r="AG268" s="15">
        <v>16069.929075900001</v>
      </c>
      <c r="AH268" s="139">
        <v>0</v>
      </c>
      <c r="AI268" s="139">
        <v>0</v>
      </c>
      <c r="AJ268" s="15">
        <v>31812.735796000001</v>
      </c>
      <c r="AK268" s="15">
        <v>31812.735796000001</v>
      </c>
      <c r="AL268" s="15">
        <v>41300.035272669986</v>
      </c>
      <c r="AM268" s="39">
        <v>0</v>
      </c>
      <c r="AN268" s="39">
        <v>0</v>
      </c>
      <c r="AO268" s="15">
        <v>41300.035272669986</v>
      </c>
      <c r="AP268" s="139">
        <v>95559.004857609892</v>
      </c>
      <c r="AQ268" s="139">
        <v>0</v>
      </c>
      <c r="AR268" s="15">
        <v>51533.98558820007</v>
      </c>
      <c r="AS268" s="15">
        <v>147092.99044580996</v>
      </c>
      <c r="AT268" s="140">
        <v>0</v>
      </c>
      <c r="AU268" s="15">
        <v>15406.167056</v>
      </c>
      <c r="AV268" s="15">
        <v>19095.99698054</v>
      </c>
      <c r="AW268" s="15">
        <v>143839.80391078003</v>
      </c>
      <c r="AX268" s="15"/>
      <c r="AY268" s="15"/>
      <c r="AZ268" s="15">
        <v>507514.319097</v>
      </c>
      <c r="BA268" s="15">
        <v>3009221.4147912902</v>
      </c>
    </row>
    <row r="269" spans="1:53" x14ac:dyDescent="0.2">
      <c r="A269" s="13">
        <v>45231</v>
      </c>
      <c r="B269" s="139">
        <v>0</v>
      </c>
      <c r="C269" s="139">
        <v>0</v>
      </c>
      <c r="D269" s="139">
        <v>0</v>
      </c>
      <c r="E269" s="139">
        <v>0</v>
      </c>
      <c r="F269" s="139">
        <v>0</v>
      </c>
      <c r="G269" s="139">
        <v>0</v>
      </c>
      <c r="H269" s="139">
        <v>0</v>
      </c>
      <c r="I269" s="139">
        <v>0</v>
      </c>
      <c r="J269" s="139">
        <v>389434.39799524925</v>
      </c>
      <c r="K269" s="139">
        <v>0</v>
      </c>
      <c r="L269" s="15">
        <v>848469.09551601973</v>
      </c>
      <c r="M269" s="15">
        <v>1237903.4935112691</v>
      </c>
      <c r="N269" s="139">
        <v>184728.60579602007</v>
      </c>
      <c r="O269" s="139">
        <v>0</v>
      </c>
      <c r="P269" s="15">
        <v>216520.20194879003</v>
      </c>
      <c r="Q269" s="15">
        <v>401248.80774481012</v>
      </c>
      <c r="R269" s="139">
        <v>0</v>
      </c>
      <c r="S269" s="139">
        <v>0</v>
      </c>
      <c r="T269" s="15">
        <v>35204.247538780037</v>
      </c>
      <c r="U269" s="15">
        <v>35204.247538780037</v>
      </c>
      <c r="V269" s="139">
        <v>0</v>
      </c>
      <c r="W269" s="139">
        <v>0</v>
      </c>
      <c r="X269" s="15">
        <v>0</v>
      </c>
      <c r="Y269" s="15">
        <v>0</v>
      </c>
      <c r="Z269" s="139">
        <v>137054.09812395999</v>
      </c>
      <c r="AA269" s="139">
        <v>66699.566211459955</v>
      </c>
      <c r="AB269" s="15">
        <v>182006.12825001994</v>
      </c>
      <c r="AC269" s="15">
        <v>385759.79258543992</v>
      </c>
      <c r="AD269" s="139">
        <v>0</v>
      </c>
      <c r="AE269" s="139">
        <v>0</v>
      </c>
      <c r="AF269" s="15">
        <v>15889.535806969998</v>
      </c>
      <c r="AG269" s="15">
        <v>15889.535806969998</v>
      </c>
      <c r="AH269" s="139">
        <v>0</v>
      </c>
      <c r="AI269" s="139">
        <v>0</v>
      </c>
      <c r="AJ269" s="15">
        <v>31184.084280999999</v>
      </c>
      <c r="AK269" s="15">
        <v>31184.084280999999</v>
      </c>
      <c r="AL269" s="15">
        <v>41025.559878959975</v>
      </c>
      <c r="AM269" s="39">
        <v>0</v>
      </c>
      <c r="AN269" s="39">
        <v>0</v>
      </c>
      <c r="AO269" s="15">
        <v>41025.559878959975</v>
      </c>
      <c r="AP269" s="139">
        <v>94484.740191899851</v>
      </c>
      <c r="AQ269" s="139">
        <v>0</v>
      </c>
      <c r="AR269" s="15">
        <v>50193.726292630003</v>
      </c>
      <c r="AS269" s="15">
        <v>144678.46648452984</v>
      </c>
      <c r="AT269" s="140">
        <v>0</v>
      </c>
      <c r="AU269" s="15">
        <v>14305.65661</v>
      </c>
      <c r="AV269" s="15">
        <v>19095.99698054</v>
      </c>
      <c r="AW269" s="15">
        <v>180683.61263406009</v>
      </c>
      <c r="AX269" s="15">
        <v>167671.79617870037</v>
      </c>
      <c r="AY269" s="15"/>
      <c r="AZ269" s="15">
        <v>505928.929909</v>
      </c>
      <c r="BA269" s="15">
        <v>3180579.9801440611</v>
      </c>
    </row>
    <row r="270" spans="1:53" x14ac:dyDescent="0.2">
      <c r="A270" s="13">
        <v>45261</v>
      </c>
      <c r="B270" s="139">
        <v>0</v>
      </c>
      <c r="C270" s="139">
        <v>0</v>
      </c>
      <c r="D270" s="139">
        <v>0</v>
      </c>
      <c r="E270" s="139">
        <v>0</v>
      </c>
      <c r="F270" s="139">
        <v>0</v>
      </c>
      <c r="G270" s="139">
        <v>0</v>
      </c>
      <c r="H270" s="139">
        <v>0</v>
      </c>
      <c r="I270" s="139">
        <v>0</v>
      </c>
      <c r="J270" s="139">
        <v>384857.76400165964</v>
      </c>
      <c r="K270" s="139">
        <v>0</v>
      </c>
      <c r="L270" s="139">
        <v>835861.27841327002</v>
      </c>
      <c r="M270" s="139">
        <v>1220719.0424149297</v>
      </c>
      <c r="N270" s="139">
        <v>182085.65737283006</v>
      </c>
      <c r="O270" s="139">
        <v>0</v>
      </c>
      <c r="P270" s="139">
        <v>211760.89275656012</v>
      </c>
      <c r="Q270" s="139">
        <v>393846.55012939015</v>
      </c>
      <c r="R270" s="139">
        <v>0</v>
      </c>
      <c r="S270" s="139">
        <v>0</v>
      </c>
      <c r="T270" s="139">
        <v>34586.788100010031</v>
      </c>
      <c r="U270" s="139">
        <v>34586.788100010031</v>
      </c>
      <c r="V270" s="139">
        <v>0</v>
      </c>
      <c r="W270" s="139">
        <v>0</v>
      </c>
      <c r="X270" s="139">
        <v>0</v>
      </c>
      <c r="Y270" s="139">
        <v>0</v>
      </c>
      <c r="Z270" s="139">
        <v>135896.95255979005</v>
      </c>
      <c r="AA270" s="139">
        <v>66969.947213579988</v>
      </c>
      <c r="AB270" s="139">
        <v>178779.13332134002</v>
      </c>
      <c r="AC270" s="139">
        <v>381646.03309471009</v>
      </c>
      <c r="AD270" s="139">
        <v>0</v>
      </c>
      <c r="AE270" s="139">
        <v>0</v>
      </c>
      <c r="AF270" s="139">
        <v>15618.676083470005</v>
      </c>
      <c r="AG270" s="139">
        <v>15618.676083470005</v>
      </c>
      <c r="AH270" s="139">
        <v>0</v>
      </c>
      <c r="AI270" s="139">
        <v>0</v>
      </c>
      <c r="AJ270" s="139">
        <v>30485.946004000001</v>
      </c>
      <c r="AK270" s="139">
        <v>30485.946004000001</v>
      </c>
      <c r="AL270" s="139">
        <v>40885.104853189951</v>
      </c>
      <c r="AM270" s="139">
        <v>0</v>
      </c>
      <c r="AN270" s="139">
        <v>0</v>
      </c>
      <c r="AO270" s="139">
        <v>40885.104853189951</v>
      </c>
      <c r="AP270" s="139">
        <v>93542.254583000031</v>
      </c>
      <c r="AQ270" s="139">
        <v>0</v>
      </c>
      <c r="AR270" s="139">
        <v>48882.557568529854</v>
      </c>
      <c r="AS270" s="139">
        <v>142424.81215152988</v>
      </c>
      <c r="AT270" s="139">
        <v>0</v>
      </c>
      <c r="AU270" s="139">
        <v>13244.223067000001</v>
      </c>
      <c r="AV270" s="139">
        <v>19095.99698054</v>
      </c>
      <c r="AW270" s="139">
        <v>174680.49225104999</v>
      </c>
      <c r="AX270" s="139">
        <v>163105.60605817003</v>
      </c>
      <c r="AY270" s="139"/>
      <c r="AZ270" s="139">
        <v>506315.00120915001</v>
      </c>
      <c r="BA270" s="139">
        <f t="shared" ref="BA270:BA280" si="0">AZ270+AW270+AV270+AU270+AT270+AS270+AO270+AK270+AG270+AC270+Y270+U270+AX270+Q270+M270+I270</f>
        <v>3136654.27239714</v>
      </c>
    </row>
    <row r="271" spans="1:53" x14ac:dyDescent="0.2">
      <c r="A271" s="13">
        <v>45292</v>
      </c>
      <c r="B271" s="139">
        <v>0</v>
      </c>
      <c r="C271" s="139">
        <v>0</v>
      </c>
      <c r="D271" s="139">
        <v>0</v>
      </c>
      <c r="E271" s="139">
        <v>0</v>
      </c>
      <c r="F271" s="139">
        <v>0</v>
      </c>
      <c r="G271" s="139">
        <v>0</v>
      </c>
      <c r="H271" s="139">
        <v>0</v>
      </c>
      <c r="I271" s="139">
        <v>0</v>
      </c>
      <c r="J271" s="139">
        <v>380311.98408469028</v>
      </c>
      <c r="K271" s="139">
        <v>0</v>
      </c>
      <c r="L271" s="139">
        <v>821553.2309648497</v>
      </c>
      <c r="M271" s="139">
        <v>1201865.2150495399</v>
      </c>
      <c r="N271" s="139">
        <v>179506.0777437198</v>
      </c>
      <c r="O271" s="139">
        <v>0</v>
      </c>
      <c r="P271" s="139">
        <v>207517.22576144998</v>
      </c>
      <c r="Q271" s="139">
        <v>387023.30350516981</v>
      </c>
      <c r="R271" s="139">
        <v>0</v>
      </c>
      <c r="S271" s="139">
        <v>0</v>
      </c>
      <c r="T271" s="139">
        <v>33440.084316260014</v>
      </c>
      <c r="U271" s="139">
        <v>33440.084316260014</v>
      </c>
      <c r="V271" s="139">
        <v>0</v>
      </c>
      <c r="W271" s="139">
        <v>0</v>
      </c>
      <c r="X271" s="139">
        <v>0</v>
      </c>
      <c r="Y271" s="139">
        <v>0</v>
      </c>
      <c r="Z271" s="139">
        <v>134670.68675485998</v>
      </c>
      <c r="AA271" s="139">
        <v>67263.193582459891</v>
      </c>
      <c r="AB271" s="139">
        <v>175700.79190094996</v>
      </c>
      <c r="AC271" s="139">
        <v>377634.67223826976</v>
      </c>
      <c r="AD271" s="139">
        <v>0</v>
      </c>
      <c r="AE271" s="139">
        <v>0</v>
      </c>
      <c r="AF271" s="139">
        <v>15448.69854564999</v>
      </c>
      <c r="AG271" s="139">
        <v>15448.69854564999</v>
      </c>
      <c r="AH271" s="139">
        <v>0</v>
      </c>
      <c r="AI271" s="139">
        <v>0</v>
      </c>
      <c r="AJ271" s="139">
        <v>29947.011437000001</v>
      </c>
      <c r="AK271" s="139">
        <v>29947.011437000001</v>
      </c>
      <c r="AL271" s="139">
        <v>40604.454866119951</v>
      </c>
      <c r="AM271" s="139">
        <v>0</v>
      </c>
      <c r="AN271" s="139">
        <v>0</v>
      </c>
      <c r="AO271" s="139">
        <v>40604.454866119951</v>
      </c>
      <c r="AP271" s="139">
        <v>92452.202383400057</v>
      </c>
      <c r="AQ271" s="139">
        <v>0</v>
      </c>
      <c r="AR271" s="139">
        <v>47538.826172330067</v>
      </c>
      <c r="AS271" s="139">
        <v>139991.02855573012</v>
      </c>
      <c r="AT271" s="139">
        <v>0</v>
      </c>
      <c r="AU271" s="139">
        <v>12289.800264</v>
      </c>
      <c r="AV271" s="139">
        <v>18132.851984540001</v>
      </c>
      <c r="AW271" s="139">
        <v>168222.99936633004</v>
      </c>
      <c r="AX271" s="139">
        <v>157445.74929496014</v>
      </c>
      <c r="AY271" s="139"/>
      <c r="AZ271" s="139">
        <v>510310.40453351999</v>
      </c>
      <c r="BA271" s="139">
        <f t="shared" si="0"/>
        <v>3092356.2739570895</v>
      </c>
    </row>
    <row r="272" spans="1:53" x14ac:dyDescent="0.2">
      <c r="A272" s="13">
        <v>45323</v>
      </c>
      <c r="B272" s="139">
        <v>0</v>
      </c>
      <c r="C272" s="139">
        <v>0</v>
      </c>
      <c r="D272" s="139">
        <v>0</v>
      </c>
      <c r="E272" s="139">
        <v>0</v>
      </c>
      <c r="F272" s="139">
        <v>0</v>
      </c>
      <c r="G272" s="139">
        <v>0</v>
      </c>
      <c r="H272" s="139">
        <v>0</v>
      </c>
      <c r="I272" s="139">
        <v>0</v>
      </c>
      <c r="J272" s="139">
        <v>376243.75014323974</v>
      </c>
      <c r="K272" s="139">
        <v>0</v>
      </c>
      <c r="L272" s="139">
        <v>808049.94139176002</v>
      </c>
      <c r="M272" s="139">
        <v>1184293.6915349998</v>
      </c>
      <c r="N272" s="139">
        <v>177155.76954222997</v>
      </c>
      <c r="O272" s="139">
        <v>0</v>
      </c>
      <c r="P272" s="139">
        <v>202605.07606270994</v>
      </c>
      <c r="Q272" s="139">
        <v>379760.84560493997</v>
      </c>
      <c r="R272" s="139">
        <v>0</v>
      </c>
      <c r="S272" s="139">
        <v>0</v>
      </c>
      <c r="T272" s="139">
        <v>32661.140191639995</v>
      </c>
      <c r="U272" s="139">
        <v>32661.140191639995</v>
      </c>
      <c r="V272" s="139">
        <v>0</v>
      </c>
      <c r="W272" s="139">
        <v>0</v>
      </c>
      <c r="X272" s="139">
        <v>0</v>
      </c>
      <c r="Y272" s="139">
        <v>0</v>
      </c>
      <c r="Z272" s="139">
        <v>133388.43784958994</v>
      </c>
      <c r="AA272" s="139">
        <v>67646.313008090001</v>
      </c>
      <c r="AB272" s="139">
        <v>172845.38376113001</v>
      </c>
      <c r="AC272" s="139">
        <v>373880.13461880991</v>
      </c>
      <c r="AD272" s="139">
        <v>0</v>
      </c>
      <c r="AE272" s="139">
        <v>0</v>
      </c>
      <c r="AF272" s="139">
        <v>15267.636012140005</v>
      </c>
      <c r="AG272" s="139">
        <v>15267.636012140005</v>
      </c>
      <c r="AH272" s="139">
        <v>0</v>
      </c>
      <c r="AI272" s="139">
        <v>0</v>
      </c>
      <c r="AJ272" s="139">
        <v>29366.826286</v>
      </c>
      <c r="AK272" s="139">
        <v>29366.826286</v>
      </c>
      <c r="AL272" s="139">
        <v>40459.541974899978</v>
      </c>
      <c r="AM272" s="139">
        <v>0</v>
      </c>
      <c r="AN272" s="139">
        <v>0</v>
      </c>
      <c r="AO272" s="139">
        <v>40459.541974899978</v>
      </c>
      <c r="AP272" s="139">
        <v>91243.899814520075</v>
      </c>
      <c r="AQ272" s="139">
        <v>0</v>
      </c>
      <c r="AR272" s="139">
        <v>45834.624144439949</v>
      </c>
      <c r="AS272" s="139">
        <v>137078.52395896002</v>
      </c>
      <c r="AT272" s="139">
        <v>0</v>
      </c>
      <c r="AU272" s="139">
        <v>11291.02181</v>
      </c>
      <c r="AV272" s="139">
        <v>18132.850965540001</v>
      </c>
      <c r="AW272" s="139">
        <v>161458.32509863007</v>
      </c>
      <c r="AX272" s="139">
        <v>151659.46625812</v>
      </c>
      <c r="AY272" s="139"/>
      <c r="AZ272" s="139">
        <v>513693.67747952003</v>
      </c>
      <c r="BA272" s="139">
        <f t="shared" si="0"/>
        <v>3049003.6817941996</v>
      </c>
    </row>
    <row r="273" spans="1:53" x14ac:dyDescent="0.2">
      <c r="A273" s="13">
        <v>45352</v>
      </c>
      <c r="B273" s="139">
        <v>0</v>
      </c>
      <c r="C273" s="139">
        <v>0</v>
      </c>
      <c r="D273" s="139">
        <v>0</v>
      </c>
      <c r="E273" s="139">
        <v>0</v>
      </c>
      <c r="F273" s="139">
        <v>0</v>
      </c>
      <c r="G273" s="139">
        <v>0</v>
      </c>
      <c r="H273" s="139">
        <v>0</v>
      </c>
      <c r="I273" s="139">
        <v>0</v>
      </c>
      <c r="J273" s="139">
        <v>374216.33802512963</v>
      </c>
      <c r="K273" s="139">
        <v>0</v>
      </c>
      <c r="L273" s="139">
        <v>1105307.4781388696</v>
      </c>
      <c r="M273" s="139">
        <v>1479523.8161639993</v>
      </c>
      <c r="N273" s="139">
        <v>176173.3348548002</v>
      </c>
      <c r="O273" s="139">
        <v>0</v>
      </c>
      <c r="P273" s="139">
        <v>198067.45059266008</v>
      </c>
      <c r="Q273" s="139">
        <v>374240.78544746031</v>
      </c>
      <c r="R273" s="139">
        <v>0</v>
      </c>
      <c r="S273" s="139">
        <v>0</v>
      </c>
      <c r="T273" s="139">
        <v>31858.225766839983</v>
      </c>
      <c r="U273" s="139">
        <v>31858.225766839983</v>
      </c>
      <c r="V273" s="139">
        <v>0</v>
      </c>
      <c r="W273" s="139">
        <v>0</v>
      </c>
      <c r="X273" s="139">
        <v>0</v>
      </c>
      <c r="Y273" s="139">
        <v>0</v>
      </c>
      <c r="Z273" s="139">
        <v>132352.12937612995</v>
      </c>
      <c r="AA273" s="139">
        <v>68348.382006659987</v>
      </c>
      <c r="AB273" s="139">
        <v>170016.92054728002</v>
      </c>
      <c r="AC273" s="139">
        <v>370717.43193006993</v>
      </c>
      <c r="AD273" s="139">
        <v>0</v>
      </c>
      <c r="AE273" s="139">
        <v>0</v>
      </c>
      <c r="AF273" s="139">
        <v>15061.381015400006</v>
      </c>
      <c r="AG273" s="139">
        <v>15061.381015400006</v>
      </c>
      <c r="AH273" s="139">
        <v>0</v>
      </c>
      <c r="AI273" s="139">
        <v>0</v>
      </c>
      <c r="AJ273" s="139">
        <v>28835.979981</v>
      </c>
      <c r="AK273" s="139">
        <v>28835.979981</v>
      </c>
      <c r="AL273" s="139">
        <v>40608.948440349981</v>
      </c>
      <c r="AM273" s="139">
        <v>0</v>
      </c>
      <c r="AN273" s="139">
        <v>0</v>
      </c>
      <c r="AO273" s="139">
        <v>40608.948440349981</v>
      </c>
      <c r="AP273" s="139">
        <v>91161.308615469752</v>
      </c>
      <c r="AQ273" s="139">
        <v>0</v>
      </c>
      <c r="AR273" s="139">
        <v>44680.537273950002</v>
      </c>
      <c r="AS273" s="139">
        <v>135841.84588941978</v>
      </c>
      <c r="AT273" s="139">
        <v>0</v>
      </c>
      <c r="AU273" s="139">
        <v>10431.021532000001</v>
      </c>
      <c r="AV273" s="139">
        <v>18132.850965540001</v>
      </c>
      <c r="AW273" s="139">
        <v>155152.28258230002</v>
      </c>
      <c r="AX273" s="139">
        <v>147485.92553547997</v>
      </c>
      <c r="AY273" s="139"/>
      <c r="AZ273" s="139">
        <v>515702.73066881002</v>
      </c>
      <c r="BA273" s="139">
        <f t="shared" si="0"/>
        <v>3323593.2259186693</v>
      </c>
    </row>
    <row r="274" spans="1:53" x14ac:dyDescent="0.2">
      <c r="A274" s="13">
        <v>45383</v>
      </c>
      <c r="B274" s="139">
        <v>0</v>
      </c>
      <c r="C274" s="139">
        <v>0</v>
      </c>
      <c r="D274" s="139">
        <v>0</v>
      </c>
      <c r="E274" s="139">
        <v>0</v>
      </c>
      <c r="F274" s="139">
        <v>0</v>
      </c>
      <c r="G274" s="139">
        <v>0</v>
      </c>
      <c r="H274" s="139">
        <v>0</v>
      </c>
      <c r="I274" s="139">
        <v>0</v>
      </c>
      <c r="J274" s="139">
        <v>370126.45641856018</v>
      </c>
      <c r="K274" s="139">
        <v>0</v>
      </c>
      <c r="L274" s="139">
        <v>1075385.38920073</v>
      </c>
      <c r="M274" s="139">
        <v>1445511.8456192901</v>
      </c>
      <c r="N274" s="139">
        <v>174777.62039337016</v>
      </c>
      <c r="O274" s="139">
        <v>0</v>
      </c>
      <c r="P274" s="139">
        <v>193467.20621211009</v>
      </c>
      <c r="Q274" s="139">
        <v>368244.82660548022</v>
      </c>
      <c r="R274" s="139">
        <v>0</v>
      </c>
      <c r="S274" s="139">
        <v>0</v>
      </c>
      <c r="T274" s="139">
        <v>31051.859966030013</v>
      </c>
      <c r="U274" s="139">
        <v>31051.859966030013</v>
      </c>
      <c r="V274" s="139">
        <v>0</v>
      </c>
      <c r="W274" s="139">
        <v>0</v>
      </c>
      <c r="X274" s="139">
        <v>0</v>
      </c>
      <c r="Y274" s="139">
        <v>0</v>
      </c>
      <c r="Z274" s="139">
        <v>131161.50258179996</v>
      </c>
      <c r="AA274" s="139">
        <v>68947.551176789973</v>
      </c>
      <c r="AB274" s="139">
        <v>158230.83312724001</v>
      </c>
      <c r="AC274" s="139">
        <v>358339.88688582997</v>
      </c>
      <c r="AD274" s="139">
        <v>0</v>
      </c>
      <c r="AE274" s="139">
        <v>0</v>
      </c>
      <c r="AF274" s="139">
        <v>14925.275824100008</v>
      </c>
      <c r="AG274" s="139">
        <v>14925.275824100008</v>
      </c>
      <c r="AH274" s="139">
        <v>0</v>
      </c>
      <c r="AI274" s="139">
        <v>0</v>
      </c>
      <c r="AJ274" s="139">
        <v>28282.929619999999</v>
      </c>
      <c r="AK274" s="139">
        <v>28282.929619999999</v>
      </c>
      <c r="AL274" s="139">
        <v>40524.045374819987</v>
      </c>
      <c r="AM274" s="139">
        <v>0</v>
      </c>
      <c r="AN274" s="139">
        <v>0</v>
      </c>
      <c r="AO274" s="139">
        <v>40524.045374819987</v>
      </c>
      <c r="AP274" s="139">
        <v>90713.021489279869</v>
      </c>
      <c r="AQ274" s="139">
        <v>0</v>
      </c>
      <c r="AR274" s="139">
        <v>43499.92318322006</v>
      </c>
      <c r="AS274" s="139">
        <v>134212.94467249993</v>
      </c>
      <c r="AT274" s="139">
        <v>0</v>
      </c>
      <c r="AU274" s="139">
        <v>9576.1621190000005</v>
      </c>
      <c r="AV274" s="139">
        <v>17169.705969540002</v>
      </c>
      <c r="AW274" s="139">
        <v>147469.33055546999</v>
      </c>
      <c r="AX274" s="139">
        <v>142149.93930425</v>
      </c>
      <c r="AY274" s="139"/>
      <c r="AZ274" s="139">
        <v>518755.01408749999</v>
      </c>
      <c r="BA274" s="139">
        <f t="shared" si="0"/>
        <v>3256213.7666038102</v>
      </c>
    </row>
    <row r="275" spans="1:53" x14ac:dyDescent="0.2">
      <c r="A275" s="13">
        <v>45413</v>
      </c>
      <c r="B275" s="139">
        <v>0</v>
      </c>
      <c r="C275" s="139">
        <v>0</v>
      </c>
      <c r="D275" s="139">
        <v>0</v>
      </c>
      <c r="E275" s="139">
        <v>0</v>
      </c>
      <c r="F275" s="139">
        <v>0</v>
      </c>
      <c r="G275" s="139">
        <v>0</v>
      </c>
      <c r="H275" s="139">
        <v>0</v>
      </c>
      <c r="I275" s="139">
        <v>0</v>
      </c>
      <c r="J275" s="139">
        <v>365372.54529165954</v>
      </c>
      <c r="K275" s="139">
        <v>0</v>
      </c>
      <c r="L275" s="139">
        <v>1047926.6237962993</v>
      </c>
      <c r="M275" s="139">
        <v>1413299.169087959</v>
      </c>
      <c r="N275" s="139">
        <v>173938.17225467018</v>
      </c>
      <c r="O275" s="139">
        <v>0</v>
      </c>
      <c r="P275" s="139">
        <v>189163.35854451006</v>
      </c>
      <c r="Q275" s="139">
        <v>363101.53079918021</v>
      </c>
      <c r="R275" s="139">
        <v>0</v>
      </c>
      <c r="S275" s="139">
        <v>0</v>
      </c>
      <c r="T275" s="139">
        <v>30185.680775430013</v>
      </c>
      <c r="U275" s="139">
        <v>30185.680775430013</v>
      </c>
      <c r="V275" s="139">
        <v>0</v>
      </c>
      <c r="W275" s="139">
        <v>0</v>
      </c>
      <c r="X275" s="139">
        <v>0</v>
      </c>
      <c r="Y275" s="139">
        <v>0</v>
      </c>
      <c r="Z275" s="139">
        <v>130622.83848481998</v>
      </c>
      <c r="AA275" s="139">
        <v>69157.239048520132</v>
      </c>
      <c r="AB275" s="139">
        <v>142363.95352430004</v>
      </c>
      <c r="AC275" s="139">
        <v>342144.03105764015</v>
      </c>
      <c r="AD275" s="139">
        <v>0</v>
      </c>
      <c r="AE275" s="139">
        <v>0</v>
      </c>
      <c r="AF275" s="139">
        <v>14761.602679319996</v>
      </c>
      <c r="AG275" s="139">
        <v>14761.602679319996</v>
      </c>
      <c r="AH275" s="139">
        <v>0</v>
      </c>
      <c r="AI275" s="139">
        <v>0</v>
      </c>
      <c r="AJ275" s="139">
        <v>27585.631244</v>
      </c>
      <c r="AK275" s="139">
        <v>27585.631244</v>
      </c>
      <c r="AL275" s="139">
        <v>40239.396196239977</v>
      </c>
      <c r="AM275" s="139">
        <v>0</v>
      </c>
      <c r="AN275" s="139">
        <v>0</v>
      </c>
      <c r="AO275" s="139">
        <v>40239.396196239977</v>
      </c>
      <c r="AP275" s="139">
        <v>90195.208239840067</v>
      </c>
      <c r="AQ275" s="139">
        <v>0</v>
      </c>
      <c r="AR275" s="139">
        <v>42136.348797689956</v>
      </c>
      <c r="AS275" s="139">
        <v>132331.55703753003</v>
      </c>
      <c r="AT275" s="139">
        <v>0</v>
      </c>
      <c r="AU275" s="139">
        <v>8832.4974610000008</v>
      </c>
      <c r="AV275" s="139">
        <v>17168.884993539999</v>
      </c>
      <c r="AW275" s="139">
        <v>141155.98054049988</v>
      </c>
      <c r="AX275" s="139">
        <v>137282.22570092988</v>
      </c>
      <c r="AY275" s="139"/>
      <c r="AZ275" s="139">
        <v>521985.45571830001</v>
      </c>
      <c r="BA275" s="139">
        <f t="shared" si="0"/>
        <v>3190073.6432915693</v>
      </c>
    </row>
    <row r="276" spans="1:53" x14ac:dyDescent="0.2">
      <c r="A276" s="13">
        <v>45444</v>
      </c>
      <c r="B276" s="139">
        <v>0</v>
      </c>
      <c r="C276" s="139">
        <v>0</v>
      </c>
      <c r="D276" s="139">
        <v>0</v>
      </c>
      <c r="E276" s="139">
        <v>0</v>
      </c>
      <c r="F276" s="139">
        <v>0</v>
      </c>
      <c r="G276" s="139">
        <v>0</v>
      </c>
      <c r="H276" s="139">
        <v>0</v>
      </c>
      <c r="I276" s="139">
        <v>0</v>
      </c>
      <c r="J276" s="139">
        <v>361406.9912798907</v>
      </c>
      <c r="K276" s="139">
        <v>0</v>
      </c>
      <c r="L276" s="139">
        <v>1028350.5099852997</v>
      </c>
      <c r="M276" s="139">
        <v>1389757.5012651905</v>
      </c>
      <c r="N276" s="139">
        <v>172074.17235211009</v>
      </c>
      <c r="O276" s="139">
        <v>0</v>
      </c>
      <c r="P276" s="139">
        <v>185079.93056618993</v>
      </c>
      <c r="Q276" s="139">
        <v>357154.10291830002</v>
      </c>
      <c r="R276" s="139">
        <v>0</v>
      </c>
      <c r="S276" s="139">
        <v>0</v>
      </c>
      <c r="T276" s="139">
        <v>29740.600366690032</v>
      </c>
      <c r="U276" s="139">
        <v>29740.600366690032</v>
      </c>
      <c r="V276" s="139">
        <v>0</v>
      </c>
      <c r="W276" s="139">
        <v>0</v>
      </c>
      <c r="X276" s="139">
        <v>0</v>
      </c>
      <c r="Y276" s="139">
        <v>0</v>
      </c>
      <c r="Z276" s="139">
        <v>129298.8703079499</v>
      </c>
      <c r="AA276" s="139">
        <v>69409.170246129972</v>
      </c>
      <c r="AB276" s="139">
        <v>140508.19864978004</v>
      </c>
      <c r="AC276" s="139">
        <v>339216.23920385988</v>
      </c>
      <c r="AD276" s="139">
        <v>0</v>
      </c>
      <c r="AE276" s="139">
        <v>0</v>
      </c>
      <c r="AF276" s="139">
        <v>14584.099706120001</v>
      </c>
      <c r="AG276" s="139">
        <v>14584.099706120001</v>
      </c>
      <c r="AH276" s="139">
        <v>0</v>
      </c>
      <c r="AI276" s="139">
        <v>0</v>
      </c>
      <c r="AJ276" s="139">
        <v>27064.808120999998</v>
      </c>
      <c r="AK276" s="139">
        <v>27064.808120999998</v>
      </c>
      <c r="AL276" s="139">
        <v>40020.11831800994</v>
      </c>
      <c r="AM276" s="139">
        <v>0</v>
      </c>
      <c r="AN276" s="139">
        <v>0</v>
      </c>
      <c r="AO276" s="139">
        <v>40020.11831800994</v>
      </c>
      <c r="AP276" s="139">
        <v>89320.68844778015</v>
      </c>
      <c r="AQ276" s="139">
        <v>0</v>
      </c>
      <c r="AR276" s="139">
        <v>41002.284839289976</v>
      </c>
      <c r="AS276" s="139">
        <v>130322.97328707013</v>
      </c>
      <c r="AT276" s="139">
        <v>0</v>
      </c>
      <c r="AU276" s="139">
        <v>8129.5018550000004</v>
      </c>
      <c r="AV276" s="139">
        <v>17168.884993539999</v>
      </c>
      <c r="AW276" s="139">
        <v>234752.46987144992</v>
      </c>
      <c r="AX276" s="139">
        <v>132486.27589174022</v>
      </c>
      <c r="AY276" s="139"/>
      <c r="AZ276" s="139">
        <v>525045.68131337001</v>
      </c>
      <c r="BA276" s="139">
        <f t="shared" si="0"/>
        <v>3245443.2571113408</v>
      </c>
    </row>
    <row r="277" spans="1:53" x14ac:dyDescent="0.2">
      <c r="A277" s="13">
        <v>45474</v>
      </c>
      <c r="B277" s="139">
        <v>0</v>
      </c>
      <c r="C277" s="139">
        <v>0</v>
      </c>
      <c r="D277" s="139">
        <v>0</v>
      </c>
      <c r="E277" s="139">
        <v>0</v>
      </c>
      <c r="F277" s="139">
        <v>0</v>
      </c>
      <c r="G277" s="139">
        <v>0</v>
      </c>
      <c r="H277" s="139">
        <v>0</v>
      </c>
      <c r="I277" s="139">
        <v>0</v>
      </c>
      <c r="J277" s="139">
        <v>355926.5950888705</v>
      </c>
      <c r="K277" s="139">
        <v>0</v>
      </c>
      <c r="L277" s="139">
        <v>1000237.3387503196</v>
      </c>
      <c r="M277" s="139">
        <v>1356163.9338391901</v>
      </c>
      <c r="N277" s="139">
        <v>169949.76434059988</v>
      </c>
      <c r="O277" s="139">
        <v>0</v>
      </c>
      <c r="P277" s="139">
        <v>180369.75098831012</v>
      </c>
      <c r="Q277" s="139">
        <v>350319.51532891003</v>
      </c>
      <c r="R277" s="139">
        <v>0</v>
      </c>
      <c r="S277" s="139">
        <v>0</v>
      </c>
      <c r="T277" s="139">
        <v>226659.52411613995</v>
      </c>
      <c r="U277" s="139">
        <v>226659.52411613995</v>
      </c>
      <c r="V277" s="139">
        <v>0</v>
      </c>
      <c r="W277" s="139">
        <v>0</v>
      </c>
      <c r="X277" s="139">
        <v>0</v>
      </c>
      <c r="Y277" s="139">
        <v>0</v>
      </c>
      <c r="Z277" s="139">
        <v>128180.78571365995</v>
      </c>
      <c r="AA277" s="139">
        <v>69592.581667330029</v>
      </c>
      <c r="AB277" s="139">
        <v>138425.71874666991</v>
      </c>
      <c r="AC277" s="139">
        <v>336199.08612765989</v>
      </c>
      <c r="AD277" s="139">
        <v>0</v>
      </c>
      <c r="AE277" s="139">
        <v>0</v>
      </c>
      <c r="AF277" s="139">
        <v>14401.586275590003</v>
      </c>
      <c r="AG277" s="139">
        <v>14401.586275590003</v>
      </c>
      <c r="AH277" s="139">
        <v>0</v>
      </c>
      <c r="AI277" s="139">
        <v>0</v>
      </c>
      <c r="AJ277" s="139">
        <v>26449.645703999999</v>
      </c>
      <c r="AK277" s="139">
        <v>26449.645703999999</v>
      </c>
      <c r="AL277" s="139">
        <v>39899.58328323999</v>
      </c>
      <c r="AM277" s="139">
        <v>0</v>
      </c>
      <c r="AN277" s="139">
        <v>0</v>
      </c>
      <c r="AO277" s="139">
        <v>39899.58328323999</v>
      </c>
      <c r="AP277" s="139">
        <v>88270.545861630017</v>
      </c>
      <c r="AQ277" s="139">
        <v>0</v>
      </c>
      <c r="AR277" s="139">
        <v>39751.134251169977</v>
      </c>
      <c r="AS277" s="139">
        <v>128021.68011279999</v>
      </c>
      <c r="AT277" s="139">
        <v>0</v>
      </c>
      <c r="AU277" s="139">
        <v>7491.2936550000004</v>
      </c>
      <c r="AV277" s="139">
        <v>16205.73999754</v>
      </c>
      <c r="AW277" s="139">
        <v>223927.10886878002</v>
      </c>
      <c r="AX277" s="139">
        <v>128488.90941255001</v>
      </c>
      <c r="AY277" s="139"/>
      <c r="AZ277" s="139">
        <v>528141.73464147002</v>
      </c>
      <c r="BA277" s="139">
        <f t="shared" si="0"/>
        <v>3382369.3413628703</v>
      </c>
    </row>
    <row r="278" spans="1:53" x14ac:dyDescent="0.2">
      <c r="A278" s="13">
        <v>45505</v>
      </c>
      <c r="B278" s="139">
        <v>0</v>
      </c>
      <c r="C278" s="139">
        <v>0</v>
      </c>
      <c r="D278" s="139">
        <v>0</v>
      </c>
      <c r="E278" s="139">
        <v>0</v>
      </c>
      <c r="F278" s="139">
        <v>0</v>
      </c>
      <c r="G278" s="139">
        <v>0</v>
      </c>
      <c r="H278" s="139">
        <v>0</v>
      </c>
      <c r="I278" s="139">
        <v>0</v>
      </c>
      <c r="J278" s="139">
        <v>350059.88260974979</v>
      </c>
      <c r="K278" s="139">
        <v>0</v>
      </c>
      <c r="L278" s="139">
        <v>975416.60766242968</v>
      </c>
      <c r="M278" s="139">
        <v>1325476.4902721795</v>
      </c>
      <c r="N278" s="139">
        <v>167297.86637406022</v>
      </c>
      <c r="O278" s="139">
        <v>0</v>
      </c>
      <c r="P278" s="139">
        <v>175933.04290792989</v>
      </c>
      <c r="Q278" s="139">
        <v>343230.90928199008</v>
      </c>
      <c r="R278" s="139">
        <v>0</v>
      </c>
      <c r="S278" s="139">
        <v>0</v>
      </c>
      <c r="T278" s="139">
        <v>220060.38954601</v>
      </c>
      <c r="U278" s="139">
        <v>220060.38954601</v>
      </c>
      <c r="V278" s="139">
        <v>0</v>
      </c>
      <c r="W278" s="139">
        <v>0</v>
      </c>
      <c r="X278" s="139">
        <v>0</v>
      </c>
      <c r="Y278" s="139">
        <v>0</v>
      </c>
      <c r="Z278" s="139">
        <v>126728.35158110996</v>
      </c>
      <c r="AA278" s="139">
        <v>69758.162525350097</v>
      </c>
      <c r="AB278" s="139">
        <v>136039.14098389001</v>
      </c>
      <c r="AC278" s="139">
        <v>332525.65509035008</v>
      </c>
      <c r="AD278" s="139">
        <v>0</v>
      </c>
      <c r="AE278" s="139">
        <v>0</v>
      </c>
      <c r="AF278" s="139">
        <v>14205.799198030005</v>
      </c>
      <c r="AG278" s="139">
        <v>14205.799198030005</v>
      </c>
      <c r="AH278" s="139">
        <v>0</v>
      </c>
      <c r="AI278" s="139">
        <v>0</v>
      </c>
      <c r="AJ278" s="139">
        <v>25938.385736</v>
      </c>
      <c r="AK278" s="139">
        <v>25938.385736</v>
      </c>
      <c r="AL278" s="139">
        <v>39477.029551540028</v>
      </c>
      <c r="AM278" s="139">
        <v>0</v>
      </c>
      <c r="AN278" s="139">
        <v>0</v>
      </c>
      <c r="AO278" s="139">
        <v>39477.029551540028</v>
      </c>
      <c r="AP278" s="139">
        <v>87215.801525440023</v>
      </c>
      <c r="AQ278" s="139">
        <v>0</v>
      </c>
      <c r="AR278" s="139">
        <v>38674.96484976005</v>
      </c>
      <c r="AS278" s="139">
        <v>125890.76637520007</v>
      </c>
      <c r="AT278" s="139">
        <v>0</v>
      </c>
      <c r="AU278" s="139">
        <v>6936.1320660000001</v>
      </c>
      <c r="AV278" s="139">
        <v>16205.73999754</v>
      </c>
      <c r="AW278" s="139">
        <v>212961.21984763001</v>
      </c>
      <c r="AX278" s="139">
        <v>124624.12892495983</v>
      </c>
      <c r="AY278" s="139"/>
      <c r="AZ278" s="139">
        <v>530866.34612215997</v>
      </c>
      <c r="BA278" s="139">
        <f t="shared" si="0"/>
        <v>3318398.9920095894</v>
      </c>
    </row>
    <row r="279" spans="1:53" x14ac:dyDescent="0.2">
      <c r="A279" s="13">
        <v>45536</v>
      </c>
      <c r="B279" s="139">
        <v>0</v>
      </c>
      <c r="C279" s="139">
        <v>0</v>
      </c>
      <c r="D279" s="139">
        <v>0</v>
      </c>
      <c r="E279" s="139">
        <v>0</v>
      </c>
      <c r="F279" s="139">
        <v>0</v>
      </c>
      <c r="G279" s="139">
        <v>0</v>
      </c>
      <c r="H279" s="139">
        <v>0</v>
      </c>
      <c r="I279" s="139">
        <v>0</v>
      </c>
      <c r="J279" s="139">
        <v>342806.85595362086</v>
      </c>
      <c r="K279" s="139">
        <v>0</v>
      </c>
      <c r="L279" s="139">
        <v>943702.60457508988</v>
      </c>
      <c r="M279" s="139">
        <v>1286509.4605287106</v>
      </c>
      <c r="N279" s="139">
        <v>164045.94416742009</v>
      </c>
      <c r="O279" s="139">
        <v>0</v>
      </c>
      <c r="P279" s="139">
        <v>171569.11655016011</v>
      </c>
      <c r="Q279" s="139">
        <v>335615.0607175802</v>
      </c>
      <c r="R279" s="139">
        <v>0</v>
      </c>
      <c r="S279" s="139">
        <v>0</v>
      </c>
      <c r="T279" s="139">
        <v>213693.85633509001</v>
      </c>
      <c r="U279" s="139">
        <v>213693.85633509001</v>
      </c>
      <c r="V279" s="139">
        <v>0</v>
      </c>
      <c r="W279" s="139">
        <v>0</v>
      </c>
      <c r="X279" s="139">
        <v>0</v>
      </c>
      <c r="Y279" s="139">
        <v>0</v>
      </c>
      <c r="Z279" s="139">
        <v>124546.41320289996</v>
      </c>
      <c r="AA279" s="139">
        <v>69824.764369460041</v>
      </c>
      <c r="AB279" s="139">
        <v>134021.78140676001</v>
      </c>
      <c r="AC279" s="139">
        <v>328392.95897912001</v>
      </c>
      <c r="AD279" s="139">
        <v>0</v>
      </c>
      <c r="AE279" s="139">
        <v>0</v>
      </c>
      <c r="AF279" s="139">
        <v>13964.458478990002</v>
      </c>
      <c r="AG279" s="139">
        <v>13964.458478990002</v>
      </c>
      <c r="AH279" s="139">
        <v>0</v>
      </c>
      <c r="AI279" s="139">
        <v>0</v>
      </c>
      <c r="AJ279" s="139">
        <v>25406.68679</v>
      </c>
      <c r="AK279" s="139">
        <v>25406.68679</v>
      </c>
      <c r="AL279" s="139">
        <v>38908.768201260027</v>
      </c>
      <c r="AM279" s="139">
        <v>0</v>
      </c>
      <c r="AN279" s="139">
        <v>0</v>
      </c>
      <c r="AO279" s="139">
        <v>38908.768201260027</v>
      </c>
      <c r="AP279" s="139">
        <v>86001.42045014989</v>
      </c>
      <c r="AQ279" s="139">
        <v>0</v>
      </c>
      <c r="AR279" s="139">
        <v>37525.205062859895</v>
      </c>
      <c r="AS279" s="139">
        <v>123526.62551300979</v>
      </c>
      <c r="AT279" s="139">
        <v>0</v>
      </c>
      <c r="AU279" s="139">
        <v>6376.9343099999996</v>
      </c>
      <c r="AV279" s="139">
        <v>16205.73999754</v>
      </c>
      <c r="AW279" s="139">
        <v>203457.59468753988</v>
      </c>
      <c r="AX279" s="139">
        <v>246074.65506660973</v>
      </c>
      <c r="AY279" s="139"/>
      <c r="AZ279" s="139">
        <v>533729.04935281002</v>
      </c>
      <c r="BA279" s="139">
        <f t="shared" si="0"/>
        <v>3371861.8489582604</v>
      </c>
    </row>
    <row r="280" spans="1:53" x14ac:dyDescent="0.2">
      <c r="A280" s="13">
        <v>45566</v>
      </c>
      <c r="B280" s="139">
        <v>0</v>
      </c>
      <c r="C280" s="139">
        <v>0</v>
      </c>
      <c r="D280" s="139">
        <v>0</v>
      </c>
      <c r="E280" s="139">
        <v>0</v>
      </c>
      <c r="F280" s="139">
        <v>0</v>
      </c>
      <c r="G280" s="139">
        <v>0</v>
      </c>
      <c r="H280" s="139">
        <v>0</v>
      </c>
      <c r="I280" s="139">
        <v>0</v>
      </c>
      <c r="J280" s="139">
        <v>336549.71320769039</v>
      </c>
      <c r="K280" s="139">
        <v>0</v>
      </c>
      <c r="L280" s="139">
        <v>1205869.8732850004</v>
      </c>
      <c r="M280" s="139">
        <v>1542419.586492691</v>
      </c>
      <c r="N280" s="139">
        <v>161063.53791828014</v>
      </c>
      <c r="O280" s="139">
        <v>0</v>
      </c>
      <c r="P280" s="139">
        <v>167263.36306594007</v>
      </c>
      <c r="Q280" s="139">
        <v>328326.90098422021</v>
      </c>
      <c r="R280" s="139">
        <v>0</v>
      </c>
      <c r="S280" s="139">
        <v>0</v>
      </c>
      <c r="T280" s="139">
        <v>204645.81459379991</v>
      </c>
      <c r="U280" s="139">
        <v>204645.81459379991</v>
      </c>
      <c r="V280" s="139">
        <v>0</v>
      </c>
      <c r="W280" s="139">
        <v>0</v>
      </c>
      <c r="X280" s="139">
        <v>0</v>
      </c>
      <c r="Y280" s="139">
        <v>0</v>
      </c>
      <c r="Z280" s="139">
        <v>122164.95490976004</v>
      </c>
      <c r="AA280" s="139">
        <v>69910.324427540007</v>
      </c>
      <c r="AB280" s="139">
        <v>131718.70104799001</v>
      </c>
      <c r="AC280" s="139">
        <v>323793.98038529005</v>
      </c>
      <c r="AD280" s="139">
        <v>0</v>
      </c>
      <c r="AE280" s="139">
        <v>0</v>
      </c>
      <c r="AF280" s="139">
        <v>13796.371530439998</v>
      </c>
      <c r="AG280" s="139">
        <v>13796.371530439998</v>
      </c>
      <c r="AH280" s="139">
        <v>0</v>
      </c>
      <c r="AI280" s="139">
        <v>0</v>
      </c>
      <c r="AJ280" s="139">
        <v>24806.081581999999</v>
      </c>
      <c r="AK280" s="139">
        <v>24806.081581999999</v>
      </c>
      <c r="AL280" s="139">
        <v>38451.465320820069</v>
      </c>
      <c r="AM280" s="139">
        <v>0</v>
      </c>
      <c r="AN280" s="139">
        <v>0</v>
      </c>
      <c r="AO280" s="139">
        <v>38451.465320820069</v>
      </c>
      <c r="AP280" s="139">
        <v>84483.061561440016</v>
      </c>
      <c r="AQ280" s="139">
        <v>0</v>
      </c>
      <c r="AR280" s="139">
        <v>36303.845495549955</v>
      </c>
      <c r="AS280" s="139">
        <v>120786.90705698998</v>
      </c>
      <c r="AT280" s="139">
        <v>0</v>
      </c>
      <c r="AU280" s="139">
        <v>5844.1906589999999</v>
      </c>
      <c r="AV280" s="139">
        <v>15242.595001540001</v>
      </c>
      <c r="AW280" s="139">
        <v>193126.09695365015</v>
      </c>
      <c r="AX280" s="139">
        <v>235385.83873310997</v>
      </c>
      <c r="AY280" s="139"/>
      <c r="AZ280" s="139">
        <v>536516.73866316001</v>
      </c>
      <c r="BA280" s="139">
        <f t="shared" si="0"/>
        <v>3583142.5679567112</v>
      </c>
    </row>
    <row r="281" spans="1:53" x14ac:dyDescent="0.2">
      <c r="A281" s="13">
        <v>45597</v>
      </c>
      <c r="B281" s="139">
        <v>0</v>
      </c>
      <c r="C281" s="139">
        <v>0</v>
      </c>
      <c r="D281" s="139">
        <v>0</v>
      </c>
      <c r="E281" s="139">
        <v>0</v>
      </c>
      <c r="F281" s="139">
        <v>0</v>
      </c>
      <c r="G281" s="139">
        <v>0</v>
      </c>
      <c r="H281" s="139">
        <v>0</v>
      </c>
      <c r="I281" s="139">
        <v>0</v>
      </c>
      <c r="J281" s="139">
        <v>330501.39016540034</v>
      </c>
      <c r="K281" s="139">
        <v>0</v>
      </c>
      <c r="L281" s="139">
        <v>1156472.8023262504</v>
      </c>
      <c r="M281" s="139">
        <v>1486974.1924916506</v>
      </c>
      <c r="N281" s="139">
        <v>158304.28574872998</v>
      </c>
      <c r="O281" s="139">
        <v>0</v>
      </c>
      <c r="P281" s="139">
        <v>162950.34092320004</v>
      </c>
      <c r="Q281" s="139">
        <v>321254.62667193008</v>
      </c>
      <c r="R281" s="139">
        <v>0</v>
      </c>
      <c r="S281" s="139">
        <v>0</v>
      </c>
      <c r="T281" s="139">
        <v>197362.51287839995</v>
      </c>
      <c r="U281" s="139">
        <v>197362.51287839995</v>
      </c>
      <c r="V281" s="139">
        <v>0</v>
      </c>
      <c r="W281" s="139">
        <v>0</v>
      </c>
      <c r="X281" s="139">
        <v>0</v>
      </c>
      <c r="Y281" s="139">
        <v>0</v>
      </c>
      <c r="Z281" s="139">
        <v>120553.62224466998</v>
      </c>
      <c r="AA281" s="139">
        <v>69945.938610260026</v>
      </c>
      <c r="AB281" s="139">
        <v>129803.21651233998</v>
      </c>
      <c r="AC281" s="139">
        <v>320302.77736726997</v>
      </c>
      <c r="AD281" s="139">
        <v>0</v>
      </c>
      <c r="AE281" s="139">
        <v>0</v>
      </c>
      <c r="AF281" s="139">
        <v>13572.493743650008</v>
      </c>
      <c r="AG281" s="139">
        <v>13572.493743650008</v>
      </c>
      <c r="AH281" s="139">
        <v>0</v>
      </c>
      <c r="AI281" s="139">
        <v>0</v>
      </c>
      <c r="AJ281" s="139">
        <v>24346.458886</v>
      </c>
      <c r="AK281" s="139">
        <v>24346.458886</v>
      </c>
      <c r="AL281" s="139">
        <v>37989.75231627997</v>
      </c>
      <c r="AM281" s="139">
        <v>0</v>
      </c>
      <c r="AN281" s="139">
        <v>0</v>
      </c>
      <c r="AO281" s="139">
        <v>37989.75231627997</v>
      </c>
      <c r="AP281" s="139">
        <v>83230.617142230127</v>
      </c>
      <c r="AQ281" s="139">
        <v>0</v>
      </c>
      <c r="AR281" s="139">
        <v>35096.077404490046</v>
      </c>
      <c r="AS281" s="139">
        <v>118326.69454672019</v>
      </c>
      <c r="AT281" s="139">
        <v>0</v>
      </c>
      <c r="AU281" s="139">
        <v>5382.879199</v>
      </c>
      <c r="AV281" s="139">
        <v>15242.595001540001</v>
      </c>
      <c r="AW281" s="139">
        <v>184004.64300821</v>
      </c>
      <c r="AX281" s="139">
        <v>226952.40049558965</v>
      </c>
      <c r="AY281" s="139">
        <v>123273.75603526999</v>
      </c>
      <c r="AZ281" s="139">
        <v>538998.94984985003</v>
      </c>
      <c r="BA281" s="139">
        <f>AZ281+AW281+AV281+AU281+AT281+AS281+AO281+AK281+AG281+AC281+Y281+U281+AX281+Q281+M281+I281+AY281</f>
        <v>3613984.732491361</v>
      </c>
    </row>
    <row r="282" spans="1:53" x14ac:dyDescent="0.2">
      <c r="A282" s="13">
        <v>45627</v>
      </c>
      <c r="B282" s="139">
        <v>0</v>
      </c>
      <c r="C282" s="139">
        <v>0</v>
      </c>
      <c r="D282" s="139">
        <v>0</v>
      </c>
      <c r="E282" s="139">
        <v>0</v>
      </c>
      <c r="F282" s="139">
        <v>0</v>
      </c>
      <c r="G282" s="139">
        <v>0</v>
      </c>
      <c r="H282" s="139">
        <v>0</v>
      </c>
      <c r="I282" s="139">
        <v>0</v>
      </c>
      <c r="J282" s="139">
        <v>324017.47859579971</v>
      </c>
      <c r="K282" s="139">
        <v>0</v>
      </c>
      <c r="L282" s="139">
        <v>1098503.4268259997</v>
      </c>
      <c r="M282" s="139">
        <v>1422520.9054217993</v>
      </c>
      <c r="N282" s="139">
        <v>155851.00961000999</v>
      </c>
      <c r="O282" s="139">
        <v>0</v>
      </c>
      <c r="P282" s="139">
        <v>158909.84498933007</v>
      </c>
      <c r="Q282" s="139">
        <v>314760.85459934006</v>
      </c>
      <c r="R282" s="139">
        <v>0</v>
      </c>
      <c r="S282" s="139">
        <v>0</v>
      </c>
      <c r="T282" s="139">
        <v>188853.27298569979</v>
      </c>
      <c r="U282" s="139">
        <v>188853.27298569979</v>
      </c>
      <c r="V282" s="139">
        <v>0</v>
      </c>
      <c r="W282" s="139">
        <v>0</v>
      </c>
      <c r="X282" s="139">
        <v>0</v>
      </c>
      <c r="Y282" s="139">
        <v>0</v>
      </c>
      <c r="Z282" s="139">
        <v>118229.08920758001</v>
      </c>
      <c r="AA282" s="139">
        <v>69996.011400549964</v>
      </c>
      <c r="AB282" s="139">
        <v>127629.76516305997</v>
      </c>
      <c r="AC282" s="139">
        <v>315854.86577118991</v>
      </c>
      <c r="AD282" s="139">
        <v>0</v>
      </c>
      <c r="AE282" s="139">
        <v>0</v>
      </c>
      <c r="AF282" s="139">
        <v>13381.269150209997</v>
      </c>
      <c r="AG282" s="139">
        <v>13381.269150209997</v>
      </c>
      <c r="AH282" s="139">
        <v>0</v>
      </c>
      <c r="AI282" s="139">
        <v>0</v>
      </c>
      <c r="AJ282" s="139">
        <v>23832.316561</v>
      </c>
      <c r="AK282" s="139">
        <v>23832.316561</v>
      </c>
      <c r="AL282" s="139">
        <v>37496.782220060028</v>
      </c>
      <c r="AM282" s="139">
        <v>0</v>
      </c>
      <c r="AN282" s="139">
        <v>0</v>
      </c>
      <c r="AO282" s="139">
        <v>37496.782220060028</v>
      </c>
      <c r="AP282" s="139">
        <v>81808.983542170012</v>
      </c>
      <c r="AQ282" s="139">
        <v>0</v>
      </c>
      <c r="AR282" s="139">
        <v>33955.650686599991</v>
      </c>
      <c r="AS282" s="139">
        <v>115764.63422877001</v>
      </c>
      <c r="AT282" s="139">
        <v>0</v>
      </c>
      <c r="AU282" s="139">
        <v>4982.8690640000004</v>
      </c>
      <c r="AV282" s="139">
        <v>15242.595001540001</v>
      </c>
      <c r="AW282" s="139">
        <v>273678.17976671015</v>
      </c>
      <c r="AX282" s="139">
        <v>218466.32342574012</v>
      </c>
      <c r="AY282" s="139">
        <v>118298.13237127001</v>
      </c>
      <c r="AZ282" s="139">
        <v>541557.20619403</v>
      </c>
      <c r="BA282" s="139">
        <f>AZ282+AW282+AV282+AU282+AT282+AS282+AO282+AK282+AG282+AC282+Y282+U282+AX282+Q282+M282+I282+AY282</f>
        <v>3604690.2067613597</v>
      </c>
    </row>
    <row r="283" spans="1:53" x14ac:dyDescent="0.2">
      <c r="A283" s="13">
        <v>45658</v>
      </c>
      <c r="B283" s="139">
        <v>0</v>
      </c>
      <c r="C283" s="139">
        <v>0</v>
      </c>
      <c r="D283" s="139">
        <v>0</v>
      </c>
      <c r="E283" s="139">
        <v>0</v>
      </c>
      <c r="F283" s="139">
        <v>0</v>
      </c>
      <c r="G283" s="139">
        <v>0</v>
      </c>
      <c r="H283" s="139">
        <v>0</v>
      </c>
      <c r="I283" s="139">
        <v>0</v>
      </c>
      <c r="J283" s="139">
        <v>318649.39131621021</v>
      </c>
      <c r="K283" s="139">
        <v>0</v>
      </c>
      <c r="L283" s="139">
        <v>1054870.49577209</v>
      </c>
      <c r="M283" s="139">
        <v>1373519.8870883002</v>
      </c>
      <c r="N283" s="139">
        <v>153152.84514980001</v>
      </c>
      <c r="O283" s="139">
        <v>0</v>
      </c>
      <c r="P283" s="139">
        <v>155064.95923608003</v>
      </c>
      <c r="Q283" s="139">
        <v>308217.80438588001</v>
      </c>
      <c r="R283" s="139">
        <v>0</v>
      </c>
      <c r="S283" s="139">
        <v>0</v>
      </c>
      <c r="T283" s="139">
        <v>180575.41512171034</v>
      </c>
      <c r="U283" s="139">
        <v>180575.41512171034</v>
      </c>
      <c r="V283" s="139">
        <v>0</v>
      </c>
      <c r="W283" s="139">
        <v>0</v>
      </c>
      <c r="X283" s="139">
        <v>0</v>
      </c>
      <c r="Y283" s="139">
        <v>0</v>
      </c>
      <c r="Z283" s="139">
        <v>117084.07379036007</v>
      </c>
      <c r="AA283" s="139">
        <v>69800.819134950056</v>
      </c>
      <c r="AB283" s="139">
        <v>125271.22132627</v>
      </c>
      <c r="AC283" s="139">
        <v>312156.11425158009</v>
      </c>
      <c r="AD283" s="139">
        <v>0</v>
      </c>
      <c r="AE283" s="139">
        <v>0</v>
      </c>
      <c r="AF283" s="139">
        <v>13224.783168409998</v>
      </c>
      <c r="AG283" s="139">
        <v>13224.783168409998</v>
      </c>
      <c r="AH283" s="139">
        <v>0</v>
      </c>
      <c r="AI283" s="139">
        <v>0</v>
      </c>
      <c r="AJ283" s="139">
        <v>23357.501133000002</v>
      </c>
      <c r="AK283" s="139">
        <v>23357.501133000002</v>
      </c>
      <c r="AL283" s="139">
        <v>37018.758901989968</v>
      </c>
      <c r="AM283" s="139">
        <v>0</v>
      </c>
      <c r="AN283" s="139">
        <v>0</v>
      </c>
      <c r="AO283" s="139">
        <v>37018.758901989968</v>
      </c>
      <c r="AP283" s="139">
        <v>80368.26728226991</v>
      </c>
      <c r="AQ283" s="139">
        <v>0</v>
      </c>
      <c r="AR283" s="139">
        <v>32733.30077676992</v>
      </c>
      <c r="AS283" s="139">
        <v>113101.56805903983</v>
      </c>
      <c r="AT283" s="139">
        <v>0</v>
      </c>
      <c r="AU283" s="139">
        <v>4678.2078430000001</v>
      </c>
      <c r="AV283" s="139">
        <v>14250.267983540001</v>
      </c>
      <c r="AW283" s="139">
        <v>260297.2799987403</v>
      </c>
      <c r="AX283" s="139">
        <v>209666.46475635975</v>
      </c>
      <c r="AY283" s="139">
        <v>113118.16283126999</v>
      </c>
      <c r="AZ283" s="139">
        <v>543815.83107011998</v>
      </c>
      <c r="BA283" s="139">
        <f>AZ283+AW283+AV283+AU283+AT283+AS283+AO283+AK283+AG283+AC283+Y283+U283+AX283+Q283+M283+I283+AY283</f>
        <v>3506998.0465929406</v>
      </c>
    </row>
    <row r="284" spans="1:53" x14ac:dyDescent="0.2">
      <c r="A284" s="13">
        <v>45689</v>
      </c>
      <c r="B284" s="139">
        <v>0</v>
      </c>
      <c r="C284" s="139">
        <v>0</v>
      </c>
      <c r="D284" s="139">
        <v>0</v>
      </c>
      <c r="E284" s="139">
        <v>0</v>
      </c>
      <c r="F284" s="139">
        <v>0</v>
      </c>
      <c r="G284" s="139">
        <v>0</v>
      </c>
      <c r="H284" s="139">
        <v>0</v>
      </c>
      <c r="I284" s="139">
        <v>0</v>
      </c>
      <c r="J284" s="139">
        <v>314517.70211351954</v>
      </c>
      <c r="K284" s="139">
        <v>0</v>
      </c>
      <c r="L284" s="139">
        <v>1019376.8304046908</v>
      </c>
      <c r="M284" s="139">
        <v>1333894.5325182104</v>
      </c>
      <c r="N284" s="139">
        <v>151350.04437563993</v>
      </c>
      <c r="O284" s="139">
        <v>0</v>
      </c>
      <c r="P284" s="139">
        <v>150994.14063723997</v>
      </c>
      <c r="Q284" s="139">
        <v>302344.1850128799</v>
      </c>
      <c r="R284" s="139">
        <v>0</v>
      </c>
      <c r="S284" s="139">
        <v>0</v>
      </c>
      <c r="T284" s="139">
        <v>172808.87076219014</v>
      </c>
      <c r="U284" s="139">
        <v>172808.87076219014</v>
      </c>
      <c r="V284" s="139">
        <v>0</v>
      </c>
      <c r="W284" s="139">
        <v>0</v>
      </c>
      <c r="X284" s="139">
        <v>0</v>
      </c>
      <c r="Y284" s="139">
        <v>0</v>
      </c>
      <c r="Z284" s="139">
        <v>116543.89831049008</v>
      </c>
      <c r="AA284" s="139">
        <v>70259.60132978989</v>
      </c>
      <c r="AB284" s="139">
        <v>122996.51043372</v>
      </c>
      <c r="AC284" s="139">
        <v>309800.01007399999</v>
      </c>
      <c r="AD284" s="139">
        <v>0</v>
      </c>
      <c r="AE284" s="139">
        <v>0</v>
      </c>
      <c r="AF284" s="139">
        <v>13045.818004619996</v>
      </c>
      <c r="AG284" s="139">
        <v>13045.818004619996</v>
      </c>
      <c r="AH284" s="139">
        <v>0</v>
      </c>
      <c r="AI284" s="139">
        <v>0</v>
      </c>
      <c r="AJ284" s="139">
        <v>22629.314415000001</v>
      </c>
      <c r="AK284" s="139">
        <v>22629.314415000001</v>
      </c>
      <c r="AL284" s="139">
        <v>36777.70459066004</v>
      </c>
      <c r="AM284" s="139">
        <v>0</v>
      </c>
      <c r="AN284" s="139">
        <v>0</v>
      </c>
      <c r="AO284" s="139">
        <v>36777.70459066004</v>
      </c>
      <c r="AP284" s="139">
        <v>79206.976927140044</v>
      </c>
      <c r="AQ284" s="139">
        <v>0</v>
      </c>
      <c r="AR284" s="139">
        <v>31101.92081486994</v>
      </c>
      <c r="AS284" s="139">
        <v>110308.89774200998</v>
      </c>
      <c r="AT284" s="139">
        <v>0</v>
      </c>
      <c r="AU284" s="139">
        <v>4434.2518849999997</v>
      </c>
      <c r="AV284" s="139">
        <v>14245.367589540001</v>
      </c>
      <c r="AW284" s="139">
        <v>247628.57740625012</v>
      </c>
      <c r="AX284" s="139">
        <v>201453.36449991007</v>
      </c>
      <c r="AY284" s="139">
        <v>108757.07908427001</v>
      </c>
      <c r="AZ284" s="139">
        <v>546319.13047178998</v>
      </c>
      <c r="BA284" s="139">
        <f>AZ284+AW284+AV284+AU284+AT284+AS284+AO284+AK284+AG284+AC284+Y284+U284+AX284+Q284+M284+I284+AY284</f>
        <v>3424447.1040563309</v>
      </c>
    </row>
    <row r="285" spans="1:53" x14ac:dyDescent="0.2">
      <c r="A285" s="13">
        <v>45717</v>
      </c>
      <c r="B285" s="139">
        <v>0</v>
      </c>
      <c r="C285" s="139">
        <v>0</v>
      </c>
      <c r="D285" s="139">
        <v>62756.499567999999</v>
      </c>
      <c r="E285" s="139">
        <v>62756.499567999999</v>
      </c>
      <c r="F285" s="139">
        <v>0</v>
      </c>
      <c r="G285" s="139">
        <v>0</v>
      </c>
      <c r="H285" s="139">
        <v>0</v>
      </c>
      <c r="I285" s="139">
        <v>0</v>
      </c>
      <c r="J285" s="139">
        <v>310323.40660620009</v>
      </c>
      <c r="K285" s="139">
        <v>0</v>
      </c>
      <c r="L285" s="139">
        <v>985414.22871013999</v>
      </c>
      <c r="M285" s="139">
        <v>1295737.63531634</v>
      </c>
      <c r="N285" s="139">
        <v>148597.93146965004</v>
      </c>
      <c r="O285" s="139">
        <v>0</v>
      </c>
      <c r="P285" s="139">
        <v>146588.43486345006</v>
      </c>
      <c r="Q285" s="139">
        <v>295186.36633310007</v>
      </c>
      <c r="R285" s="139">
        <v>0</v>
      </c>
      <c r="S285" s="139">
        <v>0</v>
      </c>
      <c r="T285" s="139">
        <v>166523.43356735993</v>
      </c>
      <c r="U285" s="139">
        <v>166523.43356735993</v>
      </c>
      <c r="V285" s="139">
        <v>0</v>
      </c>
      <c r="W285" s="139">
        <v>0</v>
      </c>
      <c r="X285" s="139">
        <v>0</v>
      </c>
      <c r="Y285" s="139">
        <v>0</v>
      </c>
      <c r="Z285" s="139">
        <v>116470.96639403992</v>
      </c>
      <c r="AA285" s="139">
        <v>70986.604252350007</v>
      </c>
      <c r="AB285" s="139">
        <v>121007.48872712995</v>
      </c>
      <c r="AC285" s="139">
        <v>308465.05937351991</v>
      </c>
      <c r="AD285" s="139">
        <v>0</v>
      </c>
      <c r="AE285" s="139">
        <v>0</v>
      </c>
      <c r="AF285" s="139">
        <v>12907.554971400004</v>
      </c>
      <c r="AG285" s="139">
        <v>12907.554971400004</v>
      </c>
      <c r="AH285" s="139">
        <v>0</v>
      </c>
      <c r="AI285" s="139">
        <v>0</v>
      </c>
      <c r="AJ285" s="139">
        <v>22107.303701000001</v>
      </c>
      <c r="AK285" s="139">
        <v>22107.303701000001</v>
      </c>
      <c r="AL285" s="139">
        <v>36802.787604999954</v>
      </c>
      <c r="AM285" s="139">
        <v>0</v>
      </c>
      <c r="AN285" s="139">
        <v>0</v>
      </c>
      <c r="AO285" s="139">
        <v>36802.787604999954</v>
      </c>
      <c r="AP285" s="139">
        <v>78688.246981999982</v>
      </c>
      <c r="AQ285" s="139">
        <v>0</v>
      </c>
      <c r="AR285" s="139">
        <v>29869.390772580035</v>
      </c>
      <c r="AS285" s="139">
        <v>108557.63775458002</v>
      </c>
      <c r="AT285" s="139">
        <v>0</v>
      </c>
      <c r="AU285" s="139">
        <v>4166.5940959999998</v>
      </c>
      <c r="AV285" s="139">
        <v>14245.367589540001</v>
      </c>
      <c r="AW285" s="139">
        <v>234442.53240838012</v>
      </c>
      <c r="AX285" s="139">
        <v>191976.3569349699</v>
      </c>
      <c r="AY285" s="139">
        <v>102939.32686828</v>
      </c>
      <c r="AZ285" s="139">
        <v>549798.30600346997</v>
      </c>
      <c r="BA285" s="139">
        <f t="shared" ref="BA285:BA290" si="1">AZ285+AW285+AV285+AU285+AT285+AS285+AO285+AK285+AG285+AC285+Y285+U285+AX285+Q285+M285+I285+AY285+E285</f>
        <v>3406612.7620909396</v>
      </c>
    </row>
    <row r="286" spans="1:53" x14ac:dyDescent="0.2">
      <c r="A286" s="13">
        <v>45748</v>
      </c>
      <c r="B286" s="139">
        <v>0</v>
      </c>
      <c r="C286" s="139">
        <v>0</v>
      </c>
      <c r="D286" s="139">
        <v>60956.832459999998</v>
      </c>
      <c r="E286" s="139">
        <v>60956.832459999998</v>
      </c>
      <c r="F286" s="139">
        <v>0</v>
      </c>
      <c r="G286" s="139">
        <v>0</v>
      </c>
      <c r="H286" s="139">
        <v>0</v>
      </c>
      <c r="I286" s="139">
        <v>0</v>
      </c>
      <c r="J286" s="139">
        <v>306406.48318185</v>
      </c>
      <c r="K286" s="139">
        <v>0</v>
      </c>
      <c r="L286" s="139">
        <v>958046.32547885994</v>
      </c>
      <c r="M286" s="139">
        <v>1264452.80866071</v>
      </c>
      <c r="N286" s="139">
        <v>147585.37803157</v>
      </c>
      <c r="O286" s="139">
        <v>0</v>
      </c>
      <c r="P286" s="139">
        <v>142960.25322950006</v>
      </c>
      <c r="Q286" s="139">
        <v>290545.63126107008</v>
      </c>
      <c r="R286" s="139">
        <v>0</v>
      </c>
      <c r="S286" s="139">
        <v>0</v>
      </c>
      <c r="T286" s="139">
        <v>160728.65186178003</v>
      </c>
      <c r="U286" s="139">
        <v>160728.65186178003</v>
      </c>
      <c r="V286" s="139">
        <v>0</v>
      </c>
      <c r="W286" s="139">
        <v>0</v>
      </c>
      <c r="X286" s="139">
        <v>0</v>
      </c>
      <c r="Y286" s="139">
        <v>0</v>
      </c>
      <c r="Z286" s="139">
        <v>115767.13796073005</v>
      </c>
      <c r="AA286" s="139">
        <v>71561.410856500021</v>
      </c>
      <c r="AB286" s="139">
        <v>119099.55317698997</v>
      </c>
      <c r="AC286" s="139">
        <v>306428.10199422005</v>
      </c>
      <c r="AD286" s="139">
        <v>0</v>
      </c>
      <c r="AE286" s="139">
        <v>0</v>
      </c>
      <c r="AF286" s="139">
        <v>12570.405611130001</v>
      </c>
      <c r="AG286" s="139">
        <v>12570.405611130001</v>
      </c>
      <c r="AH286" s="139">
        <v>0</v>
      </c>
      <c r="AI286" s="139">
        <v>0</v>
      </c>
      <c r="AJ286" s="139">
        <v>21626.384247999998</v>
      </c>
      <c r="AK286" s="139">
        <v>21626.384247999998</v>
      </c>
      <c r="AL286" s="139">
        <v>36709.317099440013</v>
      </c>
      <c r="AM286" s="139">
        <v>0</v>
      </c>
      <c r="AN286" s="139">
        <v>0</v>
      </c>
      <c r="AO286" s="139">
        <v>36709.317099440013</v>
      </c>
      <c r="AP286" s="139">
        <v>77639.026918820135</v>
      </c>
      <c r="AQ286" s="139">
        <v>0</v>
      </c>
      <c r="AR286" s="139">
        <v>28684.055422529949</v>
      </c>
      <c r="AS286" s="139">
        <v>106323.08234135008</v>
      </c>
      <c r="AT286" s="139">
        <v>0</v>
      </c>
      <c r="AU286" s="139">
        <v>3931.1045490000001</v>
      </c>
      <c r="AV286" s="139">
        <v>13257.940965540001</v>
      </c>
      <c r="AW286" s="139">
        <v>223058.26760308014</v>
      </c>
      <c r="AX286" s="139">
        <v>183689.43358606004</v>
      </c>
      <c r="AY286" s="139">
        <v>98260.85095338001</v>
      </c>
      <c r="AZ286" s="139">
        <v>552383.15198209998</v>
      </c>
      <c r="BA286" s="139">
        <f t="shared" si="1"/>
        <v>3334921.9651768603</v>
      </c>
    </row>
    <row r="287" spans="1:53" x14ac:dyDescent="0.2">
      <c r="A287" s="13">
        <v>45778</v>
      </c>
      <c r="B287" s="139">
        <v>0</v>
      </c>
      <c r="C287" s="139">
        <v>0</v>
      </c>
      <c r="D287" s="139">
        <v>59453.952466000002</v>
      </c>
      <c r="E287" s="139">
        <v>59453.952466000002</v>
      </c>
      <c r="F287" s="139">
        <v>0</v>
      </c>
      <c r="G287" s="139">
        <v>0</v>
      </c>
      <c r="H287" s="139">
        <v>0</v>
      </c>
      <c r="I287" s="139">
        <v>0</v>
      </c>
      <c r="J287" s="139">
        <v>302114.12128523982</v>
      </c>
      <c r="K287" s="139">
        <v>0</v>
      </c>
      <c r="L287" s="139">
        <v>928665.80160640983</v>
      </c>
      <c r="M287" s="139">
        <v>1230779.9228916497</v>
      </c>
      <c r="N287" s="139">
        <v>145833.97212423</v>
      </c>
      <c r="O287" s="139">
        <v>0</v>
      </c>
      <c r="P287" s="139">
        <v>138883.93384538995</v>
      </c>
      <c r="Q287" s="139">
        <v>284717.90596961998</v>
      </c>
      <c r="R287" s="139">
        <v>0</v>
      </c>
      <c r="S287" s="139">
        <v>0</v>
      </c>
      <c r="T287" s="139">
        <v>155463.76375971007</v>
      </c>
      <c r="U287" s="139">
        <v>155463.76375971007</v>
      </c>
      <c r="V287" s="139">
        <v>0</v>
      </c>
      <c r="W287" s="139">
        <v>0</v>
      </c>
      <c r="X287" s="139">
        <v>0</v>
      </c>
      <c r="Y287" s="139">
        <v>0</v>
      </c>
      <c r="Z287" s="139">
        <v>114947.47511903003</v>
      </c>
      <c r="AA287" s="139">
        <v>71990.261364189952</v>
      </c>
      <c r="AB287" s="139">
        <v>116661.67672446002</v>
      </c>
      <c r="AC287" s="139">
        <v>303599.41320767999</v>
      </c>
      <c r="AD287" s="139">
        <v>0</v>
      </c>
      <c r="AE287" s="139">
        <v>0</v>
      </c>
      <c r="AF287" s="139">
        <v>12255.257444409999</v>
      </c>
      <c r="AG287" s="139">
        <v>12255.257444409999</v>
      </c>
      <c r="AH287" s="139">
        <v>0</v>
      </c>
      <c r="AI287" s="139">
        <v>0</v>
      </c>
      <c r="AJ287" s="139">
        <v>21138.420982</v>
      </c>
      <c r="AK287" s="139">
        <v>21138.420982</v>
      </c>
      <c r="AL287" s="139">
        <v>36428.596003570034</v>
      </c>
      <c r="AM287" s="139">
        <v>0</v>
      </c>
      <c r="AN287" s="139">
        <v>0</v>
      </c>
      <c r="AO287" s="139">
        <v>36428.596003570034</v>
      </c>
      <c r="AP287" s="139">
        <v>76543.513738379901</v>
      </c>
      <c r="AQ287" s="139">
        <v>0</v>
      </c>
      <c r="AR287" s="139">
        <v>27501.769481200012</v>
      </c>
      <c r="AS287" s="139">
        <v>104045.28321957991</v>
      </c>
      <c r="AT287" s="139">
        <v>0</v>
      </c>
      <c r="AU287" s="139">
        <v>3663.509286</v>
      </c>
      <c r="AV287" s="139">
        <v>2736.8118205400001</v>
      </c>
      <c r="AW287" s="139">
        <v>211195.69567191991</v>
      </c>
      <c r="AX287" s="139">
        <v>176867.40909832978</v>
      </c>
      <c r="AY287" s="139">
        <v>93519.726459210025</v>
      </c>
      <c r="AZ287" s="139">
        <v>549760.83034301002</v>
      </c>
      <c r="BA287" s="139">
        <f t="shared" si="1"/>
        <v>3245626.4986232291</v>
      </c>
    </row>
    <row r="288" spans="1:53" x14ac:dyDescent="0.2">
      <c r="A288" s="13">
        <v>45809</v>
      </c>
      <c r="B288" s="139">
        <v>0</v>
      </c>
      <c r="C288" s="139">
        <v>0</v>
      </c>
      <c r="D288" s="139">
        <v>57687.476502999998</v>
      </c>
      <c r="E288" s="139">
        <v>57687.476502999998</v>
      </c>
      <c r="F288" s="139">
        <v>0</v>
      </c>
      <c r="G288" s="139">
        <v>0</v>
      </c>
      <c r="H288" s="139">
        <v>0</v>
      </c>
      <c r="I288" s="139">
        <v>0</v>
      </c>
      <c r="J288" s="139">
        <v>297650.45497257024</v>
      </c>
      <c r="K288" s="139">
        <v>0</v>
      </c>
      <c r="L288" s="139">
        <v>905121.84846610017</v>
      </c>
      <c r="M288" s="139">
        <v>1202772.3034386705</v>
      </c>
      <c r="N288" s="139">
        <v>143999.53951846019</v>
      </c>
      <c r="O288" s="139">
        <v>0</v>
      </c>
      <c r="P288" s="139">
        <v>135428.67681372</v>
      </c>
      <c r="Q288" s="139">
        <v>279428.21633218019</v>
      </c>
      <c r="R288" s="139">
        <v>0</v>
      </c>
      <c r="S288" s="139">
        <v>0</v>
      </c>
      <c r="T288" s="139">
        <v>148945.33961408</v>
      </c>
      <c r="U288" s="139">
        <v>148945.33961408</v>
      </c>
      <c r="V288" s="139">
        <v>0</v>
      </c>
      <c r="W288" s="139">
        <v>0</v>
      </c>
      <c r="X288" s="139">
        <v>0</v>
      </c>
      <c r="Y288" s="139">
        <v>0</v>
      </c>
      <c r="Z288" s="139">
        <v>113512.86492085995</v>
      </c>
      <c r="AA288" s="139">
        <v>72335.231882319989</v>
      </c>
      <c r="AB288" s="139">
        <v>114760.29374221002</v>
      </c>
      <c r="AC288" s="139">
        <v>300608.39054538996</v>
      </c>
      <c r="AD288" s="139">
        <v>0</v>
      </c>
      <c r="AE288" s="139">
        <v>0</v>
      </c>
      <c r="AF288" s="139">
        <v>12113.270542540002</v>
      </c>
      <c r="AG288" s="139">
        <v>12113.270542540002</v>
      </c>
      <c r="AH288" s="139">
        <v>0</v>
      </c>
      <c r="AI288" s="139">
        <v>0</v>
      </c>
      <c r="AJ288" s="139">
        <v>20638.714551000001</v>
      </c>
      <c r="AK288" s="139">
        <v>20638.714551000001</v>
      </c>
      <c r="AL288" s="139">
        <v>36034.915898690066</v>
      </c>
      <c r="AM288" s="139">
        <v>0</v>
      </c>
      <c r="AN288" s="139">
        <v>0</v>
      </c>
      <c r="AO288" s="139">
        <v>36034.915898690066</v>
      </c>
      <c r="AP288" s="139">
        <v>75311.988449779834</v>
      </c>
      <c r="AQ288" s="139">
        <v>0</v>
      </c>
      <c r="AR288" s="139">
        <v>26369.209172620001</v>
      </c>
      <c r="AS288" s="139">
        <v>101681.19762239984</v>
      </c>
      <c r="AT288" s="139">
        <v>0</v>
      </c>
      <c r="AU288" s="139">
        <v>0</v>
      </c>
      <c r="AV288" s="139">
        <v>2736.8118205400001</v>
      </c>
      <c r="AW288" s="139">
        <v>349242.44824320043</v>
      </c>
      <c r="AX288" s="139">
        <v>169919.02228976009</v>
      </c>
      <c r="AY288" s="139">
        <v>89534.586879410024</v>
      </c>
      <c r="AZ288" s="15">
        <v>552083.80567896995</v>
      </c>
      <c r="BA288" s="139">
        <f t="shared" si="1"/>
        <v>3323426.4999598307</v>
      </c>
    </row>
    <row r="289" spans="1:53" x14ac:dyDescent="0.2">
      <c r="A289" s="13">
        <v>45839</v>
      </c>
      <c r="B289" s="139">
        <v>0</v>
      </c>
      <c r="C289" s="139">
        <v>0</v>
      </c>
      <c r="D289" s="139">
        <v>55413.516535000002</v>
      </c>
      <c r="E289" s="139">
        <v>55413.516535000002</v>
      </c>
      <c r="F289" s="139">
        <v>0</v>
      </c>
      <c r="G289" s="139">
        <v>0</v>
      </c>
      <c r="H289" s="139">
        <v>0</v>
      </c>
      <c r="I289" s="139">
        <v>0</v>
      </c>
      <c r="J289" s="139">
        <v>291050.54740121035</v>
      </c>
      <c r="K289" s="139">
        <v>0</v>
      </c>
      <c r="L289" s="139">
        <v>876160.6188743196</v>
      </c>
      <c r="M289" s="139">
        <v>1167211.1662755299</v>
      </c>
      <c r="N289" s="139">
        <v>141196.22687090017</v>
      </c>
      <c r="O289" s="139">
        <v>0</v>
      </c>
      <c r="P289" s="139">
        <v>131406.39298059011</v>
      </c>
      <c r="Q289" s="139">
        <v>272602.61985149031</v>
      </c>
      <c r="R289" s="139">
        <v>0</v>
      </c>
      <c r="S289" s="139">
        <v>0</v>
      </c>
      <c r="T289" s="139">
        <v>143237.12520649005</v>
      </c>
      <c r="U289" s="139">
        <v>143237.12520649005</v>
      </c>
      <c r="V289" s="139">
        <v>0</v>
      </c>
      <c r="W289" s="139">
        <v>0</v>
      </c>
      <c r="X289" s="139">
        <v>0</v>
      </c>
      <c r="Y289" s="139">
        <v>0</v>
      </c>
      <c r="Z289" s="139">
        <v>111675.87113293001</v>
      </c>
      <c r="AA289" s="139">
        <v>72510.901250459996</v>
      </c>
      <c r="AB289" s="139">
        <v>112161.34345846005</v>
      </c>
      <c r="AC289" s="139">
        <v>296348.11584185011</v>
      </c>
      <c r="AD289" s="139">
        <v>0</v>
      </c>
      <c r="AE289" s="139">
        <v>0</v>
      </c>
      <c r="AF289" s="139">
        <v>11753.356276300003</v>
      </c>
      <c r="AG289" s="139">
        <v>11753.356276300003</v>
      </c>
      <c r="AH289" s="139">
        <v>0</v>
      </c>
      <c r="AI289" s="139">
        <v>0</v>
      </c>
      <c r="AJ289" s="139">
        <v>20067.632540999999</v>
      </c>
      <c r="AK289" s="139">
        <v>20067.632540999999</v>
      </c>
      <c r="AL289" s="139">
        <v>141049.35037996995</v>
      </c>
      <c r="AM289" s="139">
        <v>0</v>
      </c>
      <c r="AN289" s="139">
        <v>0</v>
      </c>
      <c r="AO289" s="139">
        <v>141049.35037996995</v>
      </c>
      <c r="AP289" s="139">
        <v>74531.801054149924</v>
      </c>
      <c r="AQ289" s="139">
        <v>0</v>
      </c>
      <c r="AR289" s="139">
        <v>25189.349097419981</v>
      </c>
      <c r="AS289" s="139">
        <v>99721.150151569906</v>
      </c>
      <c r="AT289" s="139">
        <v>0</v>
      </c>
      <c r="AU289" s="139">
        <v>0</v>
      </c>
      <c r="AV289" s="139">
        <v>2553.8656585399999</v>
      </c>
      <c r="AW289" s="139">
        <v>329899.55366438994</v>
      </c>
      <c r="AX289" s="139">
        <v>161640.95742545978</v>
      </c>
      <c r="AY289" s="139">
        <v>85210.166131940015</v>
      </c>
      <c r="AZ289" s="15">
        <v>554211.5475473</v>
      </c>
      <c r="BA289" s="139">
        <f t="shared" si="1"/>
        <v>3340920.1234868299</v>
      </c>
    </row>
    <row r="290" spans="1:53" x14ac:dyDescent="0.2">
      <c r="A290" s="13">
        <v>45870</v>
      </c>
      <c r="B290" s="139">
        <v>0</v>
      </c>
      <c r="C290" s="139">
        <v>0</v>
      </c>
      <c r="D290" s="139">
        <v>54087.093167999999</v>
      </c>
      <c r="E290" s="139">
        <v>54087.093167999999</v>
      </c>
      <c r="F290" s="139">
        <v>0</v>
      </c>
      <c r="G290" s="139">
        <v>0</v>
      </c>
      <c r="H290" s="139">
        <v>0</v>
      </c>
      <c r="I290" s="139">
        <v>0</v>
      </c>
      <c r="J290" s="139">
        <v>284755.74248675979</v>
      </c>
      <c r="K290" s="139">
        <v>0</v>
      </c>
      <c r="L290" s="139">
        <v>857216.78987832018</v>
      </c>
      <c r="M290" s="139">
        <v>1141972.53236508</v>
      </c>
      <c r="N290" s="139">
        <v>139250.69727638995</v>
      </c>
      <c r="O290" s="139">
        <v>0</v>
      </c>
      <c r="P290" s="139">
        <v>127615.98621534991</v>
      </c>
      <c r="Q290" s="139">
        <v>266866.68349173985</v>
      </c>
      <c r="R290" s="139">
        <v>0</v>
      </c>
      <c r="S290" s="139">
        <v>0</v>
      </c>
      <c r="T290" s="139">
        <v>139835.23308698999</v>
      </c>
      <c r="U290" s="139">
        <v>139835.23308698999</v>
      </c>
      <c r="V290" s="139">
        <v>0</v>
      </c>
      <c r="W290" s="139">
        <v>0</v>
      </c>
      <c r="X290" s="139">
        <v>0</v>
      </c>
      <c r="Y290" s="139">
        <v>0</v>
      </c>
      <c r="Z290" s="139">
        <v>110273.23355850005</v>
      </c>
      <c r="AA290" s="139">
        <v>72650.75195368001</v>
      </c>
      <c r="AB290" s="139">
        <v>110577.97323879003</v>
      </c>
      <c r="AC290" s="139">
        <v>293501.95875097008</v>
      </c>
      <c r="AD290" s="139">
        <v>0</v>
      </c>
      <c r="AE290" s="139">
        <v>0</v>
      </c>
      <c r="AF290" s="139">
        <v>11559.528140589999</v>
      </c>
      <c r="AG290" s="139">
        <v>11559.528140589999</v>
      </c>
      <c r="AH290" s="139">
        <v>0</v>
      </c>
      <c r="AI290" s="139">
        <v>0</v>
      </c>
      <c r="AJ290" s="139">
        <v>19684.284529</v>
      </c>
      <c r="AK290" s="139">
        <v>19684.284529</v>
      </c>
      <c r="AL290" s="139">
        <v>139085.0427125</v>
      </c>
      <c r="AM290" s="139">
        <v>0</v>
      </c>
      <c r="AN290" s="139">
        <v>0</v>
      </c>
      <c r="AO290" s="139">
        <v>139085.0427125</v>
      </c>
      <c r="AP290" s="139">
        <v>73086.394525480064</v>
      </c>
      <c r="AQ290" s="139">
        <v>0</v>
      </c>
      <c r="AR290" s="139">
        <v>24180.001279999997</v>
      </c>
      <c r="AS290" s="139">
        <v>97266.395805480061</v>
      </c>
      <c r="AT290" s="139">
        <v>0</v>
      </c>
      <c r="AU290" s="139">
        <v>0</v>
      </c>
      <c r="AV290" s="139">
        <v>1904.0797445399999</v>
      </c>
      <c r="AW290" s="139">
        <v>314456.0604551601</v>
      </c>
      <c r="AX290" s="139">
        <v>154353.93389897997</v>
      </c>
      <c r="AY290" s="139">
        <v>81657.687453750012</v>
      </c>
      <c r="AZ290" s="15">
        <v>556449.04233118007</v>
      </c>
      <c r="BA290" s="139">
        <f t="shared" si="1"/>
        <v>3272679.5559339607</v>
      </c>
    </row>
    <row r="291" spans="1:53" x14ac:dyDescent="0.2">
      <c r="A291" s="13">
        <v>45901</v>
      </c>
      <c r="B291" s="139">
        <v>0</v>
      </c>
      <c r="C291" s="139">
        <v>0</v>
      </c>
      <c r="D291" s="139">
        <v>52857.581566000001</v>
      </c>
      <c r="E291" s="139">
        <v>52857.581566000001</v>
      </c>
      <c r="F291" s="139">
        <v>0</v>
      </c>
      <c r="G291" s="139">
        <v>0</v>
      </c>
      <c r="H291" s="139">
        <v>0</v>
      </c>
      <c r="I291" s="139">
        <v>0</v>
      </c>
      <c r="J291" s="139">
        <v>279635.75678148976</v>
      </c>
      <c r="K291" s="139">
        <v>0</v>
      </c>
      <c r="L291" s="139">
        <v>823642.69277043978</v>
      </c>
      <c r="M291" s="139">
        <v>1103278.4495519297</v>
      </c>
      <c r="N291" s="139">
        <v>137270.16738081991</v>
      </c>
      <c r="O291" s="139">
        <v>0</v>
      </c>
      <c r="P291" s="139">
        <v>124093.23915068003</v>
      </c>
      <c r="Q291" s="139">
        <v>261363.40653149993</v>
      </c>
      <c r="R291" s="139">
        <v>0</v>
      </c>
      <c r="S291" s="139">
        <v>0</v>
      </c>
      <c r="T291" s="139">
        <v>135713.24864999999</v>
      </c>
      <c r="U291" s="139">
        <v>135713.24864999999</v>
      </c>
      <c r="V291" s="139">
        <v>0</v>
      </c>
      <c r="W291" s="139">
        <v>0</v>
      </c>
      <c r="X291" s="139">
        <v>0</v>
      </c>
      <c r="Y291" s="139">
        <v>0</v>
      </c>
      <c r="Z291" s="139">
        <v>108371.36636929995</v>
      </c>
      <c r="AA291" s="139">
        <v>72816.139634899999</v>
      </c>
      <c r="AB291" s="139">
        <v>101992.05574681003</v>
      </c>
      <c r="AC291" s="139">
        <v>283179.56175101001</v>
      </c>
      <c r="AD291" s="139">
        <v>0</v>
      </c>
      <c r="AE291" s="139">
        <v>0</v>
      </c>
      <c r="AF291" s="139">
        <v>11128.444051359997</v>
      </c>
      <c r="AG291" s="139">
        <v>11128.444051359997</v>
      </c>
      <c r="AH291" s="139">
        <v>0</v>
      </c>
      <c r="AI291" s="139">
        <v>0</v>
      </c>
      <c r="AJ291" s="139">
        <v>19285.998269</v>
      </c>
      <c r="AK291" s="139">
        <v>19285.998269</v>
      </c>
      <c r="AL291" s="139">
        <v>136062.09387635021</v>
      </c>
      <c r="AM291" s="139">
        <v>0</v>
      </c>
      <c r="AN291" s="139">
        <v>0</v>
      </c>
      <c r="AO291" s="139">
        <v>136062.09387635021</v>
      </c>
      <c r="AP291" s="139">
        <v>72092.983804959993</v>
      </c>
      <c r="AQ291" s="139">
        <v>0</v>
      </c>
      <c r="AR291" s="139">
        <v>23194.457123669981</v>
      </c>
      <c r="AS291" s="139">
        <v>95287.440928629978</v>
      </c>
      <c r="AT291" s="139">
        <v>0</v>
      </c>
      <c r="AU291" s="139">
        <v>0</v>
      </c>
      <c r="AV291" s="139">
        <v>1904.0797445399999</v>
      </c>
      <c r="AW291" s="139">
        <v>445586.78032266989</v>
      </c>
      <c r="AX291" s="139">
        <v>148229.83911004011</v>
      </c>
      <c r="AY291" s="139">
        <v>78212.825800029997</v>
      </c>
      <c r="AZ291" s="15">
        <v>558731.35399306996</v>
      </c>
      <c r="BA291" s="139">
        <v>3330821.1041461295</v>
      </c>
    </row>
    <row r="292" spans="1:53" x14ac:dyDescent="0.2">
      <c r="A292" s="13">
        <v>45931</v>
      </c>
      <c r="B292" s="139">
        <v>0</v>
      </c>
      <c r="C292" s="139">
        <v>0</v>
      </c>
      <c r="D292" s="139">
        <v>52404.438342000001</v>
      </c>
      <c r="E292" s="139">
        <v>52404.438342000001</v>
      </c>
      <c r="F292" s="139">
        <v>0</v>
      </c>
      <c r="G292" s="139">
        <v>0</v>
      </c>
      <c r="H292" s="139">
        <v>0</v>
      </c>
      <c r="I292" s="139">
        <v>0</v>
      </c>
      <c r="J292" s="139">
        <v>274142.14862279058</v>
      </c>
      <c r="K292" s="139">
        <v>0</v>
      </c>
      <c r="L292" s="139">
        <v>801224.45013497013</v>
      </c>
      <c r="M292" s="139">
        <v>1075366.5987577608</v>
      </c>
      <c r="N292" s="139">
        <v>135207.79306846997</v>
      </c>
      <c r="O292" s="139">
        <v>0</v>
      </c>
      <c r="P292" s="139">
        <v>120362.94081012001</v>
      </c>
      <c r="Q292" s="139">
        <v>255570.73387858996</v>
      </c>
      <c r="R292" s="139">
        <v>0</v>
      </c>
      <c r="S292" s="139">
        <v>0</v>
      </c>
      <c r="T292" s="139">
        <v>131866.02005365989</v>
      </c>
      <c r="U292" s="139">
        <v>131866.02005365989</v>
      </c>
      <c r="V292" s="139">
        <v>0</v>
      </c>
      <c r="W292" s="139">
        <v>0</v>
      </c>
      <c r="X292" s="139">
        <v>0</v>
      </c>
      <c r="Y292" s="139">
        <v>0</v>
      </c>
      <c r="Z292" s="139">
        <v>106919.82672692</v>
      </c>
      <c r="AA292" s="139">
        <v>73004.524605489976</v>
      </c>
      <c r="AB292" s="139">
        <v>100255.96527397999</v>
      </c>
      <c r="AC292" s="139">
        <v>280180.31660638994</v>
      </c>
      <c r="AD292" s="139">
        <v>0</v>
      </c>
      <c r="AE292" s="139">
        <v>0</v>
      </c>
      <c r="AF292" s="139">
        <v>11023.563696370002</v>
      </c>
      <c r="AG292" s="139">
        <v>11023.563696370002</v>
      </c>
      <c r="AH292" s="139">
        <v>0</v>
      </c>
      <c r="AI292" s="139">
        <v>0</v>
      </c>
      <c r="AJ292" s="139">
        <v>18909.546289999998</v>
      </c>
      <c r="AK292" s="139">
        <v>18909.546289999998</v>
      </c>
      <c r="AL292" s="139">
        <v>134203.36012367005</v>
      </c>
      <c r="AM292" s="139">
        <v>0</v>
      </c>
      <c r="AN292" s="139">
        <v>0</v>
      </c>
      <c r="AO292" s="139">
        <v>134203.36012367005</v>
      </c>
      <c r="AP292" s="139">
        <v>70545.575155159982</v>
      </c>
      <c r="AQ292" s="139">
        <v>0</v>
      </c>
      <c r="AR292" s="139">
        <v>22298.80797028001</v>
      </c>
      <c r="AS292" s="139">
        <v>92844.383125439999</v>
      </c>
      <c r="AT292" s="139">
        <v>0</v>
      </c>
      <c r="AU292" s="139">
        <v>0</v>
      </c>
      <c r="AV292" s="139">
        <v>1774.84507254</v>
      </c>
      <c r="AW292" s="139">
        <v>407458.47690084996</v>
      </c>
      <c r="AX292" s="139">
        <v>141583.15651005978</v>
      </c>
      <c r="AY292" s="139">
        <v>74833.57063514</v>
      </c>
      <c r="AZ292" s="15">
        <v>560983.9175487</v>
      </c>
      <c r="BA292" s="139">
        <v>3239002.9275411707</v>
      </c>
    </row>
    <row r="293" spans="1:53" ht="16.5" x14ac:dyDescent="0.3">
      <c r="A293" s="116" t="s">
        <v>204</v>
      </c>
      <c r="B293" s="116"/>
      <c r="C293" s="116"/>
      <c r="D293" s="116"/>
      <c r="E293" s="116"/>
      <c r="F293" s="139"/>
      <c r="G293" s="139"/>
      <c r="H293" s="106"/>
      <c r="I293" s="163"/>
      <c r="J293" s="161"/>
      <c r="K293" s="161"/>
      <c r="L293" s="161"/>
      <c r="M293" s="161"/>
      <c r="P293" s="39"/>
      <c r="Q293" s="39"/>
      <c r="R293" s="39"/>
      <c r="S293" s="39"/>
      <c r="T293" s="39"/>
      <c r="U293" s="39"/>
      <c r="Y293" s="39"/>
      <c r="Z293" s="39"/>
      <c r="AA293" s="39"/>
      <c r="AB293" s="39"/>
      <c r="AC293" s="39"/>
      <c r="AF293" s="39"/>
      <c r="AG293" s="39"/>
      <c r="AH293" s="106"/>
      <c r="AI293" s="106"/>
      <c r="AJ293" s="163"/>
      <c r="AK293" s="163"/>
      <c r="AN293" s="39"/>
      <c r="AO293" s="39"/>
      <c r="AP293" s="139"/>
      <c r="AR293" s="39"/>
      <c r="AS293" s="39"/>
      <c r="AT293" s="158"/>
      <c r="AU293" s="158"/>
      <c r="AV293" s="158"/>
      <c r="AW293" s="158"/>
      <c r="AX293" s="158"/>
      <c r="AY293" s="158"/>
      <c r="AZ293" s="158"/>
      <c r="BA293" s="139"/>
    </row>
    <row r="294" spans="1:53" ht="16.5" customHeight="1" x14ac:dyDescent="0.3">
      <c r="A294" s="105" t="s">
        <v>205</v>
      </c>
      <c r="B294" s="105"/>
      <c r="C294" s="105"/>
      <c r="D294" s="105"/>
      <c r="E294" s="105"/>
      <c r="F294" s="106"/>
      <c r="G294" s="106"/>
      <c r="H294" s="106"/>
      <c r="I294" s="163"/>
      <c r="J294" s="161"/>
      <c r="K294" s="161"/>
      <c r="L294" s="161"/>
      <c r="M294" s="161"/>
      <c r="P294" s="39"/>
      <c r="Q294" s="39"/>
      <c r="R294" s="39"/>
      <c r="S294" s="39"/>
      <c r="T294" s="39"/>
      <c r="U294" s="39"/>
      <c r="Y294" s="39"/>
      <c r="Z294" s="39"/>
      <c r="AA294" s="39"/>
      <c r="AB294" s="39"/>
      <c r="AC294" s="39"/>
      <c r="AF294" s="39"/>
      <c r="AG294" s="39"/>
      <c r="AH294" s="106"/>
      <c r="AI294" s="106"/>
      <c r="AJ294" s="163"/>
      <c r="AK294" s="163"/>
      <c r="AN294" s="39"/>
      <c r="AO294" s="39"/>
      <c r="AP294" s="139"/>
      <c r="AR294" s="39"/>
      <c r="AS294" s="39"/>
      <c r="AT294" s="158"/>
      <c r="AU294" s="158"/>
      <c r="AV294" s="158"/>
      <c r="AW294" s="158"/>
      <c r="AX294" s="158"/>
      <c r="AY294" s="158"/>
      <c r="AZ294" s="158"/>
      <c r="BA294" s="168"/>
    </row>
    <row r="295" spans="1:53" ht="16.5" x14ac:dyDescent="0.3">
      <c r="I295" s="163"/>
      <c r="J295" s="162"/>
      <c r="K295" s="162"/>
      <c r="L295" s="161"/>
      <c r="M295" s="161"/>
      <c r="P295" s="39"/>
      <c r="Q295" s="39"/>
      <c r="R295" s="39"/>
      <c r="S295" s="39"/>
      <c r="T295" s="39"/>
      <c r="U295" s="39"/>
      <c r="Y295" s="39"/>
      <c r="Z295" s="39"/>
      <c r="AA295" s="39"/>
      <c r="AB295" s="39"/>
      <c r="AC295" s="39"/>
      <c r="AG295" s="39"/>
      <c r="AH295" s="106"/>
      <c r="AI295" s="106"/>
      <c r="AJ295" s="163"/>
      <c r="AK295" s="163"/>
      <c r="AN295" s="39"/>
      <c r="AO295" s="39"/>
      <c r="AP295" s="139"/>
      <c r="AR295" s="39"/>
      <c r="AS295" s="39"/>
      <c r="AT295" s="158"/>
      <c r="AU295" s="158"/>
      <c r="AV295" s="158"/>
      <c r="AW295" s="158"/>
      <c r="AX295" s="158"/>
      <c r="AY295" s="158"/>
      <c r="AZ295" s="158"/>
    </row>
    <row r="296" spans="1:53" x14ac:dyDescent="0.2">
      <c r="AE296" s="136"/>
      <c r="AF296" s="130"/>
      <c r="AG296" s="136"/>
      <c r="AH296" s="106"/>
      <c r="AI296" s="106"/>
      <c r="AJ296" s="106"/>
      <c r="AP296" s="139"/>
      <c r="BA296" s="39"/>
    </row>
    <row r="297" spans="1:53" x14ac:dyDescent="0.2">
      <c r="AP297" s="139"/>
    </row>
    <row r="298" spans="1:53" x14ac:dyDescent="0.2">
      <c r="N298" s="225"/>
      <c r="O298" s="131"/>
      <c r="P298" s="225"/>
      <c r="AP298" s="139"/>
    </row>
    <row r="299" spans="1:53" x14ac:dyDescent="0.2">
      <c r="N299" s="225"/>
      <c r="O299" s="132"/>
      <c r="P299" s="225"/>
      <c r="AP299" s="139"/>
    </row>
    <row r="300" spans="1:53" x14ac:dyDescent="0.2">
      <c r="N300" s="225"/>
      <c r="O300" s="132"/>
      <c r="P300" s="225"/>
      <c r="AP300" s="139"/>
    </row>
    <row r="301" spans="1:53" x14ac:dyDescent="0.2">
      <c r="N301" s="226"/>
      <c r="O301" s="133"/>
      <c r="P301" s="226"/>
      <c r="AP301" s="139"/>
    </row>
    <row r="302" spans="1:53" x14ac:dyDescent="0.2">
      <c r="N302" s="225"/>
      <c r="O302" s="131"/>
      <c r="P302" s="225" t="s">
        <v>206</v>
      </c>
      <c r="AP302" s="139"/>
    </row>
    <row r="303" spans="1:53" x14ac:dyDescent="0.2">
      <c r="N303" s="225"/>
      <c r="O303" s="132"/>
      <c r="P303" s="225"/>
    </row>
    <row r="304" spans="1:53" x14ac:dyDescent="0.2">
      <c r="N304" s="225"/>
      <c r="O304" s="132"/>
      <c r="P304" s="225"/>
    </row>
    <row r="305" spans="14:16" x14ac:dyDescent="0.2">
      <c r="N305" s="226"/>
      <c r="O305" s="133"/>
      <c r="P305" s="226"/>
    </row>
    <row r="306" spans="14:16" x14ac:dyDescent="0.2">
      <c r="N306" s="225"/>
      <c r="O306" s="131"/>
      <c r="P306" s="225" t="s">
        <v>207</v>
      </c>
    </row>
    <row r="307" spans="14:16" x14ac:dyDescent="0.2">
      <c r="N307" s="225"/>
      <c r="O307" s="132"/>
      <c r="P307" s="225"/>
    </row>
    <row r="308" spans="14:16" x14ac:dyDescent="0.2">
      <c r="N308" s="225"/>
      <c r="O308" s="132"/>
      <c r="P308" s="225"/>
    </row>
    <row r="309" spans="14:16" x14ac:dyDescent="0.2">
      <c r="N309" s="225"/>
      <c r="O309" s="132"/>
      <c r="P309" s="225"/>
    </row>
    <row r="310" spans="14:16" x14ac:dyDescent="0.2">
      <c r="N310" s="225"/>
      <c r="O310" s="131"/>
      <c r="P310" s="225" t="s">
        <v>208</v>
      </c>
    </row>
    <row r="311" spans="14:16" x14ac:dyDescent="0.2">
      <c r="N311" s="225"/>
      <c r="O311" s="132"/>
      <c r="P311" s="225"/>
    </row>
    <row r="312" spans="14:16" x14ac:dyDescent="0.2">
      <c r="N312" s="225"/>
      <c r="O312" s="132"/>
      <c r="P312" s="225"/>
    </row>
    <row r="313" spans="14:16" x14ac:dyDescent="0.2">
      <c r="N313" s="225"/>
      <c r="O313" s="132"/>
      <c r="P313" s="225"/>
    </row>
    <row r="314" spans="14:16" x14ac:dyDescent="0.2">
      <c r="N314" s="225"/>
      <c r="O314" s="131"/>
      <c r="P314" s="225" t="s">
        <v>209</v>
      </c>
    </row>
    <row r="315" spans="14:16" x14ac:dyDescent="0.2">
      <c r="N315" s="225"/>
      <c r="O315" s="132"/>
      <c r="P315" s="225"/>
    </row>
    <row r="316" spans="14:16" x14ac:dyDescent="0.2">
      <c r="N316" s="225"/>
      <c r="O316" s="132"/>
      <c r="P316" s="225"/>
    </row>
    <row r="317" spans="14:16" x14ac:dyDescent="0.2">
      <c r="N317" s="225"/>
      <c r="O317" s="132"/>
      <c r="P317" s="225"/>
    </row>
    <row r="318" spans="14:16" x14ac:dyDescent="0.2">
      <c r="N318" s="225"/>
      <c r="O318" s="131"/>
      <c r="P318" s="225" t="s">
        <v>210</v>
      </c>
    </row>
    <row r="319" spans="14:16" x14ac:dyDescent="0.2">
      <c r="N319" s="225"/>
      <c r="O319" s="132"/>
      <c r="P319" s="225"/>
    </row>
    <row r="320" spans="14:16" x14ac:dyDescent="0.2">
      <c r="N320" s="225"/>
      <c r="O320" s="132"/>
      <c r="P320" s="225"/>
    </row>
    <row r="321" spans="14:16" x14ac:dyDescent="0.2">
      <c r="N321" s="225"/>
      <c r="O321" s="132"/>
      <c r="P321" s="225"/>
    </row>
    <row r="322" spans="14:16" ht="63.75" x14ac:dyDescent="0.2">
      <c r="N322" s="134"/>
      <c r="O322" s="129"/>
      <c r="P322" s="134" t="s">
        <v>194</v>
      </c>
    </row>
    <row r="323" spans="14:16" x14ac:dyDescent="0.2">
      <c r="N323" s="134"/>
      <c r="O323" s="129"/>
      <c r="P323" s="134" t="s">
        <v>195</v>
      </c>
    </row>
    <row r="324" spans="14:16" x14ac:dyDescent="0.2">
      <c r="N324" s="135"/>
      <c r="O324" s="129"/>
      <c r="P324" s="135" t="s">
        <v>196</v>
      </c>
    </row>
    <row r="325" spans="14:16" x14ac:dyDescent="0.2">
      <c r="N325" s="135"/>
      <c r="O325" s="129"/>
      <c r="P325" s="135" t="s">
        <v>211</v>
      </c>
    </row>
    <row r="326" spans="14:16" x14ac:dyDescent="0.2">
      <c r="N326" s="135"/>
      <c r="O326" s="129"/>
      <c r="P326" s="135"/>
    </row>
  </sheetData>
  <mergeCells count="27">
    <mergeCell ref="N314:N317"/>
    <mergeCell ref="N318:N321"/>
    <mergeCell ref="P298:P301"/>
    <mergeCell ref="P302:P305"/>
    <mergeCell ref="P306:P309"/>
    <mergeCell ref="P310:P313"/>
    <mergeCell ref="P314:P317"/>
    <mergeCell ref="P318:P321"/>
    <mergeCell ref="N298:N301"/>
    <mergeCell ref="N302:N305"/>
    <mergeCell ref="N306:N309"/>
    <mergeCell ref="A8:A10"/>
    <mergeCell ref="F9:I9"/>
    <mergeCell ref="J9:M9"/>
    <mergeCell ref="Z9:AC9"/>
    <mergeCell ref="N310:N313"/>
    <mergeCell ref="L2:M2"/>
    <mergeCell ref="AP9:AS9"/>
    <mergeCell ref="AD9:AG9"/>
    <mergeCell ref="BA8:BA10"/>
    <mergeCell ref="N9:Q9"/>
    <mergeCell ref="R9:U9"/>
    <mergeCell ref="V9:Y9"/>
    <mergeCell ref="AH9:AK9"/>
    <mergeCell ref="AL9:AO9"/>
    <mergeCell ref="B8:AC8"/>
    <mergeCell ref="B9:E9"/>
  </mergeCells>
  <phoneticPr fontId="21" type="noConversion"/>
  <hyperlinks>
    <hyperlink ref="L2" location="Índice!A1" display="VOLVER" xr:uid="{00000000-0004-0000-1300-000000000000}"/>
    <hyperlink ref="L2:M2" location="'Índice 1'!B10" display="VER ÍNDICE" xr:uid="{00000000-0004-0000-1300-000001000000}"/>
  </hyperlink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314"/>
  <sheetViews>
    <sheetView showGridLines="0" zoomScaleNormal="100" workbookViewId="0">
      <pane xSplit="1" ySplit="5" topLeftCell="B64" activePane="bottomRight" state="frozen"/>
      <selection pane="topRight" activeCell="B1" sqref="B1"/>
      <selection pane="bottomLeft" activeCell="A6" sqref="A6"/>
      <selection pane="bottomRight" activeCell="B288" sqref="B288"/>
    </sheetView>
  </sheetViews>
  <sheetFormatPr baseColWidth="10" defaultColWidth="11.42578125" defaultRowHeight="11.25" x14ac:dyDescent="0.2"/>
  <cols>
    <col min="1" max="1" width="15.5703125" style="12" customWidth="1"/>
    <col min="2" max="2" width="20.28515625" style="11" bestFit="1" customWidth="1"/>
    <col min="3" max="3" width="12.28515625" style="12" bestFit="1" customWidth="1"/>
    <col min="4" max="4" width="12.5703125" style="12" bestFit="1" customWidth="1"/>
    <col min="5" max="5" width="14.7109375" style="12" bestFit="1" customWidth="1"/>
    <col min="6" max="16384" width="11.42578125" style="12"/>
  </cols>
  <sheetData>
    <row r="1" spans="1:10" s="7" customFormat="1" ht="15.95" customHeight="1" x14ac:dyDescent="0.25">
      <c r="A1" s="22" t="s">
        <v>14</v>
      </c>
      <c r="B1" s="6"/>
    </row>
    <row r="2" spans="1:10" s="9" customFormat="1" ht="15.95" customHeight="1" x14ac:dyDescent="0.25">
      <c r="A2" s="23" t="s">
        <v>15</v>
      </c>
      <c r="B2" s="8"/>
    </row>
    <row r="3" spans="1:10" s="9" customFormat="1" ht="15.95" customHeight="1" x14ac:dyDescent="0.25">
      <c r="A3" s="24" t="s">
        <v>16</v>
      </c>
      <c r="B3" s="8"/>
      <c r="I3" s="183" t="s">
        <v>17</v>
      </c>
      <c r="J3" s="183"/>
    </row>
    <row r="4" spans="1:10" ht="15.95" customHeight="1" x14ac:dyDescent="0.2">
      <c r="A4" s="11"/>
    </row>
    <row r="5" spans="1:10" s="10" customFormat="1" ht="30" customHeight="1" x14ac:dyDescent="0.25">
      <c r="A5" s="181" t="s">
        <v>15</v>
      </c>
      <c r="B5" s="182"/>
      <c r="I5" s="183" t="s">
        <v>18</v>
      </c>
      <c r="J5" s="183"/>
    </row>
    <row r="6" spans="1:10" s="11" customFormat="1" ht="15" x14ac:dyDescent="0.25">
      <c r="A6" s="25">
        <v>37347</v>
      </c>
      <c r="B6" s="26">
        <v>0</v>
      </c>
    </row>
    <row r="7" spans="1:10" s="11" customFormat="1" ht="15" x14ac:dyDescent="0.25">
      <c r="A7" s="25">
        <v>37377</v>
      </c>
      <c r="B7" s="26">
        <v>474858.37184297002</v>
      </c>
      <c r="C7" s="15"/>
      <c r="D7" s="16"/>
    </row>
    <row r="8" spans="1:10" s="11" customFormat="1" ht="15" x14ac:dyDescent="0.25">
      <c r="A8" s="25">
        <v>37408</v>
      </c>
      <c r="B8" s="26">
        <v>470596.65169999999</v>
      </c>
      <c r="C8" s="17"/>
      <c r="D8" s="16"/>
    </row>
    <row r="9" spans="1:10" s="11" customFormat="1" ht="15" x14ac:dyDescent="0.25">
      <c r="A9" s="25">
        <v>37438</v>
      </c>
      <c r="B9" s="26">
        <v>463535.21145728999</v>
      </c>
      <c r="C9" s="15"/>
      <c r="D9" s="16"/>
    </row>
    <row r="10" spans="1:10" s="11" customFormat="1" ht="15" x14ac:dyDescent="0.25">
      <c r="A10" s="25">
        <v>37469</v>
      </c>
      <c r="B10" s="26">
        <v>456235.95676911995</v>
      </c>
      <c r="C10" s="15"/>
      <c r="D10" s="16"/>
    </row>
    <row r="11" spans="1:10" s="11" customFormat="1" ht="15" x14ac:dyDescent="0.25">
      <c r="A11" s="25">
        <v>37500</v>
      </c>
      <c r="B11" s="26">
        <v>447374.83225285</v>
      </c>
      <c r="C11" s="15"/>
      <c r="D11" s="16"/>
    </row>
    <row r="12" spans="1:10" s="11" customFormat="1" ht="15" x14ac:dyDescent="0.25">
      <c r="A12" s="25">
        <v>37530</v>
      </c>
      <c r="B12" s="26">
        <v>439789.69624376006</v>
      </c>
      <c r="C12" s="15"/>
      <c r="D12" s="16"/>
    </row>
    <row r="13" spans="1:10" s="11" customFormat="1" ht="15" x14ac:dyDescent="0.25">
      <c r="A13" s="25">
        <v>37561</v>
      </c>
      <c r="B13" s="27">
        <v>994376.4068472099</v>
      </c>
      <c r="C13" s="15"/>
      <c r="D13" s="16"/>
    </row>
    <row r="14" spans="1:10" s="11" customFormat="1" ht="15" x14ac:dyDescent="0.25">
      <c r="A14" s="25">
        <v>37591</v>
      </c>
      <c r="B14" s="27">
        <v>980840.36489094002</v>
      </c>
      <c r="C14" s="15"/>
      <c r="D14" s="16"/>
    </row>
    <row r="15" spans="1:10" ht="15" x14ac:dyDescent="0.25">
      <c r="A15" s="25">
        <v>37622</v>
      </c>
      <c r="B15" s="26">
        <v>966780.33677557996</v>
      </c>
      <c r="C15" s="15"/>
      <c r="D15" s="18"/>
    </row>
    <row r="16" spans="1:10" ht="15" x14ac:dyDescent="0.25">
      <c r="A16" s="25">
        <v>37653</v>
      </c>
      <c r="B16" s="26">
        <v>956267.03390392987</v>
      </c>
      <c r="C16" s="15"/>
      <c r="D16" s="18"/>
    </row>
    <row r="17" spans="1:2" ht="15" x14ac:dyDescent="0.25">
      <c r="A17" s="25">
        <v>37681</v>
      </c>
      <c r="B17" s="26">
        <v>949576.19234720012</v>
      </c>
    </row>
    <row r="18" spans="1:2" ht="15" x14ac:dyDescent="0.25">
      <c r="A18" s="25">
        <v>37712</v>
      </c>
      <c r="B18" s="26">
        <v>942744.58268510003</v>
      </c>
    </row>
    <row r="19" spans="1:2" ht="15" x14ac:dyDescent="0.25">
      <c r="A19" s="25">
        <v>37742</v>
      </c>
      <c r="B19" s="26">
        <v>934876.97757999995</v>
      </c>
    </row>
    <row r="20" spans="1:2" ht="15" x14ac:dyDescent="0.25">
      <c r="A20" s="25">
        <v>37773</v>
      </c>
      <c r="B20" s="26">
        <v>1373292.95105054</v>
      </c>
    </row>
    <row r="21" spans="1:2" ht="15" x14ac:dyDescent="0.25">
      <c r="A21" s="25">
        <v>37803</v>
      </c>
      <c r="B21" s="26">
        <v>1350557.82786096</v>
      </c>
    </row>
    <row r="22" spans="1:2" ht="15" x14ac:dyDescent="0.25">
      <c r="A22" s="25">
        <v>37834</v>
      </c>
      <c r="B22" s="26">
        <v>1325263.1376425398</v>
      </c>
    </row>
    <row r="23" spans="1:2" ht="15" x14ac:dyDescent="0.25">
      <c r="A23" s="25">
        <v>37865</v>
      </c>
      <c r="B23" s="26">
        <v>1302769.4999664298</v>
      </c>
    </row>
    <row r="24" spans="1:2" ht="15" x14ac:dyDescent="0.25">
      <c r="A24" s="25">
        <v>37895</v>
      </c>
      <c r="B24" s="26">
        <v>1282842.0526574899</v>
      </c>
    </row>
    <row r="25" spans="1:2" ht="15" x14ac:dyDescent="0.25">
      <c r="A25" s="25">
        <v>37926</v>
      </c>
      <c r="B25" s="26">
        <v>1581257.3477124099</v>
      </c>
    </row>
    <row r="26" spans="1:2" ht="15" x14ac:dyDescent="0.25">
      <c r="A26" s="25">
        <v>37956</v>
      </c>
      <c r="B26" s="26">
        <v>1553376.0703095999</v>
      </c>
    </row>
    <row r="27" spans="1:2" ht="15" x14ac:dyDescent="0.25">
      <c r="A27" s="25">
        <v>37987</v>
      </c>
      <c r="B27" s="26">
        <v>1534803.9207725001</v>
      </c>
    </row>
    <row r="28" spans="1:2" ht="15" x14ac:dyDescent="0.25">
      <c r="A28" s="25">
        <v>38018</v>
      </c>
      <c r="B28" s="26">
        <v>1518382.8237977899</v>
      </c>
    </row>
    <row r="29" spans="1:2" ht="15" x14ac:dyDescent="0.25">
      <c r="A29" s="25">
        <v>38047</v>
      </c>
      <c r="B29" s="26">
        <v>1496443.6320969001</v>
      </c>
    </row>
    <row r="30" spans="1:2" ht="15" x14ac:dyDescent="0.25">
      <c r="A30" s="25">
        <v>38078</v>
      </c>
      <c r="B30" s="26">
        <v>1483705.6833178001</v>
      </c>
    </row>
    <row r="31" spans="1:2" ht="15" x14ac:dyDescent="0.25">
      <c r="A31" s="25">
        <v>38108</v>
      </c>
      <c r="B31" s="26">
        <v>1472699.5692599402</v>
      </c>
    </row>
    <row r="32" spans="1:2" ht="15" x14ac:dyDescent="0.25">
      <c r="A32" s="25">
        <v>38139</v>
      </c>
      <c r="B32" s="26">
        <v>1972411.4481511097</v>
      </c>
    </row>
    <row r="33" spans="1:2" ht="15" x14ac:dyDescent="0.25">
      <c r="A33" s="25">
        <v>38169</v>
      </c>
      <c r="B33" s="26">
        <v>1946249.6417749003</v>
      </c>
    </row>
    <row r="34" spans="1:2" ht="15" x14ac:dyDescent="0.25">
      <c r="A34" s="25">
        <v>38200</v>
      </c>
      <c r="B34" s="26">
        <v>2431220.3986533</v>
      </c>
    </row>
    <row r="35" spans="1:2" ht="15" x14ac:dyDescent="0.25">
      <c r="A35" s="25">
        <v>38231</v>
      </c>
      <c r="B35" s="26">
        <v>2368535.4835727201</v>
      </c>
    </row>
    <row r="36" spans="1:2" ht="15" x14ac:dyDescent="0.25">
      <c r="A36" s="25">
        <v>38261</v>
      </c>
      <c r="B36" s="26">
        <v>2319356.9598353799</v>
      </c>
    </row>
    <row r="37" spans="1:2" ht="15" x14ac:dyDescent="0.25">
      <c r="A37" s="25">
        <v>38292</v>
      </c>
      <c r="B37" s="26">
        <v>2615737.5582975205</v>
      </c>
    </row>
    <row r="38" spans="1:2" ht="15" x14ac:dyDescent="0.25">
      <c r="A38" s="25">
        <v>38322</v>
      </c>
      <c r="B38" s="26">
        <v>3134655.0786837204</v>
      </c>
    </row>
    <row r="39" spans="1:2" ht="15" x14ac:dyDescent="0.25">
      <c r="A39" s="25">
        <v>38353</v>
      </c>
      <c r="B39" s="26">
        <v>3088104.1378325</v>
      </c>
    </row>
    <row r="40" spans="1:2" ht="15" x14ac:dyDescent="0.25">
      <c r="A40" s="25">
        <v>38384</v>
      </c>
      <c r="B40" s="26">
        <v>3039320.8681904604</v>
      </c>
    </row>
    <row r="41" spans="1:2" ht="15" x14ac:dyDescent="0.25">
      <c r="A41" s="25">
        <v>38412</v>
      </c>
      <c r="B41" s="26">
        <v>2998094.6398270698</v>
      </c>
    </row>
    <row r="42" spans="1:2" ht="15" x14ac:dyDescent="0.25">
      <c r="A42" s="25">
        <v>38443</v>
      </c>
      <c r="B42" s="26">
        <v>2954722.4356418103</v>
      </c>
    </row>
    <row r="43" spans="1:2" ht="15" x14ac:dyDescent="0.25">
      <c r="A43" s="25">
        <v>38473</v>
      </c>
      <c r="B43" s="26">
        <v>2899809.2132228198</v>
      </c>
    </row>
    <row r="44" spans="1:2" ht="15" x14ac:dyDescent="0.25">
      <c r="A44" s="25">
        <v>38504</v>
      </c>
      <c r="B44" s="26">
        <v>2834895.8540308601</v>
      </c>
    </row>
    <row r="45" spans="1:2" ht="15" x14ac:dyDescent="0.25">
      <c r="A45" s="25">
        <v>38534</v>
      </c>
      <c r="B45" s="26">
        <v>2781220.8599799401</v>
      </c>
    </row>
    <row r="46" spans="1:2" ht="15" x14ac:dyDescent="0.25">
      <c r="A46" s="25">
        <v>38565</v>
      </c>
      <c r="B46" s="26">
        <v>2713603.9753637598</v>
      </c>
    </row>
    <row r="47" spans="1:2" ht="15" x14ac:dyDescent="0.25">
      <c r="A47" s="25">
        <v>38596</v>
      </c>
      <c r="B47" s="26">
        <v>3068540.4878376001</v>
      </c>
    </row>
    <row r="48" spans="1:2" ht="15" x14ac:dyDescent="0.25">
      <c r="A48" s="25">
        <v>38626</v>
      </c>
      <c r="B48" s="26">
        <v>2997325.6938253599</v>
      </c>
    </row>
    <row r="49" spans="1:2" ht="15" x14ac:dyDescent="0.25">
      <c r="A49" s="25">
        <v>38657</v>
      </c>
      <c r="B49" s="26">
        <v>2931192.7763127098</v>
      </c>
    </row>
    <row r="50" spans="1:2" ht="15" x14ac:dyDescent="0.25">
      <c r="A50" s="25">
        <v>38687</v>
      </c>
      <c r="B50" s="26">
        <v>2963117.73327119</v>
      </c>
    </row>
    <row r="51" spans="1:2" ht="15" x14ac:dyDescent="0.25">
      <c r="A51" s="25">
        <v>38718</v>
      </c>
      <c r="B51" s="26">
        <v>2894711.4018614003</v>
      </c>
    </row>
    <row r="52" spans="1:2" ht="15" x14ac:dyDescent="0.25">
      <c r="A52" s="25">
        <v>38749</v>
      </c>
      <c r="B52" s="26">
        <v>2830769.39654491</v>
      </c>
    </row>
    <row r="53" spans="1:2" ht="15" x14ac:dyDescent="0.25">
      <c r="A53" s="25">
        <v>38777</v>
      </c>
      <c r="B53" s="26">
        <v>2757830.1074781399</v>
      </c>
    </row>
    <row r="54" spans="1:2" ht="15" x14ac:dyDescent="0.25">
      <c r="A54" s="25">
        <v>38808</v>
      </c>
      <c r="B54" s="26">
        <v>2600155.7260760199</v>
      </c>
    </row>
    <row r="55" spans="1:2" ht="15" x14ac:dyDescent="0.25">
      <c r="A55" s="25">
        <v>38838</v>
      </c>
      <c r="B55" s="26">
        <v>2354401.4169649603</v>
      </c>
    </row>
    <row r="56" spans="1:2" ht="15" x14ac:dyDescent="0.25">
      <c r="A56" s="25">
        <v>38869</v>
      </c>
      <c r="B56" s="26">
        <v>2159594.6291498099</v>
      </c>
    </row>
    <row r="57" spans="1:2" ht="15" x14ac:dyDescent="0.25">
      <c r="A57" s="25">
        <v>38899</v>
      </c>
      <c r="B57" s="26">
        <v>2044002.1531692799</v>
      </c>
    </row>
    <row r="58" spans="1:2" ht="15" x14ac:dyDescent="0.25">
      <c r="A58" s="25">
        <v>38930</v>
      </c>
      <c r="B58" s="26">
        <v>1937543.1116199801</v>
      </c>
    </row>
    <row r="59" spans="1:2" ht="15" x14ac:dyDescent="0.25">
      <c r="A59" s="25">
        <v>38961</v>
      </c>
      <c r="B59" s="26">
        <v>1822360.91068756</v>
      </c>
    </row>
    <row r="60" spans="1:2" ht="15" x14ac:dyDescent="0.25">
      <c r="A60" s="25">
        <v>38991</v>
      </c>
      <c r="B60" s="26">
        <v>2517391.4448072496</v>
      </c>
    </row>
    <row r="61" spans="1:2" ht="15" x14ac:dyDescent="0.25">
      <c r="A61" s="25">
        <v>39022</v>
      </c>
      <c r="B61" s="26">
        <v>2624346.9622302302</v>
      </c>
    </row>
    <row r="62" spans="1:2" ht="15" x14ac:dyDescent="0.25">
      <c r="A62" s="25">
        <v>39052</v>
      </c>
      <c r="B62" s="26">
        <v>2888199.99753791</v>
      </c>
    </row>
    <row r="63" spans="1:2" ht="15" x14ac:dyDescent="0.25">
      <c r="A63" s="25">
        <v>39083</v>
      </c>
      <c r="B63" s="26">
        <v>2819381.8302607099</v>
      </c>
    </row>
    <row r="64" spans="1:2" ht="15" x14ac:dyDescent="0.25">
      <c r="A64" s="25">
        <v>39114</v>
      </c>
      <c r="B64" s="26">
        <v>2755042.2943686</v>
      </c>
    </row>
    <row r="65" spans="1:2" ht="15" x14ac:dyDescent="0.25">
      <c r="A65" s="25">
        <v>39142</v>
      </c>
      <c r="B65" s="26">
        <v>2685591.7889310401</v>
      </c>
    </row>
    <row r="66" spans="1:2" ht="15" x14ac:dyDescent="0.25">
      <c r="A66" s="25">
        <v>39173</v>
      </c>
      <c r="B66" s="27">
        <v>2632914.0060313107</v>
      </c>
    </row>
    <row r="67" spans="1:2" ht="15" x14ac:dyDescent="0.25">
      <c r="A67" s="25">
        <v>39203</v>
      </c>
      <c r="B67" s="27">
        <v>2577175.7314709406</v>
      </c>
    </row>
    <row r="68" spans="1:2" ht="15" x14ac:dyDescent="0.25">
      <c r="A68" s="25">
        <v>39234</v>
      </c>
      <c r="B68" s="27">
        <v>2854535.1910902997</v>
      </c>
    </row>
    <row r="69" spans="1:2" ht="15" x14ac:dyDescent="0.25">
      <c r="A69" s="25">
        <v>39264</v>
      </c>
      <c r="B69" s="27">
        <v>3116463.0738573</v>
      </c>
    </row>
    <row r="70" spans="1:2" ht="15" x14ac:dyDescent="0.25">
      <c r="A70" s="25">
        <v>39295</v>
      </c>
      <c r="B70" s="27">
        <v>3009735.2441596393</v>
      </c>
    </row>
    <row r="71" spans="1:2" ht="15" x14ac:dyDescent="0.25">
      <c r="A71" s="25">
        <v>39326</v>
      </c>
      <c r="B71" s="27">
        <v>2940599.0914646201</v>
      </c>
    </row>
    <row r="72" spans="1:2" ht="15" x14ac:dyDescent="0.25">
      <c r="A72" s="25">
        <v>39356</v>
      </c>
      <c r="B72" s="27">
        <v>2857834.2632372002</v>
      </c>
    </row>
    <row r="73" spans="1:2" ht="15" x14ac:dyDescent="0.25">
      <c r="A73" s="25">
        <v>39387</v>
      </c>
      <c r="B73" s="27">
        <v>3106187.2420627903</v>
      </c>
    </row>
    <row r="74" spans="1:2" ht="15" x14ac:dyDescent="0.25">
      <c r="A74" s="25">
        <v>39417</v>
      </c>
      <c r="B74" s="27">
        <v>3358879.0032080896</v>
      </c>
    </row>
    <row r="75" spans="1:2" ht="15" x14ac:dyDescent="0.25">
      <c r="A75" s="25">
        <v>39448</v>
      </c>
      <c r="B75" s="27">
        <v>3300923.5706457207</v>
      </c>
    </row>
    <row r="76" spans="1:2" ht="15" x14ac:dyDescent="0.25">
      <c r="A76" s="25">
        <v>39479</v>
      </c>
      <c r="B76" s="27">
        <v>3251069.89141228</v>
      </c>
    </row>
    <row r="77" spans="1:2" ht="15" x14ac:dyDescent="0.25">
      <c r="A77" s="25">
        <v>39508</v>
      </c>
      <c r="B77" s="27">
        <v>3212170.8043220905</v>
      </c>
    </row>
    <row r="78" spans="1:2" ht="15" x14ac:dyDescent="0.25">
      <c r="A78" s="25">
        <v>39539</v>
      </c>
      <c r="B78" s="27">
        <v>3365156.8105790401</v>
      </c>
    </row>
    <row r="79" spans="1:2" ht="15" x14ac:dyDescent="0.25">
      <c r="A79" s="25">
        <v>39569</v>
      </c>
      <c r="B79" s="27">
        <v>3680672.0757337301</v>
      </c>
    </row>
    <row r="80" spans="1:2" ht="15" x14ac:dyDescent="0.25">
      <c r="A80" s="25">
        <v>39600</v>
      </c>
      <c r="B80" s="27">
        <v>3629678.0610881713</v>
      </c>
    </row>
    <row r="81" spans="1:2" ht="15" x14ac:dyDescent="0.25">
      <c r="A81" s="25">
        <v>39630</v>
      </c>
      <c r="B81" s="27">
        <v>3566626.3977386001</v>
      </c>
    </row>
    <row r="82" spans="1:2" ht="15" x14ac:dyDescent="0.25">
      <c r="A82" s="25">
        <v>39661</v>
      </c>
      <c r="B82" s="27">
        <v>3899012.4621354104</v>
      </c>
    </row>
    <row r="83" spans="1:2" ht="15" x14ac:dyDescent="0.25">
      <c r="A83" s="25">
        <v>39692</v>
      </c>
      <c r="B83" s="27">
        <v>3830255.60546441</v>
      </c>
    </row>
    <row r="84" spans="1:2" ht="15" x14ac:dyDescent="0.25">
      <c r="A84" s="25">
        <v>39722</v>
      </c>
      <c r="B84" s="27">
        <v>3756852.4217774593</v>
      </c>
    </row>
    <row r="85" spans="1:2" ht="15" x14ac:dyDescent="0.25">
      <c r="A85" s="25">
        <v>39753</v>
      </c>
      <c r="B85" s="27">
        <v>3934230.8526291703</v>
      </c>
    </row>
    <row r="86" spans="1:2" ht="15" x14ac:dyDescent="0.25">
      <c r="A86" s="25">
        <v>39783</v>
      </c>
      <c r="B86" s="27">
        <v>4257369.7084984211</v>
      </c>
    </row>
    <row r="87" spans="1:2" ht="15" x14ac:dyDescent="0.25">
      <c r="A87" s="25">
        <v>39814</v>
      </c>
      <c r="B87" s="27">
        <v>4187859.065395019</v>
      </c>
    </row>
    <row r="88" spans="1:2" ht="15" x14ac:dyDescent="0.25">
      <c r="A88" s="25">
        <v>39845</v>
      </c>
      <c r="B88" s="27">
        <v>4121050.7814142993</v>
      </c>
    </row>
    <row r="89" spans="1:2" ht="15" x14ac:dyDescent="0.25">
      <c r="A89" s="25">
        <v>39873</v>
      </c>
      <c r="B89" s="27">
        <v>4538177.4603298791</v>
      </c>
    </row>
    <row r="90" spans="1:2" ht="15" x14ac:dyDescent="0.25">
      <c r="A90" s="25">
        <v>39904</v>
      </c>
      <c r="B90" s="27">
        <v>4468311.4403639184</v>
      </c>
    </row>
    <row r="91" spans="1:2" ht="15" x14ac:dyDescent="0.25">
      <c r="A91" s="25">
        <v>39934</v>
      </c>
      <c r="B91" s="27">
        <v>4823477.1098089963</v>
      </c>
    </row>
    <row r="92" spans="1:2" ht="15" x14ac:dyDescent="0.25">
      <c r="A92" s="25">
        <v>39965</v>
      </c>
      <c r="B92" s="27">
        <v>4734205.0309239021</v>
      </c>
    </row>
    <row r="93" spans="1:2" ht="15" x14ac:dyDescent="0.25">
      <c r="A93" s="25">
        <v>39995</v>
      </c>
      <c r="B93" s="27">
        <v>4632720.5111196609</v>
      </c>
    </row>
    <row r="94" spans="1:2" ht="15" x14ac:dyDescent="0.25">
      <c r="A94" s="25">
        <v>40026</v>
      </c>
      <c r="B94" s="27">
        <v>4913736.1338134473</v>
      </c>
    </row>
    <row r="95" spans="1:2" ht="15" x14ac:dyDescent="0.25">
      <c r="A95" s="25">
        <v>40057</v>
      </c>
      <c r="B95" s="27">
        <v>4809905.4386510542</v>
      </c>
    </row>
    <row r="96" spans="1:2" ht="15" x14ac:dyDescent="0.25">
      <c r="A96" s="25">
        <v>40087</v>
      </c>
      <c r="B96" s="27">
        <v>4710234.4938537423</v>
      </c>
    </row>
    <row r="97" spans="1:2" ht="15" x14ac:dyDescent="0.25">
      <c r="A97" s="25">
        <v>40118</v>
      </c>
      <c r="B97" s="27">
        <v>4613464.3565484984</v>
      </c>
    </row>
    <row r="98" spans="1:2" ht="15" x14ac:dyDescent="0.25">
      <c r="A98" s="25">
        <v>40148</v>
      </c>
      <c r="B98" s="27">
        <v>4747465.6118102297</v>
      </c>
    </row>
    <row r="99" spans="1:2" ht="15" x14ac:dyDescent="0.25">
      <c r="A99" s="25">
        <v>40179</v>
      </c>
      <c r="B99" s="27">
        <v>4657990.6287238328</v>
      </c>
    </row>
    <row r="100" spans="1:2" ht="15" x14ac:dyDescent="0.25">
      <c r="A100" s="25">
        <v>40210</v>
      </c>
      <c r="B100" s="27">
        <v>4747639.7752198018</v>
      </c>
    </row>
    <row r="101" spans="1:2" ht="15" x14ac:dyDescent="0.25">
      <c r="A101" s="25">
        <v>40238</v>
      </c>
      <c r="B101" s="27">
        <v>4641400.3829758288</v>
      </c>
    </row>
    <row r="102" spans="1:2" ht="15" x14ac:dyDescent="0.25">
      <c r="A102" s="25">
        <v>40269</v>
      </c>
      <c r="B102" s="27">
        <v>4926081.7545062546</v>
      </c>
    </row>
    <row r="103" spans="1:2" ht="15" x14ac:dyDescent="0.25">
      <c r="A103" s="25">
        <v>40299</v>
      </c>
      <c r="B103" s="27">
        <v>4819614.0105795832</v>
      </c>
    </row>
    <row r="104" spans="1:2" ht="15" x14ac:dyDescent="0.25">
      <c r="A104" s="25">
        <v>40330</v>
      </c>
      <c r="B104" s="27">
        <v>4710179.5648030415</v>
      </c>
    </row>
    <row r="105" spans="1:2" ht="15" x14ac:dyDescent="0.25">
      <c r="A105" s="25">
        <v>40360</v>
      </c>
      <c r="B105" s="27">
        <v>5187233.1489360798</v>
      </c>
    </row>
    <row r="106" spans="1:2" ht="15" x14ac:dyDescent="0.25">
      <c r="A106" s="25">
        <v>40391</v>
      </c>
      <c r="B106" s="27">
        <v>5066272.6594525408</v>
      </c>
    </row>
    <row r="107" spans="1:2" ht="15" x14ac:dyDescent="0.25">
      <c r="A107" s="25">
        <v>40422</v>
      </c>
      <c r="B107" s="27">
        <v>4889900.0464355582</v>
      </c>
    </row>
    <row r="108" spans="1:2" ht="15" x14ac:dyDescent="0.25">
      <c r="A108" s="25">
        <v>40452</v>
      </c>
      <c r="B108" s="27">
        <v>5042664.7353864582</v>
      </c>
    </row>
    <row r="109" spans="1:2" ht="15" x14ac:dyDescent="0.25">
      <c r="A109" s="25">
        <v>40483</v>
      </c>
      <c r="B109" s="27">
        <v>4843752.0650039585</v>
      </c>
    </row>
    <row r="110" spans="1:2" ht="15" x14ac:dyDescent="0.25">
      <c r="A110" s="25">
        <v>40513</v>
      </c>
      <c r="B110" s="27">
        <v>7260618.0352406865</v>
      </c>
    </row>
    <row r="111" spans="1:2" ht="15" x14ac:dyDescent="0.25">
      <c r="A111" s="25">
        <v>40544</v>
      </c>
      <c r="B111" s="27">
        <v>7088395.3559634779</v>
      </c>
    </row>
    <row r="112" spans="1:2" ht="15" x14ac:dyDescent="0.25">
      <c r="A112" s="25">
        <v>40575</v>
      </c>
      <c r="B112" s="27">
        <v>6916227.1418523211</v>
      </c>
    </row>
    <row r="113" spans="1:2" ht="15" x14ac:dyDescent="0.25">
      <c r="A113" s="25">
        <v>40603</v>
      </c>
      <c r="B113" s="27">
        <v>6731790.7301439624</v>
      </c>
    </row>
    <row r="114" spans="1:2" ht="15" x14ac:dyDescent="0.25">
      <c r="A114" s="25">
        <v>40634</v>
      </c>
      <c r="B114" s="27">
        <v>6581181.6769312918</v>
      </c>
    </row>
    <row r="115" spans="1:2" ht="15" x14ac:dyDescent="0.25">
      <c r="A115" s="25">
        <v>40664</v>
      </c>
      <c r="B115" s="27">
        <v>6404144.6905880757</v>
      </c>
    </row>
    <row r="116" spans="1:2" ht="15" x14ac:dyDescent="0.25">
      <c r="A116" s="25">
        <v>40695</v>
      </c>
      <c r="B116" s="27">
        <v>6467489.8418192118</v>
      </c>
    </row>
    <row r="117" spans="1:2" ht="15" x14ac:dyDescent="0.25">
      <c r="A117" s="25">
        <v>40725</v>
      </c>
      <c r="B117" s="27">
        <v>6319754.2008617111</v>
      </c>
    </row>
    <row r="118" spans="1:2" ht="15" x14ac:dyDescent="0.25">
      <c r="A118" s="25">
        <v>40756</v>
      </c>
      <c r="B118" s="27">
        <v>6167669.8041458074</v>
      </c>
    </row>
    <row r="119" spans="1:2" ht="15" x14ac:dyDescent="0.25">
      <c r="A119" s="25">
        <v>40787</v>
      </c>
      <c r="B119" s="27">
        <v>6312934.0744967666</v>
      </c>
    </row>
    <row r="120" spans="1:2" ht="15" x14ac:dyDescent="0.25">
      <c r="A120" s="25">
        <v>40817</v>
      </c>
      <c r="B120" s="27">
        <v>6162889.1466776803</v>
      </c>
    </row>
    <row r="121" spans="1:2" ht="15" x14ac:dyDescent="0.25">
      <c r="A121" s="25">
        <v>40848</v>
      </c>
      <c r="B121" s="27">
        <v>6389090.6590902554</v>
      </c>
    </row>
    <row r="122" spans="1:2" ht="15" x14ac:dyDescent="0.25">
      <c r="A122" s="25">
        <v>40878</v>
      </c>
      <c r="B122" s="27">
        <v>6253703.5307218926</v>
      </c>
    </row>
    <row r="123" spans="1:2" ht="15" x14ac:dyDescent="0.25">
      <c r="A123" s="25">
        <v>40909</v>
      </c>
      <c r="B123" s="27">
        <v>6127888.0452070255</v>
      </c>
    </row>
    <row r="124" spans="1:2" ht="15" x14ac:dyDescent="0.25">
      <c r="A124" s="25">
        <v>40940</v>
      </c>
      <c r="B124" s="27">
        <v>6380143.9501089547</v>
      </c>
    </row>
    <row r="125" spans="1:2" ht="15" x14ac:dyDescent="0.25">
      <c r="A125" s="25">
        <v>40969</v>
      </c>
      <c r="B125" s="27">
        <v>6248611.5090474067</v>
      </c>
    </row>
    <row r="126" spans="1:2" ht="15" x14ac:dyDescent="0.25">
      <c r="A126" s="25">
        <v>41000</v>
      </c>
      <c r="B126" s="27">
        <v>6127213.1156428447</v>
      </c>
    </row>
    <row r="127" spans="1:2" ht="15" x14ac:dyDescent="0.25">
      <c r="A127" s="25">
        <v>41030</v>
      </c>
      <c r="B127" s="27">
        <v>6381284.5597397313</v>
      </c>
    </row>
    <row r="128" spans="1:2" ht="15" x14ac:dyDescent="0.25">
      <c r="A128" s="25">
        <v>41061</v>
      </c>
      <c r="B128" s="27">
        <v>6254976.9989435971</v>
      </c>
    </row>
    <row r="129" spans="1:2" ht="15" x14ac:dyDescent="0.25">
      <c r="A129" s="25">
        <v>41091</v>
      </c>
      <c r="B129" s="27">
        <v>6084832.6996493526</v>
      </c>
    </row>
    <row r="130" spans="1:2" ht="15" x14ac:dyDescent="0.25">
      <c r="A130" s="25">
        <v>41122</v>
      </c>
      <c r="B130" s="27">
        <v>6306361.4598812843</v>
      </c>
    </row>
    <row r="131" spans="1:2" ht="15" x14ac:dyDescent="0.25">
      <c r="A131" s="25">
        <v>41153</v>
      </c>
      <c r="B131" s="27">
        <v>6185405.2358691311</v>
      </c>
    </row>
    <row r="132" spans="1:2" ht="15" x14ac:dyDescent="0.25">
      <c r="A132" s="25">
        <v>41183</v>
      </c>
      <c r="B132" s="27">
        <v>6041140.2002990833</v>
      </c>
    </row>
    <row r="133" spans="1:2" ht="15" x14ac:dyDescent="0.25">
      <c r="A133" s="25">
        <v>41214</v>
      </c>
      <c r="B133" s="27">
        <v>5875485.3964055628</v>
      </c>
    </row>
    <row r="134" spans="1:2" ht="15" x14ac:dyDescent="0.25">
      <c r="A134" s="25">
        <v>41244</v>
      </c>
      <c r="B134" s="27">
        <v>5740878.8625292638</v>
      </c>
    </row>
    <row r="135" spans="1:2" ht="15" x14ac:dyDescent="0.25">
      <c r="A135" s="25">
        <v>41275</v>
      </c>
      <c r="B135" s="27">
        <v>5613768.8919953723</v>
      </c>
    </row>
    <row r="136" spans="1:2" ht="15" x14ac:dyDescent="0.25">
      <c r="A136" s="25">
        <v>41306</v>
      </c>
      <c r="B136" s="27">
        <v>5480395.0715028439</v>
      </c>
    </row>
    <row r="137" spans="1:2" ht="15" x14ac:dyDescent="0.25">
      <c r="A137" s="25">
        <v>41334</v>
      </c>
      <c r="B137" s="27">
        <v>5358729.2728366777</v>
      </c>
    </row>
    <row r="138" spans="1:2" ht="15" x14ac:dyDescent="0.25">
      <c r="A138" s="25">
        <v>41365</v>
      </c>
      <c r="B138" s="27">
        <v>5210381.5705358526</v>
      </c>
    </row>
    <row r="139" spans="1:2" ht="15" x14ac:dyDescent="0.25">
      <c r="A139" s="25">
        <v>41395</v>
      </c>
      <c r="B139" s="27">
        <v>5385391.8945310609</v>
      </c>
    </row>
    <row r="140" spans="1:2" ht="15" x14ac:dyDescent="0.25">
      <c r="A140" s="25">
        <v>41426</v>
      </c>
      <c r="B140" s="27">
        <v>5155419.7121558916</v>
      </c>
    </row>
    <row r="141" spans="1:2" ht="15" x14ac:dyDescent="0.25">
      <c r="A141" s="25">
        <v>41456</v>
      </c>
      <c r="B141" s="27">
        <v>4919419.1641004318</v>
      </c>
    </row>
    <row r="142" spans="1:2" ht="15" x14ac:dyDescent="0.25">
      <c r="A142" s="25">
        <v>41487</v>
      </c>
      <c r="B142" s="27">
        <v>4742970.1760166232</v>
      </c>
    </row>
    <row r="143" spans="1:2" ht="15" x14ac:dyDescent="0.25">
      <c r="A143" s="25">
        <v>41518</v>
      </c>
      <c r="B143" s="27">
        <v>4590759.7270486914</v>
      </c>
    </row>
    <row r="144" spans="1:2" ht="15" x14ac:dyDescent="0.25">
      <c r="A144" s="25">
        <v>41548</v>
      </c>
      <c r="B144" s="27">
        <v>4447456.0944490889</v>
      </c>
    </row>
    <row r="145" spans="1:2" ht="15" x14ac:dyDescent="0.25">
      <c r="A145" s="25">
        <v>41579</v>
      </c>
      <c r="B145" s="27">
        <v>4324348.8147044163</v>
      </c>
    </row>
    <row r="146" spans="1:2" ht="15" x14ac:dyDescent="0.25">
      <c r="A146" s="25">
        <v>41609</v>
      </c>
      <c r="B146" s="27">
        <v>4190921.8209079523</v>
      </c>
    </row>
    <row r="147" spans="1:2" ht="15" x14ac:dyDescent="0.25">
      <c r="A147" s="25">
        <v>41640</v>
      </c>
      <c r="B147" s="27">
        <v>4077988.7453471422</v>
      </c>
    </row>
    <row r="148" spans="1:2" ht="15" x14ac:dyDescent="0.25">
      <c r="A148" s="25">
        <v>41671</v>
      </c>
      <c r="B148" s="27">
        <v>3977471.4601326697</v>
      </c>
    </row>
    <row r="149" spans="1:2" ht="15" x14ac:dyDescent="0.25">
      <c r="A149" s="25">
        <v>41699</v>
      </c>
      <c r="B149" s="27">
        <v>3876697.4921057201</v>
      </c>
    </row>
    <row r="150" spans="1:2" ht="15" x14ac:dyDescent="0.25">
      <c r="A150" s="25">
        <v>41730</v>
      </c>
      <c r="B150" s="27">
        <v>3782524.6216467838</v>
      </c>
    </row>
    <row r="151" spans="1:2" ht="15" x14ac:dyDescent="0.25">
      <c r="A151" s="25">
        <v>41760</v>
      </c>
      <c r="B151" s="27">
        <v>3823281.8693298721</v>
      </c>
    </row>
    <row r="152" spans="1:2" ht="15" x14ac:dyDescent="0.25">
      <c r="A152" s="25">
        <v>41791</v>
      </c>
      <c r="B152" s="27">
        <v>3746500.2577479039</v>
      </c>
    </row>
    <row r="153" spans="1:2" ht="15" x14ac:dyDescent="0.25">
      <c r="A153" s="25">
        <v>41821</v>
      </c>
      <c r="B153" s="26">
        <v>3636607.7322173999</v>
      </c>
    </row>
    <row r="154" spans="1:2" ht="15" x14ac:dyDescent="0.25">
      <c r="A154" s="25">
        <v>41852</v>
      </c>
      <c r="B154" s="26">
        <v>3559366.4602354611</v>
      </c>
    </row>
    <row r="155" spans="1:2" ht="15" x14ac:dyDescent="0.25">
      <c r="A155" s="25">
        <v>41883</v>
      </c>
      <c r="B155" s="26">
        <v>3958170.209834388</v>
      </c>
    </row>
    <row r="156" spans="1:2" ht="15" x14ac:dyDescent="0.25">
      <c r="A156" s="25">
        <v>41913</v>
      </c>
      <c r="B156" s="26">
        <v>3863990.1497254553</v>
      </c>
    </row>
    <row r="157" spans="1:2" ht="15" x14ac:dyDescent="0.25">
      <c r="A157" s="25">
        <v>41944</v>
      </c>
      <c r="B157" s="26">
        <v>3786998.15132822</v>
      </c>
    </row>
    <row r="158" spans="1:2" ht="15" x14ac:dyDescent="0.25">
      <c r="A158" s="25">
        <v>41974</v>
      </c>
      <c r="B158" s="26">
        <v>4045930.9763025553</v>
      </c>
    </row>
    <row r="159" spans="1:2" ht="15" x14ac:dyDescent="0.25">
      <c r="A159" s="25">
        <v>42005</v>
      </c>
      <c r="B159" s="26">
        <v>3961272.5620044218</v>
      </c>
    </row>
    <row r="160" spans="1:2" ht="15" x14ac:dyDescent="0.25">
      <c r="A160" s="25">
        <v>42036</v>
      </c>
      <c r="B160" s="26">
        <v>3877656.8920208481</v>
      </c>
    </row>
    <row r="161" spans="1:2" ht="15" x14ac:dyDescent="0.25">
      <c r="A161" s="25">
        <v>42064</v>
      </c>
      <c r="B161" s="26">
        <v>3763263.6588288103</v>
      </c>
    </row>
    <row r="162" spans="1:2" ht="15" x14ac:dyDescent="0.25">
      <c r="A162" s="25">
        <v>42095</v>
      </c>
      <c r="B162" s="26">
        <v>3681697.8736113501</v>
      </c>
    </row>
    <row r="163" spans="1:2" ht="15" x14ac:dyDescent="0.25">
      <c r="A163" s="25">
        <v>42125</v>
      </c>
      <c r="B163" s="26">
        <v>3603485.8378722114</v>
      </c>
    </row>
    <row r="164" spans="1:2" ht="15" x14ac:dyDescent="0.25">
      <c r="A164" s="25">
        <v>42156</v>
      </c>
      <c r="B164" s="26">
        <v>3885585.3134701299</v>
      </c>
    </row>
    <row r="165" spans="1:2" ht="15" x14ac:dyDescent="0.25">
      <c r="A165" s="25">
        <v>42186</v>
      </c>
      <c r="B165" s="26">
        <v>3793496.356197211</v>
      </c>
    </row>
    <row r="166" spans="1:2" ht="15" x14ac:dyDescent="0.25">
      <c r="A166" s="25">
        <v>42217</v>
      </c>
      <c r="B166" s="26">
        <v>3709116.1566360812</v>
      </c>
    </row>
    <row r="167" spans="1:2" ht="15" x14ac:dyDescent="0.25">
      <c r="A167" s="25">
        <v>42248</v>
      </c>
      <c r="B167" s="26">
        <v>3640341.4667488979</v>
      </c>
    </row>
    <row r="168" spans="1:2" ht="15" x14ac:dyDescent="0.25">
      <c r="A168" s="25">
        <v>42278</v>
      </c>
      <c r="B168" s="26">
        <v>3973914.4796512309</v>
      </c>
    </row>
    <row r="169" spans="1:2" ht="15" x14ac:dyDescent="0.25">
      <c r="A169" s="25">
        <v>42309</v>
      </c>
      <c r="B169" s="26">
        <v>3879691.409982041</v>
      </c>
    </row>
    <row r="170" spans="1:2" ht="15" x14ac:dyDescent="0.25">
      <c r="A170" s="25">
        <v>42339</v>
      </c>
      <c r="B170" s="26">
        <v>3798582.0695020212</v>
      </c>
    </row>
    <row r="171" spans="1:2" ht="15" x14ac:dyDescent="0.25">
      <c r="A171" s="25">
        <v>42370</v>
      </c>
      <c r="B171" s="26">
        <v>3728078.9475223301</v>
      </c>
    </row>
    <row r="172" spans="1:2" ht="15" x14ac:dyDescent="0.25">
      <c r="A172" s="25">
        <v>42401</v>
      </c>
      <c r="B172" s="26">
        <v>3650939.3253601608</v>
      </c>
    </row>
    <row r="173" spans="1:2" ht="15" x14ac:dyDescent="0.25">
      <c r="A173" s="25">
        <v>42430</v>
      </c>
      <c r="B173" s="26">
        <v>3559920.7926443424</v>
      </c>
    </row>
    <row r="174" spans="1:2" ht="15" x14ac:dyDescent="0.25">
      <c r="A174" s="25">
        <v>42461</v>
      </c>
      <c r="B174" s="26">
        <v>3496689.8140360476</v>
      </c>
    </row>
    <row r="175" spans="1:2" ht="15" x14ac:dyDescent="0.25">
      <c r="A175" s="25">
        <v>42491</v>
      </c>
      <c r="B175" s="26">
        <v>3664591.1009601825</v>
      </c>
    </row>
    <row r="176" spans="1:2" ht="15" x14ac:dyDescent="0.25">
      <c r="A176" s="25">
        <v>42522</v>
      </c>
      <c r="B176" s="26">
        <v>3591541.1272566691</v>
      </c>
    </row>
    <row r="177" spans="1:2" ht="15" x14ac:dyDescent="0.25">
      <c r="A177" s="25">
        <v>42552</v>
      </c>
      <c r="B177" s="26">
        <v>3528630.9893422704</v>
      </c>
    </row>
    <row r="178" spans="1:2" ht="15" x14ac:dyDescent="0.25">
      <c r="A178" s="25">
        <v>42583</v>
      </c>
      <c r="B178" s="26">
        <v>3458203.9272875199</v>
      </c>
    </row>
    <row r="179" spans="1:2" ht="15" x14ac:dyDescent="0.25">
      <c r="A179" s="25">
        <v>42614</v>
      </c>
      <c r="B179" s="26">
        <v>3798161.0846754415</v>
      </c>
    </row>
    <row r="180" spans="1:2" ht="15" x14ac:dyDescent="0.25">
      <c r="A180" s="25">
        <v>42644</v>
      </c>
      <c r="B180" s="26">
        <v>3709778.6971546207</v>
      </c>
    </row>
    <row r="181" spans="1:2" ht="15" x14ac:dyDescent="0.25">
      <c r="A181" s="25">
        <v>42675</v>
      </c>
      <c r="B181" s="26">
        <v>3654011.3008600506</v>
      </c>
    </row>
    <row r="182" spans="1:2" ht="15" x14ac:dyDescent="0.25">
      <c r="A182" s="25">
        <v>42705</v>
      </c>
      <c r="B182" s="26">
        <v>3978711.4714850807</v>
      </c>
    </row>
    <row r="183" spans="1:2" ht="15" x14ac:dyDescent="0.25">
      <c r="A183" s="25">
        <v>42736</v>
      </c>
      <c r="B183" s="26">
        <v>3912702.2177900206</v>
      </c>
    </row>
    <row r="184" spans="1:2" ht="15" x14ac:dyDescent="0.25">
      <c r="A184" s="25">
        <v>42767</v>
      </c>
      <c r="B184" s="26">
        <v>3847473.2302777567</v>
      </c>
    </row>
    <row r="185" spans="1:2" ht="15" x14ac:dyDescent="0.25">
      <c r="A185" s="25">
        <v>42795</v>
      </c>
      <c r="B185" s="26">
        <v>4193201.1634895788</v>
      </c>
    </row>
    <row r="186" spans="1:2" ht="15" x14ac:dyDescent="0.25">
      <c r="A186" s="25">
        <v>42826</v>
      </c>
      <c r="B186" s="26">
        <v>4128154.672079511</v>
      </c>
    </row>
    <row r="187" spans="1:2" ht="15" x14ac:dyDescent="0.25">
      <c r="A187" s="25">
        <v>42856</v>
      </c>
      <c r="B187" s="26">
        <v>4074245.7009126311</v>
      </c>
    </row>
    <row r="188" spans="1:2" ht="15" x14ac:dyDescent="0.25">
      <c r="A188" s="25">
        <v>42887</v>
      </c>
      <c r="B188" s="26">
        <v>4564361.9593211999</v>
      </c>
    </row>
    <row r="189" spans="1:2" ht="15" x14ac:dyDescent="0.25">
      <c r="A189" s="25">
        <v>42917</v>
      </c>
      <c r="B189" s="26">
        <v>4474346.22817137</v>
      </c>
    </row>
    <row r="190" spans="1:2" ht="15" x14ac:dyDescent="0.25">
      <c r="A190" s="25">
        <v>42948</v>
      </c>
      <c r="B190" s="26">
        <v>4338164.2182200514</v>
      </c>
    </row>
    <row r="191" spans="1:2" ht="15" x14ac:dyDescent="0.25">
      <c r="A191" s="25">
        <v>42979</v>
      </c>
      <c r="B191" s="26">
        <v>4303458.2652565595</v>
      </c>
    </row>
    <row r="192" spans="1:2" ht="15" x14ac:dyDescent="0.25">
      <c r="A192" s="25">
        <v>43009</v>
      </c>
      <c r="B192" s="26">
        <v>4196521.7302281084</v>
      </c>
    </row>
    <row r="193" spans="1:2" ht="15" x14ac:dyDescent="0.25">
      <c r="A193" s="25">
        <v>43040</v>
      </c>
      <c r="B193" s="26">
        <v>4366909.5741121992</v>
      </c>
    </row>
    <row r="194" spans="1:2" ht="15" x14ac:dyDescent="0.25">
      <c r="A194" s="25">
        <v>43070</v>
      </c>
      <c r="B194" s="26">
        <v>4652579.4823204624</v>
      </c>
    </row>
    <row r="195" spans="1:2" ht="15" x14ac:dyDescent="0.25">
      <c r="A195" s="25">
        <v>43101</v>
      </c>
      <c r="B195" s="26">
        <v>4547144.0716343513</v>
      </c>
    </row>
    <row r="196" spans="1:2" ht="15" x14ac:dyDescent="0.25">
      <c r="A196" s="25">
        <v>43132</v>
      </c>
      <c r="B196" s="26">
        <v>4454522.0360394195</v>
      </c>
    </row>
    <row r="197" spans="1:2" ht="15" x14ac:dyDescent="0.25">
      <c r="A197" s="25">
        <v>43160</v>
      </c>
      <c r="B197" s="26">
        <v>4679659.2575426046</v>
      </c>
    </row>
    <row r="198" spans="1:2" ht="15" x14ac:dyDescent="0.25">
      <c r="A198" s="25">
        <v>43191</v>
      </c>
      <c r="B198" s="26">
        <v>4588494.4571426716</v>
      </c>
    </row>
    <row r="199" spans="1:2" ht="15" x14ac:dyDescent="0.25">
      <c r="A199" s="25">
        <v>43221</v>
      </c>
      <c r="B199" s="26">
        <v>4551847.5599952508</v>
      </c>
    </row>
    <row r="200" spans="1:2" ht="15" x14ac:dyDescent="0.25">
      <c r="A200" s="25">
        <v>43252</v>
      </c>
      <c r="B200" s="26">
        <v>4455323.6115010493</v>
      </c>
    </row>
    <row r="201" spans="1:2" ht="15" x14ac:dyDescent="0.25">
      <c r="A201" s="25">
        <v>43282</v>
      </c>
      <c r="B201" s="26">
        <v>4903647.2805005992</v>
      </c>
    </row>
    <row r="202" spans="1:2" ht="15" x14ac:dyDescent="0.25">
      <c r="A202" s="25">
        <v>43313</v>
      </c>
      <c r="B202" s="26">
        <v>4887847.7296100892</v>
      </c>
    </row>
    <row r="203" spans="1:2" ht="15" x14ac:dyDescent="0.25">
      <c r="A203" s="25">
        <v>43344</v>
      </c>
      <c r="B203" s="26">
        <v>4794993.2451250004</v>
      </c>
    </row>
    <row r="204" spans="1:2" ht="15" x14ac:dyDescent="0.25">
      <c r="A204" s="25">
        <v>43374</v>
      </c>
      <c r="B204" s="26">
        <v>4699143.9029008206</v>
      </c>
    </row>
    <row r="205" spans="1:2" ht="15" x14ac:dyDescent="0.25">
      <c r="A205" s="25">
        <v>43405</v>
      </c>
      <c r="B205" s="26">
        <v>4614098.3205536902</v>
      </c>
    </row>
    <row r="206" spans="1:2" ht="15" x14ac:dyDescent="0.25">
      <c r="A206" s="25">
        <v>43435</v>
      </c>
      <c r="B206" s="26">
        <v>4483218.4830382634</v>
      </c>
    </row>
    <row r="207" spans="1:2" ht="15" x14ac:dyDescent="0.25">
      <c r="A207" s="25">
        <v>43466</v>
      </c>
      <c r="B207" s="26">
        <v>4397897.4299529195</v>
      </c>
    </row>
    <row r="208" spans="1:2" ht="15" x14ac:dyDescent="0.25">
      <c r="A208" s="25">
        <v>43497</v>
      </c>
      <c r="B208" s="26">
        <v>4314621.5902120201</v>
      </c>
    </row>
    <row r="209" spans="1:2" ht="15" x14ac:dyDescent="0.25">
      <c r="A209" s="25">
        <v>43525</v>
      </c>
      <c r="B209" s="26">
        <v>4237468.0133589599</v>
      </c>
    </row>
    <row r="210" spans="1:2" ht="15" x14ac:dyDescent="0.25">
      <c r="A210" s="25">
        <v>43556</v>
      </c>
      <c r="B210" s="26">
        <v>4505886.8004564503</v>
      </c>
    </row>
    <row r="211" spans="1:2" ht="15" x14ac:dyDescent="0.25">
      <c r="A211" s="97">
        <v>43586</v>
      </c>
      <c r="B211" s="98">
        <v>4810504.8592933109</v>
      </c>
    </row>
    <row r="212" spans="1:2" ht="15" x14ac:dyDescent="0.25">
      <c r="A212" s="97">
        <v>43617</v>
      </c>
      <c r="B212" s="98">
        <v>4731728.2786285887</v>
      </c>
    </row>
    <row r="213" spans="1:2" ht="15" x14ac:dyDescent="0.25">
      <c r="A213" s="97">
        <v>43647</v>
      </c>
      <c r="B213" s="98">
        <v>4635781.9470994426</v>
      </c>
    </row>
    <row r="214" spans="1:2" ht="15" x14ac:dyDescent="0.25">
      <c r="A214" s="97">
        <v>43678</v>
      </c>
      <c r="B214" s="98">
        <v>4882507.5313684326</v>
      </c>
    </row>
    <row r="215" spans="1:2" ht="15" x14ac:dyDescent="0.25">
      <c r="A215" s="97">
        <v>43709</v>
      </c>
      <c r="B215" s="98">
        <v>4881157.9670500439</v>
      </c>
    </row>
    <row r="216" spans="1:2" ht="15" x14ac:dyDescent="0.25">
      <c r="A216" s="25">
        <v>43739</v>
      </c>
      <c r="B216" s="26">
        <v>5483634.0205244739</v>
      </c>
    </row>
    <row r="217" spans="1:2" ht="15" x14ac:dyDescent="0.25">
      <c r="A217" s="25">
        <v>43770</v>
      </c>
      <c r="B217" s="26">
        <v>5373380.1109421365</v>
      </c>
    </row>
    <row r="218" spans="1:2" ht="15" x14ac:dyDescent="0.25">
      <c r="A218" s="25">
        <v>43800</v>
      </c>
      <c r="B218" s="26">
        <v>5265564.9107907256</v>
      </c>
    </row>
    <row r="219" spans="1:2" ht="15" x14ac:dyDescent="0.25">
      <c r="A219" s="25">
        <v>43831</v>
      </c>
      <c r="B219" s="26">
        <v>5247051.1791578587</v>
      </c>
    </row>
    <row r="220" spans="1:2" ht="15" x14ac:dyDescent="0.25">
      <c r="A220" s="25">
        <v>43862</v>
      </c>
      <c r="B220" s="26">
        <v>5160135.1146725481</v>
      </c>
    </row>
    <row r="221" spans="1:2" ht="15" x14ac:dyDescent="0.25">
      <c r="A221" s="25">
        <v>43891</v>
      </c>
      <c r="B221" s="26">
        <v>5078160.6965634897</v>
      </c>
    </row>
    <row r="222" spans="1:2" ht="15" x14ac:dyDescent="0.25">
      <c r="A222" s="25">
        <v>43922</v>
      </c>
      <c r="B222" s="26">
        <v>5048166.0156714311</v>
      </c>
    </row>
    <row r="223" spans="1:2" ht="15" x14ac:dyDescent="0.25">
      <c r="A223" s="25">
        <v>43952</v>
      </c>
      <c r="B223" s="26">
        <v>4999538.4019149672</v>
      </c>
    </row>
    <row r="224" spans="1:2" ht="15" x14ac:dyDescent="0.25">
      <c r="A224" s="25">
        <v>43983</v>
      </c>
      <c r="B224" s="26">
        <v>4936530.9745151103</v>
      </c>
    </row>
    <row r="225" spans="1:2" ht="15" x14ac:dyDescent="0.25">
      <c r="A225" s="25">
        <v>44013</v>
      </c>
      <c r="B225" s="26">
        <v>4846739.9491129788</v>
      </c>
    </row>
    <row r="226" spans="1:2" ht="15" x14ac:dyDescent="0.25">
      <c r="A226" s="25">
        <v>44044</v>
      </c>
      <c r="B226" s="26">
        <v>4767550.3196723294</v>
      </c>
    </row>
    <row r="227" spans="1:2" ht="15" x14ac:dyDescent="0.25">
      <c r="A227" s="25">
        <v>44075</v>
      </c>
      <c r="B227" s="26">
        <v>4675647.5773382597</v>
      </c>
    </row>
    <row r="228" spans="1:2" ht="15" x14ac:dyDescent="0.25">
      <c r="A228" s="25">
        <v>44105</v>
      </c>
      <c r="B228" s="26">
        <v>4582903.3604358993</v>
      </c>
    </row>
    <row r="229" spans="1:2" ht="15" x14ac:dyDescent="0.25">
      <c r="A229" s="25">
        <v>44136</v>
      </c>
      <c r="B229" s="26">
        <v>4494131.0892301006</v>
      </c>
    </row>
    <row r="230" spans="1:2" ht="15" x14ac:dyDescent="0.25">
      <c r="A230" s="25">
        <v>44166</v>
      </c>
      <c r="B230" s="26">
        <v>4397104.9090223899</v>
      </c>
    </row>
    <row r="231" spans="1:2" ht="15" x14ac:dyDescent="0.25">
      <c r="A231" s="25">
        <v>44197</v>
      </c>
      <c r="B231" s="26">
        <v>4316438.9468543008</v>
      </c>
    </row>
    <row r="232" spans="1:2" ht="15" x14ac:dyDescent="0.25">
      <c r="A232" s="25">
        <v>44228</v>
      </c>
      <c r="B232" s="26">
        <v>4274943.3421444269</v>
      </c>
    </row>
    <row r="233" spans="1:2" ht="15" x14ac:dyDescent="0.25">
      <c r="A233" s="25">
        <v>44256</v>
      </c>
      <c r="B233" s="26">
        <v>4175048.7733637397</v>
      </c>
    </row>
    <row r="234" spans="1:2" ht="15" x14ac:dyDescent="0.25">
      <c r="A234" s="25">
        <v>44287</v>
      </c>
      <c r="B234" s="26">
        <v>4101005.2381152804</v>
      </c>
    </row>
    <row r="235" spans="1:2" ht="15" x14ac:dyDescent="0.25">
      <c r="A235" s="25">
        <v>44317</v>
      </c>
      <c r="B235" s="26">
        <v>4022787.9696182534</v>
      </c>
    </row>
    <row r="236" spans="1:2" ht="15" x14ac:dyDescent="0.25">
      <c r="A236" s="25">
        <v>44348</v>
      </c>
      <c r="B236" s="26">
        <v>4275084.2148594484</v>
      </c>
    </row>
    <row r="237" spans="1:2" ht="15" x14ac:dyDescent="0.25">
      <c r="A237" s="25">
        <v>44378</v>
      </c>
      <c r="B237" s="26">
        <v>4188540.2471784186</v>
      </c>
    </row>
    <row r="238" spans="1:2" ht="15" x14ac:dyDescent="0.25">
      <c r="A238" s="25">
        <v>44409</v>
      </c>
      <c r="B238" s="26">
        <v>4116163.1152778105</v>
      </c>
    </row>
    <row r="239" spans="1:2" ht="15" x14ac:dyDescent="0.25">
      <c r="A239" s="25">
        <v>44440</v>
      </c>
      <c r="B239" s="26">
        <v>4103177.0378165604</v>
      </c>
    </row>
    <row r="240" spans="1:2" ht="15" x14ac:dyDescent="0.25">
      <c r="A240" s="25">
        <v>44470</v>
      </c>
      <c r="B240" s="26">
        <v>4300975.3076727074</v>
      </c>
    </row>
    <row r="241" spans="1:2" ht="15" x14ac:dyDescent="0.25">
      <c r="A241" s="25">
        <v>44501</v>
      </c>
      <c r="B241" s="26">
        <v>4008634.2743478213</v>
      </c>
    </row>
    <row r="242" spans="1:2" ht="15" x14ac:dyDescent="0.25">
      <c r="A242" s="25">
        <v>44531</v>
      </c>
      <c r="B242" s="26">
        <v>3941063.2745828824</v>
      </c>
    </row>
    <row r="243" spans="1:2" ht="15" x14ac:dyDescent="0.25">
      <c r="A243" s="25">
        <v>44562</v>
      </c>
      <c r="B243" s="26">
        <v>3885164.8695571213</v>
      </c>
    </row>
    <row r="244" spans="1:2" ht="15" x14ac:dyDescent="0.25">
      <c r="A244" s="25">
        <v>44593</v>
      </c>
      <c r="B244" s="26">
        <v>3793022.5422336697</v>
      </c>
    </row>
    <row r="245" spans="1:2" ht="15" x14ac:dyDescent="0.25">
      <c r="A245" s="25">
        <v>44621</v>
      </c>
      <c r="B245" s="26">
        <v>3796518.4407843286</v>
      </c>
    </row>
    <row r="246" spans="1:2" ht="15" x14ac:dyDescent="0.25">
      <c r="A246" s="25">
        <v>44652</v>
      </c>
      <c r="B246" s="26">
        <v>3744477.6857674713</v>
      </c>
    </row>
    <row r="247" spans="1:2" ht="15" x14ac:dyDescent="0.25">
      <c r="A247" s="25">
        <v>44682</v>
      </c>
      <c r="B247" s="26">
        <v>3670408.6036162283</v>
      </c>
    </row>
    <row r="248" spans="1:2" ht="15" x14ac:dyDescent="0.25">
      <c r="A248" s="25">
        <v>44713</v>
      </c>
      <c r="B248" s="26">
        <v>3610623.0109517202</v>
      </c>
    </row>
    <row r="249" spans="1:2" ht="15" x14ac:dyDescent="0.25">
      <c r="A249" s="25">
        <v>44743</v>
      </c>
      <c r="B249" s="26">
        <v>3559411.8918849896</v>
      </c>
    </row>
    <row r="250" spans="1:2" ht="15" x14ac:dyDescent="0.25">
      <c r="A250" s="25">
        <v>44774</v>
      </c>
      <c r="B250" s="26">
        <v>3503306.6552350312</v>
      </c>
    </row>
    <row r="251" spans="1:2" ht="15" x14ac:dyDescent="0.25">
      <c r="A251" s="25">
        <v>44805</v>
      </c>
      <c r="B251" s="26">
        <v>3445895.2635565191</v>
      </c>
    </row>
    <row r="252" spans="1:2" ht="15" x14ac:dyDescent="0.25">
      <c r="A252" s="25">
        <v>44835</v>
      </c>
      <c r="B252" s="26">
        <v>3400559.8015170204</v>
      </c>
    </row>
    <row r="253" spans="1:2" ht="15" x14ac:dyDescent="0.25">
      <c r="A253" s="25">
        <v>44866</v>
      </c>
      <c r="B253" s="26">
        <v>3436543.8176065013</v>
      </c>
    </row>
    <row r="254" spans="1:2" ht="15" x14ac:dyDescent="0.25">
      <c r="A254" s="25">
        <v>44896</v>
      </c>
      <c r="B254" s="26">
        <v>3433313.7621247401</v>
      </c>
    </row>
    <row r="255" spans="1:2" ht="15" x14ac:dyDescent="0.25">
      <c r="A255" s="25">
        <v>44927</v>
      </c>
      <c r="B255" s="26">
        <v>3392434.3405089509</v>
      </c>
    </row>
    <row r="256" spans="1:2" ht="15" x14ac:dyDescent="0.25">
      <c r="A256" s="25">
        <v>44958</v>
      </c>
      <c r="B256" s="26">
        <v>3350857.5222124886</v>
      </c>
    </row>
    <row r="257" spans="1:2" ht="15" x14ac:dyDescent="0.25">
      <c r="A257" s="25">
        <v>44986</v>
      </c>
      <c r="B257" s="26">
        <v>3313381.52</v>
      </c>
    </row>
    <row r="258" spans="1:2" ht="15" x14ac:dyDescent="0.25">
      <c r="A258" s="25">
        <v>45017</v>
      </c>
      <c r="B258" s="26">
        <v>3282572.9364985293</v>
      </c>
    </row>
    <row r="259" spans="1:2" ht="15" x14ac:dyDescent="0.25">
      <c r="A259" s="25">
        <v>45047</v>
      </c>
      <c r="B259" s="26">
        <v>3241753.405940461</v>
      </c>
    </row>
    <row r="260" spans="1:2" ht="15" x14ac:dyDescent="0.25">
      <c r="A260" s="25">
        <v>45078</v>
      </c>
      <c r="B260" s="26">
        <v>3196204.6466906816</v>
      </c>
    </row>
    <row r="261" spans="1:2" ht="15" x14ac:dyDescent="0.25">
      <c r="A261" s="25">
        <v>45108</v>
      </c>
      <c r="B261" s="26">
        <v>3148993.4672024711</v>
      </c>
    </row>
    <row r="262" spans="1:2" ht="15" x14ac:dyDescent="0.25">
      <c r="A262" s="25">
        <v>45139</v>
      </c>
      <c r="B262" s="26">
        <v>3093988.2599938004</v>
      </c>
    </row>
    <row r="263" spans="1:2" ht="15" x14ac:dyDescent="0.25">
      <c r="A263" s="25">
        <v>45170</v>
      </c>
      <c r="B263" s="26">
        <v>3058995.2201239001</v>
      </c>
    </row>
    <row r="264" spans="1:2" ht="15" x14ac:dyDescent="0.25">
      <c r="A264" s="25">
        <v>45200</v>
      </c>
      <c r="B264" s="26">
        <v>3009221.4147912902</v>
      </c>
    </row>
    <row r="265" spans="1:2" ht="15" x14ac:dyDescent="0.25">
      <c r="A265" s="25">
        <v>45231</v>
      </c>
      <c r="B265" s="26">
        <v>3180579.9801440611</v>
      </c>
    </row>
    <row r="266" spans="1:2" ht="15" x14ac:dyDescent="0.25">
      <c r="A266" s="25">
        <v>45261</v>
      </c>
      <c r="B266" s="27">
        <v>3136654.27239714</v>
      </c>
    </row>
    <row r="267" spans="1:2" ht="15" x14ac:dyDescent="0.25">
      <c r="A267" s="25">
        <v>45292</v>
      </c>
      <c r="B267" s="27">
        <v>3092303.9572357615</v>
      </c>
    </row>
    <row r="268" spans="1:2" ht="15" x14ac:dyDescent="0.25">
      <c r="A268" s="25">
        <v>45323</v>
      </c>
      <c r="B268" s="27">
        <v>3049003.681794201</v>
      </c>
    </row>
    <row r="269" spans="1:2" ht="15" x14ac:dyDescent="0.25">
      <c r="A269" s="25">
        <v>45352</v>
      </c>
      <c r="B269" s="27">
        <v>3323593.2259186702</v>
      </c>
    </row>
    <row r="270" spans="1:2" ht="15" x14ac:dyDescent="0.25">
      <c r="A270" s="25">
        <v>45383</v>
      </c>
      <c r="B270" s="27">
        <v>3256213.7666038107</v>
      </c>
    </row>
    <row r="271" spans="1:2" ht="15" x14ac:dyDescent="0.25">
      <c r="A271" s="25">
        <v>45413</v>
      </c>
      <c r="B271" s="27">
        <v>3190073.6432915693</v>
      </c>
    </row>
    <row r="272" spans="1:2" ht="15" x14ac:dyDescent="0.25">
      <c r="A272" s="25">
        <v>45444</v>
      </c>
      <c r="B272" s="27">
        <v>3245443.2571113394</v>
      </c>
    </row>
    <row r="273" spans="1:2" ht="15" x14ac:dyDescent="0.25">
      <c r="A273" s="25">
        <v>45474</v>
      </c>
      <c r="B273" s="27">
        <v>3382369.3413628703</v>
      </c>
    </row>
    <row r="274" spans="1:2" ht="15" x14ac:dyDescent="0.25">
      <c r="A274" s="25">
        <v>45505</v>
      </c>
      <c r="B274" s="27">
        <v>3318398.9920095899</v>
      </c>
    </row>
    <row r="275" spans="1:2" ht="15" x14ac:dyDescent="0.25">
      <c r="A275" s="25">
        <v>45536</v>
      </c>
      <c r="B275" s="27">
        <v>3371861.8489582608</v>
      </c>
    </row>
    <row r="276" spans="1:2" ht="15" x14ac:dyDescent="0.25">
      <c r="A276" s="25">
        <v>45566</v>
      </c>
      <c r="B276" s="27">
        <v>3583142.5679567102</v>
      </c>
    </row>
    <row r="277" spans="1:2" ht="15" x14ac:dyDescent="0.25">
      <c r="A277" s="25">
        <v>45597</v>
      </c>
      <c r="B277" s="27">
        <v>3613984.7324913619</v>
      </c>
    </row>
    <row r="278" spans="1:2" ht="15" x14ac:dyDescent="0.25">
      <c r="A278" s="25">
        <v>45627</v>
      </c>
      <c r="B278" s="27">
        <v>3604690.2067613592</v>
      </c>
    </row>
    <row r="279" spans="1:2" ht="15" x14ac:dyDescent="0.25">
      <c r="A279" s="25">
        <v>45658</v>
      </c>
      <c r="B279" s="27">
        <v>3506998.0465929415</v>
      </c>
    </row>
    <row r="280" spans="1:2" ht="15" x14ac:dyDescent="0.25">
      <c r="A280" s="25">
        <v>45689</v>
      </c>
      <c r="B280" s="27">
        <v>3424447.1040563313</v>
      </c>
    </row>
    <row r="281" spans="1:2" ht="15" x14ac:dyDescent="0.25">
      <c r="A281" s="25">
        <v>45717</v>
      </c>
      <c r="B281" s="27">
        <v>3406612.76209094</v>
      </c>
    </row>
    <row r="282" spans="1:2" ht="15" x14ac:dyDescent="0.25">
      <c r="A282" s="25">
        <v>45748</v>
      </c>
      <c r="B282" s="27">
        <v>3334921.9651768603</v>
      </c>
    </row>
    <row r="283" spans="1:2" ht="15" x14ac:dyDescent="0.25">
      <c r="A283" s="25">
        <v>45778</v>
      </c>
      <c r="B283" s="27">
        <v>3245626.49862323</v>
      </c>
    </row>
    <row r="284" spans="1:2" ht="15" x14ac:dyDescent="0.25">
      <c r="A284" s="25">
        <v>45809</v>
      </c>
      <c r="B284" s="27">
        <v>3323426.4999598297</v>
      </c>
    </row>
    <row r="285" spans="1:2" ht="15" x14ac:dyDescent="0.25">
      <c r="A285" s="25">
        <v>45839</v>
      </c>
      <c r="B285" s="27">
        <v>3340920.123486829</v>
      </c>
    </row>
    <row r="286" spans="1:2" ht="15" x14ac:dyDescent="0.25">
      <c r="A286" s="25">
        <v>45870</v>
      </c>
      <c r="B286" s="27">
        <v>3272679.5559339602</v>
      </c>
    </row>
    <row r="287" spans="1:2" ht="15" x14ac:dyDescent="0.25">
      <c r="A287" s="25">
        <v>45901</v>
      </c>
      <c r="B287" s="27">
        <v>3330821.1041461295</v>
      </c>
    </row>
    <row r="288" spans="1:2" ht="15" x14ac:dyDescent="0.25">
      <c r="A288" s="25">
        <v>45931</v>
      </c>
      <c r="B288" s="27">
        <v>3239002.9275411707</v>
      </c>
    </row>
    <row r="289" spans="2:2" ht="15" x14ac:dyDescent="0.25">
      <c r="B289" s="27"/>
    </row>
    <row r="290" spans="2:2" ht="15" x14ac:dyDescent="0.25">
      <c r="B290" s="27"/>
    </row>
    <row r="291" spans="2:2" ht="15" x14ac:dyDescent="0.25">
      <c r="B291" s="27"/>
    </row>
    <row r="292" spans="2:2" ht="15" x14ac:dyDescent="0.25">
      <c r="B292" s="27"/>
    </row>
    <row r="293" spans="2:2" ht="15" x14ac:dyDescent="0.25">
      <c r="B293" s="27"/>
    </row>
    <row r="294" spans="2:2" ht="15" x14ac:dyDescent="0.25">
      <c r="B294" s="27"/>
    </row>
    <row r="295" spans="2:2" ht="15" x14ac:dyDescent="0.25">
      <c r="B295" s="27"/>
    </row>
    <row r="296" spans="2:2" ht="15" x14ac:dyDescent="0.25">
      <c r="B296" s="27"/>
    </row>
    <row r="297" spans="2:2" ht="15" x14ac:dyDescent="0.25">
      <c r="B297" s="27"/>
    </row>
    <row r="298" spans="2:2" ht="15" x14ac:dyDescent="0.25">
      <c r="B298" s="27"/>
    </row>
    <row r="299" spans="2:2" ht="15" x14ac:dyDescent="0.25">
      <c r="B299" s="27"/>
    </row>
    <row r="300" spans="2:2" ht="15" x14ac:dyDescent="0.25">
      <c r="B300" s="27"/>
    </row>
    <row r="301" spans="2:2" ht="15" x14ac:dyDescent="0.25">
      <c r="B301" s="27"/>
    </row>
    <row r="302" spans="2:2" ht="15" x14ac:dyDescent="0.25">
      <c r="B302" s="27"/>
    </row>
    <row r="303" spans="2:2" ht="15" x14ac:dyDescent="0.25">
      <c r="B303" s="27"/>
    </row>
    <row r="304" spans="2:2" ht="15" x14ac:dyDescent="0.25">
      <c r="B304" s="27"/>
    </row>
    <row r="305" spans="2:2" ht="15" x14ac:dyDescent="0.25">
      <c r="B305" s="27"/>
    </row>
    <row r="306" spans="2:2" ht="15" x14ac:dyDescent="0.25">
      <c r="B306" s="27"/>
    </row>
    <row r="307" spans="2:2" ht="15" x14ac:dyDescent="0.25">
      <c r="B307" s="27"/>
    </row>
    <row r="308" spans="2:2" ht="15" x14ac:dyDescent="0.25">
      <c r="B308" s="27"/>
    </row>
    <row r="309" spans="2:2" ht="15" x14ac:dyDescent="0.25">
      <c r="B309" s="27"/>
    </row>
    <row r="310" spans="2:2" ht="15" x14ac:dyDescent="0.25">
      <c r="B310" s="27"/>
    </row>
    <row r="311" spans="2:2" ht="15" x14ac:dyDescent="0.25">
      <c r="B311" s="27"/>
    </row>
    <row r="312" spans="2:2" ht="15" x14ac:dyDescent="0.25">
      <c r="B312" s="27"/>
    </row>
    <row r="313" spans="2:2" ht="15" x14ac:dyDescent="0.25">
      <c r="B313" s="27"/>
    </row>
    <row r="314" spans="2:2" ht="15" x14ac:dyDescent="0.25">
      <c r="B314" s="27"/>
    </row>
  </sheetData>
  <customSheetViews>
    <customSheetView guid="{A4FA5EC4-E042-45A0-BE3C-F581C5E21CC2}" showRuler="0">
      <pane xSplit="1" ySplit="5" topLeftCell="B51" activePane="bottomRight" state="frozen"/>
      <selection pane="bottomRight" activeCell="B67" sqref="B67"/>
      <pageMargins left="0" right="0" top="0" bottom="0" header="0" footer="0"/>
      <pageSetup orientation="portrait" r:id="rId1"/>
      <headerFooter alignWithMargins="0"/>
    </customSheetView>
  </customSheetViews>
  <mergeCells count="3">
    <mergeCell ref="A5:B5"/>
    <mergeCell ref="I5:J5"/>
    <mergeCell ref="I3:J3"/>
  </mergeCells>
  <phoneticPr fontId="21" type="noConversion"/>
  <hyperlinks>
    <hyperlink ref="I3" location="Índice!A1" display="VOLVER" xr:uid="{00000000-0004-0000-0100-000000000000}"/>
    <hyperlink ref="I5:J5" location="G_SaldoTotal!A1" display="VER GRÁFICO" xr:uid="{00000000-0004-0000-0100-000001000000}"/>
    <hyperlink ref="I3:J3" location="'Índice 1'!B8" display="VER ÍNDICE" xr:uid="{00000000-0004-0000-0100-000002000000}"/>
    <hyperlink ref="C1" location="'G_SaldoE-2'!A1" display="E-2" xr:uid="{00000000-0004-0000-0100-000003000000}"/>
    <hyperlink ref="D1" location="'G_SaldoE-3'!A1" display="E-3" xr:uid="{00000000-0004-0000-0100-000004000000}"/>
    <hyperlink ref="E1" location="'G_SaldoE-4'!A1" display="E-4" xr:uid="{00000000-0004-0000-0100-000005000000}"/>
    <hyperlink ref="G1" location="'G_SaldoE-5'!A1" display="E-5" xr:uid="{00000000-0004-0000-0100-000006000000}"/>
    <hyperlink ref="H1" location="'G_SaldoE-6'!A1" display="E-6" xr:uid="{00000000-0004-0000-0100-000007000000}"/>
    <hyperlink ref="I1" location="'G_SaldoE-7'!A1" display="E-7" xr:uid="{00000000-0004-0000-0100-000008000000}"/>
    <hyperlink ref="J1" location="'G_SaldoE-8'!A1" display="E-8" xr:uid="{00000000-0004-0000-0100-000009000000}"/>
    <hyperlink ref="H13" location="Índice!A1" display="VOLVER" xr:uid="{00000000-0004-0000-0100-00000A000000}"/>
    <hyperlink ref="H15:I15" location="G_SaldoEmisión!A1" display="VER GRÁFICO" xr:uid="{00000000-0004-0000-0100-00000B000000}"/>
    <hyperlink ref="E20" location="'G_SaldoE-5'!A1" display="E-5" xr:uid="{00000000-0004-0000-0100-00000C000000}"/>
    <hyperlink ref="G20" location="'G_SaldoE-6'!A1" display="E-6" xr:uid="{00000000-0004-0000-0100-00000D000000}"/>
    <hyperlink ref="H20" location="'G_SaldoE-7'!A1" display="E-7" xr:uid="{00000000-0004-0000-0100-00000E000000}"/>
    <hyperlink ref="J20" location="'G_SaldoE-8'!A1" display="E-8" xr:uid="{00000000-0004-0000-0100-00000F000000}"/>
    <hyperlink ref="H13:I13" location="'Índice 1'!B10" display="VER ÍNDICE" xr:uid="{00000000-0004-0000-0100-000010000000}"/>
    <hyperlink ref="I20" location="'G_SaldoE-8'!A1" display="E-8" xr:uid="{00000000-0004-0000-0100-000011000000}"/>
    <hyperlink ref="B1" location="'G_SaldoE-1'!A1" display="E-1" xr:uid="{00000000-0004-0000-0100-000012000000}"/>
  </hyperlinks>
  <pageMargins left="0.75" right="0.75" top="1" bottom="1" header="0" footer="0"/>
  <pageSetup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6"/>
  <dimension ref="A1:QB218"/>
  <sheetViews>
    <sheetView showGridLines="0" topLeftCell="NK1" zoomScaleNormal="100" zoomScaleSheetLayoutView="50" workbookViewId="0">
      <pane ySplit="9" topLeftCell="A195" activePane="bottomLeft" state="frozen"/>
      <selection pane="bottomLeft" activeCell="NR217" sqref="NR217"/>
    </sheetView>
  </sheetViews>
  <sheetFormatPr baseColWidth="10" defaultColWidth="11.42578125" defaultRowHeight="12.75" x14ac:dyDescent="0.2"/>
  <cols>
    <col min="1" max="1" width="10.42578125" style="4" customWidth="1"/>
    <col min="2" max="2" width="14.85546875" style="4" bestFit="1" customWidth="1"/>
    <col min="3" max="3" width="16.85546875" style="4" bestFit="1" customWidth="1"/>
    <col min="4" max="4" width="16.85546875" style="4" customWidth="1"/>
    <col min="5" max="5" width="15.85546875" style="4" bestFit="1" customWidth="1"/>
    <col min="6" max="6" width="22.42578125" style="4" bestFit="1" customWidth="1"/>
    <col min="7" max="7" width="16.42578125" style="4" customWidth="1"/>
    <col min="8" max="8" width="23.28515625" style="4" bestFit="1" customWidth="1"/>
    <col min="9" max="9" width="23.28515625" style="4" customWidth="1"/>
    <col min="10" max="10" width="34.7109375" style="4" bestFit="1" customWidth="1"/>
    <col min="11" max="11" width="23.5703125" style="4" bestFit="1" customWidth="1"/>
    <col min="12" max="12" width="17.28515625" style="4" bestFit="1" customWidth="1"/>
    <col min="13" max="13" width="16.85546875" style="4" bestFit="1" customWidth="1"/>
    <col min="14" max="14" width="16.5703125" style="4" customWidth="1"/>
    <col min="15" max="15" width="30.85546875" style="4" bestFit="1" customWidth="1"/>
    <col min="16" max="16" width="16.28515625" style="4" bestFit="1" customWidth="1"/>
    <col min="17" max="17" width="17.28515625" style="4" customWidth="1"/>
    <col min="18" max="18" width="23.7109375" style="4" bestFit="1" customWidth="1"/>
    <col min="19" max="19" width="15" style="4" bestFit="1" customWidth="1"/>
    <col min="20" max="20" width="21.42578125" style="4" bestFit="1" customWidth="1"/>
    <col min="21" max="21" width="30.85546875" style="4" bestFit="1" customWidth="1"/>
    <col min="22" max="22" width="17.28515625" style="4" bestFit="1" customWidth="1"/>
    <col min="23" max="23" width="22.42578125" style="4" bestFit="1" customWidth="1"/>
    <col min="24" max="24" width="13.7109375" style="4" bestFit="1" customWidth="1"/>
    <col min="25" max="25" width="23.28515625" style="4" bestFit="1" customWidth="1"/>
    <col min="26" max="26" width="34.85546875" style="4" bestFit="1" customWidth="1"/>
    <col min="27" max="27" width="34.85546875" style="4" customWidth="1"/>
    <col min="28" max="28" width="23.7109375" style="4" bestFit="1" customWidth="1"/>
    <col min="29" max="29" width="16.7109375" style="4" bestFit="1" customWidth="1"/>
    <col min="30" max="30" width="17" style="4" bestFit="1" customWidth="1"/>
    <col min="31" max="31" width="31" style="4" bestFit="1" customWidth="1"/>
    <col min="32" max="32" width="31" style="4" customWidth="1"/>
    <col min="33" max="33" width="16.7109375" style="4" bestFit="1" customWidth="1"/>
    <col min="34" max="34" width="22.42578125" style="4" bestFit="1" customWidth="1"/>
    <col min="35" max="35" width="19" style="4" bestFit="1" customWidth="1"/>
    <col min="36" max="36" width="23.28515625" style="4" bestFit="1" customWidth="1"/>
    <col min="37" max="37" width="34.7109375" style="4" bestFit="1" customWidth="1"/>
    <col min="38" max="38" width="23.5703125" style="4" bestFit="1" customWidth="1"/>
    <col min="39" max="39" width="23.5703125" style="4" customWidth="1"/>
    <col min="40" max="40" width="14.85546875" style="4" bestFit="1" customWidth="1"/>
    <col min="41" max="41" width="16.85546875" style="4" bestFit="1" customWidth="1"/>
    <col min="42" max="42" width="16.5703125" style="4" customWidth="1"/>
    <col min="43" max="43" width="30.85546875" style="4" bestFit="1" customWidth="1"/>
    <col min="44" max="46" width="30.5703125" style="4" customWidth="1"/>
    <col min="47" max="47" width="20.85546875" style="4" bestFit="1" customWidth="1"/>
    <col min="48" max="48" width="22.5703125" style="4" bestFit="1" customWidth="1"/>
    <col min="49" max="49" width="15.85546875" style="4" bestFit="1" customWidth="1"/>
    <col min="50" max="50" width="23.42578125" style="4" bestFit="1" customWidth="1"/>
    <col min="51" max="51" width="34.85546875" style="4" bestFit="1" customWidth="1"/>
    <col min="52" max="52" width="23.7109375" style="4" bestFit="1" customWidth="1"/>
    <col min="53" max="53" width="18.7109375" style="4" bestFit="1" customWidth="1"/>
    <col min="54" max="54" width="18.7109375" style="4" customWidth="1"/>
    <col min="55" max="55" width="16.85546875" style="4" bestFit="1" customWidth="1"/>
    <col min="56" max="56" width="30.85546875" style="4" bestFit="1" customWidth="1"/>
    <col min="57" max="57" width="30.5703125" style="4" customWidth="1"/>
    <col min="58" max="58" width="13.85546875" style="4" bestFit="1" customWidth="1"/>
    <col min="59" max="59" width="22.42578125" style="4" bestFit="1" customWidth="1"/>
    <col min="60" max="60" width="13.7109375" style="4" bestFit="1" customWidth="1"/>
    <col min="61" max="61" width="23.28515625" style="4" bestFit="1" customWidth="1"/>
    <col min="62" max="62" width="34.7109375" style="4" bestFit="1" customWidth="1"/>
    <col min="63" max="63" width="23.5703125" style="4" bestFit="1" customWidth="1"/>
    <col min="64" max="64" width="15" style="4" bestFit="1" customWidth="1"/>
    <col min="65" max="65" width="15" style="4" customWidth="1"/>
    <col min="66" max="66" width="16.85546875" style="4" bestFit="1" customWidth="1"/>
    <col min="67" max="67" width="16.5703125" style="4" customWidth="1"/>
    <col min="68" max="68" width="30.85546875" style="4" bestFit="1" customWidth="1"/>
    <col min="69" max="69" width="13.7109375" style="4" bestFit="1" customWidth="1"/>
    <col min="70" max="70" width="22.42578125" style="4" bestFit="1" customWidth="1"/>
    <col min="71" max="71" width="14.85546875" style="4" bestFit="1" customWidth="1"/>
    <col min="72" max="72" width="23.28515625" style="4" bestFit="1" customWidth="1"/>
    <col min="73" max="73" width="34.7109375" style="4" bestFit="1" customWidth="1"/>
    <col min="74" max="74" width="23.5703125" style="4" bestFit="1" customWidth="1"/>
    <col min="75" max="75" width="14.85546875" style="4" bestFit="1" customWidth="1"/>
    <col min="76" max="76" width="14.85546875" style="4" customWidth="1"/>
    <col min="77" max="77" width="16.85546875" style="4" bestFit="1" customWidth="1"/>
    <col min="78" max="78" width="30.85546875" style="4" bestFit="1" customWidth="1"/>
    <col min="79" max="79" width="13.7109375" style="4" bestFit="1" customWidth="1"/>
    <col min="80" max="80" width="22.42578125" style="4" bestFit="1" customWidth="1"/>
    <col min="81" max="82" width="22.42578125" style="4" customWidth="1"/>
    <col min="83" max="83" width="13.5703125" style="4" bestFit="1" customWidth="1"/>
    <col min="84" max="84" width="23.5703125" style="4" bestFit="1" customWidth="1"/>
    <col min="85" max="85" width="14.85546875" style="4" bestFit="1" customWidth="1"/>
    <col min="86" max="86" width="16.85546875" style="4" bestFit="1" customWidth="1"/>
    <col min="87" max="89" width="16.85546875" style="4" customWidth="1"/>
    <col min="90" max="90" width="30.85546875" style="4" bestFit="1" customWidth="1"/>
    <col min="91" max="91" width="15" style="4" bestFit="1" customWidth="1"/>
    <col min="92" max="92" width="22.42578125" style="4" bestFit="1" customWidth="1"/>
    <col min="93" max="94" width="22.42578125" style="4" customWidth="1"/>
    <col min="95" max="95" width="13.5703125" style="4" bestFit="1" customWidth="1"/>
    <col min="96" max="96" width="23.5703125" style="4" bestFit="1" customWidth="1"/>
    <col min="97" max="97" width="14.85546875" style="4" bestFit="1" customWidth="1"/>
    <col min="98" max="98" width="16.85546875" style="4" bestFit="1" customWidth="1"/>
    <col min="99" max="101" width="16.85546875" style="4" customWidth="1"/>
    <col min="102" max="102" width="16.5703125" style="4" customWidth="1"/>
    <col min="103" max="103" width="30.85546875" style="4" bestFit="1" customWidth="1"/>
    <col min="104" max="104" width="13.7109375" style="4" bestFit="1" customWidth="1"/>
    <col min="105" max="105" width="22.42578125" style="4" bestFit="1" customWidth="1"/>
    <col min="106" max="106" width="22.42578125" style="4" customWidth="1"/>
    <col min="107" max="107" width="13.5703125" style="4" bestFit="1" customWidth="1"/>
    <col min="108" max="108" width="34.7109375" style="4" bestFit="1" customWidth="1"/>
    <col min="109" max="109" width="23.5703125" style="4" bestFit="1" customWidth="1"/>
    <col min="110" max="110" width="14.85546875" style="4" bestFit="1" customWidth="1"/>
    <col min="111" max="112" width="14.85546875" style="4" customWidth="1"/>
    <col min="113" max="113" width="16.85546875" style="4" bestFit="1" customWidth="1"/>
    <col min="114" max="114" width="30.85546875" style="4" bestFit="1" customWidth="1"/>
    <col min="115" max="115" width="13.5703125" style="4" bestFit="1" customWidth="1"/>
    <col min="116" max="116" width="22.28515625" style="4" bestFit="1" customWidth="1"/>
    <col min="117" max="117" width="22.28515625" style="4" customWidth="1"/>
    <col min="118" max="118" width="13.42578125" style="4" bestFit="1" customWidth="1"/>
    <col min="119" max="119" width="34.5703125" style="4" bestFit="1" customWidth="1"/>
    <col min="120" max="120" width="23.42578125" style="4" bestFit="1" customWidth="1"/>
    <col min="121" max="121" width="14.7109375" style="4" bestFit="1" customWidth="1"/>
    <col min="122" max="122" width="16.7109375" style="4" bestFit="1" customWidth="1"/>
    <col min="123" max="124" width="16.7109375" style="4" customWidth="1"/>
    <col min="125" max="125" width="30.7109375" style="4" bestFit="1" customWidth="1"/>
    <col min="126" max="126" width="13.5703125" style="4" bestFit="1" customWidth="1"/>
    <col min="127" max="127" width="22.28515625" style="4" bestFit="1" customWidth="1"/>
    <col min="128" max="128" width="14.7109375" style="4" bestFit="1" customWidth="1"/>
    <col min="129" max="130" width="14.7109375" style="4" customWidth="1"/>
    <col min="131" max="131" width="16.7109375" style="4" bestFit="1" customWidth="1"/>
    <col min="132" max="132" width="30.7109375" style="4" bestFit="1" customWidth="1"/>
    <col min="133" max="133" width="11.28515625" style="4" bestFit="1" customWidth="1"/>
    <col min="134" max="136" width="11.28515625" style="4" customWidth="1"/>
    <col min="137" max="137" width="11.7109375" style="4" bestFit="1" customWidth="1"/>
    <col min="138" max="138" width="12.7109375" style="4" customWidth="1"/>
    <col min="139" max="139" width="22.28515625" style="4" bestFit="1" customWidth="1"/>
    <col min="140" max="140" width="13.42578125" style="4" bestFit="1" customWidth="1"/>
    <col min="141" max="141" width="13.42578125" style="4" customWidth="1"/>
    <col min="142" max="142" width="15.28515625" style="4" customWidth="1"/>
    <col min="143" max="143" width="23.140625" style="4" bestFit="1" customWidth="1"/>
    <col min="144" max="144" width="34.5703125" style="4" bestFit="1" customWidth="1"/>
    <col min="145" max="145" width="23.42578125" style="4" bestFit="1" customWidth="1"/>
    <col min="146" max="146" width="14.7109375" style="4" bestFit="1" customWidth="1"/>
    <col min="147" max="147" width="16.85546875" style="4" bestFit="1" customWidth="1"/>
    <col min="148" max="148" width="16.85546875" style="4" customWidth="1"/>
    <col min="149" max="149" width="30.85546875" style="4" bestFit="1" customWidth="1"/>
    <col min="150" max="150" width="13.5703125" style="4" bestFit="1" customWidth="1"/>
    <col min="151" max="151" width="22.28515625" style="4" bestFit="1" customWidth="1"/>
    <col min="152" max="152" width="14.42578125" style="4" bestFit="1" customWidth="1"/>
    <col min="153" max="154" width="14.42578125" style="4" customWidth="1"/>
    <col min="155" max="155" width="23.140625" style="4" bestFit="1" customWidth="1"/>
    <col min="156" max="156" width="34.5703125" style="4" bestFit="1" customWidth="1"/>
    <col min="157" max="157" width="23.42578125" style="4" bestFit="1" customWidth="1"/>
    <col min="158" max="158" width="14.7109375" style="4" bestFit="1" customWidth="1"/>
    <col min="159" max="159" width="16.7109375" style="4" bestFit="1" customWidth="1"/>
    <col min="160" max="160" width="16.7109375" style="4" customWidth="1"/>
    <col min="161" max="161" width="16.5703125" style="4" customWidth="1"/>
    <col min="162" max="162" width="30.7109375" style="4" bestFit="1" customWidth="1"/>
    <col min="163" max="163" width="30.5703125" style="4" customWidth="1"/>
    <col min="164" max="164" width="14.42578125" style="4" bestFit="1" customWidth="1"/>
    <col min="165" max="167" width="14.42578125" style="4" customWidth="1"/>
    <col min="168" max="168" width="23.42578125" style="4" bestFit="1" customWidth="1"/>
    <col min="169" max="169" width="14.7109375" style="4" bestFit="1" customWidth="1"/>
    <col min="170" max="175" width="14.7109375" style="4" customWidth="1"/>
    <col min="176" max="176" width="30.7109375" style="4" bestFit="1" customWidth="1"/>
    <col min="177" max="179" width="30.7109375" style="4" customWidth="1"/>
    <col min="180" max="180" width="19" style="4" customWidth="1"/>
    <col min="181" max="181" width="22.28515625" style="4" bestFit="1" customWidth="1"/>
    <col min="182" max="186" width="22.28515625" style="4" customWidth="1"/>
    <col min="187" max="187" width="13.42578125" style="4" bestFit="1" customWidth="1"/>
    <col min="188" max="188" width="23.140625" style="4" bestFit="1" customWidth="1"/>
    <col min="189" max="189" width="23.42578125" style="4" bestFit="1" customWidth="1"/>
    <col min="190" max="192" width="23.42578125" style="4" customWidth="1"/>
    <col min="193" max="193" width="14.7109375" style="4" bestFit="1" customWidth="1"/>
    <col min="194" max="194" width="16.7109375" style="4" bestFit="1" customWidth="1"/>
    <col min="195" max="195" width="30.7109375" style="4" bestFit="1" customWidth="1"/>
    <col min="196" max="198" width="30.7109375" style="4" customWidth="1"/>
    <col min="199" max="199" width="13.5703125" style="4" bestFit="1" customWidth="1"/>
    <col min="200" max="200" width="22.28515625" style="4" bestFit="1" customWidth="1"/>
    <col min="201" max="201" width="23.42578125" style="4" bestFit="1" customWidth="1"/>
    <col min="202" max="203" width="23.42578125" style="4" customWidth="1"/>
    <col min="204" max="204" width="14.7109375" style="4" bestFit="1" customWidth="1"/>
    <col min="205" max="205" width="16.7109375" style="4" bestFit="1" customWidth="1"/>
    <col min="206" max="206" width="30.7109375" style="4" bestFit="1" customWidth="1"/>
    <col min="207" max="207" width="12.42578125" style="4" bestFit="1" customWidth="1"/>
    <col min="208" max="211" width="12.42578125" style="4" customWidth="1"/>
    <col min="212" max="212" width="22.28515625" style="4" bestFit="1" customWidth="1"/>
    <col min="213" max="213" width="13.42578125" style="4" bestFit="1" customWidth="1"/>
    <col min="214" max="214" width="23.140625" style="4" bestFit="1" customWidth="1"/>
    <col min="215" max="216" width="23.140625" style="4" customWidth="1"/>
    <col min="217" max="217" width="34.5703125" style="4" bestFit="1" customWidth="1"/>
    <col min="218" max="218" width="23.42578125" style="4" bestFit="1" customWidth="1"/>
    <col min="219" max="219" width="14.7109375" style="4" bestFit="1" customWidth="1"/>
    <col min="220" max="220" width="16.7109375" style="4" bestFit="1" customWidth="1"/>
    <col min="221" max="221" width="30.7109375" style="4" bestFit="1" customWidth="1"/>
    <col min="222" max="222" width="30.7109375" style="4" customWidth="1"/>
    <col min="223" max="223" width="30.5703125" style="4" customWidth="1"/>
    <col min="224" max="224" width="13.5703125" style="4" bestFit="1" customWidth="1"/>
    <col min="225" max="225" width="22.28515625" style="4" bestFit="1" customWidth="1"/>
    <col min="226" max="226" width="13.5703125" style="4" bestFit="1" customWidth="1"/>
    <col min="227" max="228" width="13.5703125" style="4" customWidth="1"/>
    <col min="229" max="229" width="23.140625" style="4" bestFit="1" customWidth="1"/>
    <col min="230" max="230" width="34.5703125" style="4" bestFit="1" customWidth="1"/>
    <col min="231" max="231" width="23.42578125" style="4" bestFit="1" customWidth="1"/>
    <col min="232" max="232" width="14.7109375" style="4" bestFit="1" customWidth="1"/>
    <col min="233" max="233" width="16.7109375" style="4" bestFit="1" customWidth="1"/>
    <col min="234" max="235" width="16.5703125" style="4" customWidth="1"/>
    <col min="236" max="236" width="30.7109375" style="4" bestFit="1" customWidth="1"/>
    <col min="237" max="237" width="13.5703125" style="4" bestFit="1" customWidth="1"/>
    <col min="238" max="238" width="22.28515625" style="4" bestFit="1" customWidth="1"/>
    <col min="239" max="239" width="13.42578125" style="4" bestFit="1" customWidth="1"/>
    <col min="240" max="240" width="23.140625" style="4" bestFit="1" customWidth="1"/>
    <col min="241" max="241" width="23.140625" style="4" customWidth="1"/>
    <col min="242" max="242" width="34.5703125" style="4" bestFit="1" customWidth="1"/>
    <col min="243" max="243" width="23.42578125" style="4" bestFit="1" customWidth="1"/>
    <col min="244" max="244" width="14.7109375" style="4" bestFit="1" customWidth="1"/>
    <col min="245" max="245" width="16.7109375" style="4" bestFit="1" customWidth="1"/>
    <col min="246" max="246" width="30.7109375" style="4" bestFit="1" customWidth="1"/>
    <col min="247" max="247" width="30.7109375" style="4" customWidth="1"/>
    <col min="248" max="248" width="13.5703125" style="4" bestFit="1" customWidth="1"/>
    <col min="249" max="249" width="22.28515625" style="4" bestFit="1" customWidth="1"/>
    <col min="250" max="250" width="17.28515625" style="4" bestFit="1" customWidth="1"/>
    <col min="251" max="251" width="23.28515625" style="4" bestFit="1" customWidth="1"/>
    <col min="252" max="253" width="23.28515625" style="4" customWidth="1"/>
    <col min="254" max="254" width="34.7109375" style="4" bestFit="1" customWidth="1"/>
    <col min="255" max="255" width="23.5703125" style="4" bestFit="1" customWidth="1"/>
    <col min="256" max="257" width="17.42578125" style="4" bestFit="1" customWidth="1"/>
    <col min="258" max="258" width="30.85546875" style="4" bestFit="1" customWidth="1"/>
    <col min="259" max="259" width="30.85546875" style="4" customWidth="1"/>
    <col min="260" max="260" width="17.42578125" style="4" bestFit="1" customWidth="1"/>
    <col min="261" max="261" width="23.5703125" style="4" bestFit="1" customWidth="1"/>
    <col min="262" max="262" width="14.85546875" style="4" bestFit="1" customWidth="1"/>
    <col min="263" max="263" width="16.85546875" style="4" bestFit="1" customWidth="1"/>
    <col min="264" max="265" width="16.85546875" style="4" customWidth="1"/>
    <col min="266" max="266" width="30.85546875" style="4" bestFit="1" customWidth="1"/>
    <col min="267" max="267" width="11.42578125" style="4" bestFit="1" customWidth="1"/>
    <col min="268" max="272" width="11.42578125" style="4" customWidth="1"/>
    <col min="273" max="273" width="22.42578125" style="4" bestFit="1" customWidth="1"/>
    <col min="274" max="274" width="13.5703125" style="4" bestFit="1" customWidth="1"/>
    <col min="275" max="275" width="23.28515625" style="4" bestFit="1" customWidth="1"/>
    <col min="276" max="277" width="23.28515625" style="4" customWidth="1"/>
    <col min="278" max="278" width="34.7109375" style="4" bestFit="1" customWidth="1"/>
    <col min="279" max="279" width="23.5703125" style="4" bestFit="1" customWidth="1"/>
    <col min="280" max="280" width="14.85546875" style="4" bestFit="1" customWidth="1"/>
    <col min="281" max="281" width="16.85546875" style="4" bestFit="1" customWidth="1"/>
    <col min="282" max="283" width="16.7109375" style="4" customWidth="1"/>
    <col min="284" max="284" width="30.85546875" style="4" bestFit="1" customWidth="1"/>
    <col min="285" max="285" width="13.7109375" style="4" bestFit="1" customWidth="1"/>
    <col min="286" max="286" width="22.42578125" style="4" bestFit="1" customWidth="1"/>
    <col min="287" max="287" width="13.7109375" style="4" bestFit="1" customWidth="1"/>
    <col min="288" max="288" width="23.28515625" style="4" bestFit="1" customWidth="1"/>
    <col min="289" max="289" width="23.28515625" style="4" customWidth="1"/>
    <col min="290" max="290" width="34.7109375" style="4" bestFit="1" customWidth="1"/>
    <col min="291" max="291" width="23.5703125" style="4" bestFit="1" customWidth="1"/>
    <col min="292" max="292" width="14.85546875" style="4" bestFit="1" customWidth="1"/>
    <col min="293" max="293" width="16.85546875" style="4" bestFit="1" customWidth="1"/>
    <col min="294" max="295" width="16.7109375" style="4" customWidth="1"/>
    <col min="296" max="296" width="30.85546875" style="4" bestFit="1" customWidth="1"/>
    <col min="297" max="297" width="13.7109375" style="4" bestFit="1" customWidth="1"/>
    <col min="298" max="298" width="22.42578125" style="4" bestFit="1" customWidth="1"/>
    <col min="299" max="299" width="34.7109375" style="4" bestFit="1" customWidth="1"/>
    <col min="300" max="300" width="23.5703125" style="4" bestFit="1" customWidth="1"/>
    <col min="301" max="301" width="14.85546875" style="4" bestFit="1" customWidth="1"/>
    <col min="302" max="302" width="16.85546875" style="4" bestFit="1" customWidth="1"/>
    <col min="303" max="303" width="30.85546875" style="4" bestFit="1" customWidth="1"/>
    <col min="304" max="304" width="12.5703125" style="4" bestFit="1" customWidth="1"/>
    <col min="305" max="307" width="12.5703125" style="4" customWidth="1"/>
    <col min="308" max="308" width="22.42578125" style="4" bestFit="1" customWidth="1"/>
    <col min="309" max="309" width="13.7109375" style="4" bestFit="1" customWidth="1"/>
    <col min="310" max="310" width="23.28515625" style="4" bestFit="1" customWidth="1"/>
    <col min="311" max="311" width="34.7109375" style="4" bestFit="1" customWidth="1"/>
    <col min="312" max="313" width="34.7109375" style="4" customWidth="1"/>
    <col min="314" max="314" width="23.5703125" style="4" bestFit="1" customWidth="1"/>
    <col min="315" max="315" width="14.85546875" style="4" bestFit="1" customWidth="1"/>
    <col min="316" max="316" width="16.85546875" style="4" bestFit="1" customWidth="1"/>
    <col min="317" max="317" width="30.85546875" style="4" bestFit="1" customWidth="1"/>
    <col min="318" max="318" width="12.28515625" style="4" bestFit="1" customWidth="1"/>
    <col min="319" max="319" width="12.28515625" style="4" customWidth="1"/>
    <col min="320" max="320" width="22.42578125" style="4" bestFit="1" customWidth="1"/>
    <col min="321" max="321" width="23.28515625" style="4" bestFit="1" customWidth="1"/>
    <col min="322" max="322" width="34.5703125" style="4" bestFit="1" customWidth="1"/>
    <col min="323" max="323" width="23.42578125" style="4" bestFit="1" customWidth="1"/>
    <col min="324" max="324" width="23.42578125" style="4" customWidth="1"/>
    <col min="325" max="325" width="14.7109375" style="4" bestFit="1" customWidth="1"/>
    <col min="326" max="326" width="16.7109375" style="4" bestFit="1" customWidth="1"/>
    <col min="327" max="327" width="30.7109375" style="4" bestFit="1" customWidth="1"/>
    <col min="328" max="329" width="17.28515625" style="4" customWidth="1"/>
    <col min="330" max="330" width="22.28515625" style="4" bestFit="1" customWidth="1"/>
    <col min="331" max="331" width="22.28515625" style="4" customWidth="1"/>
    <col min="332" max="332" width="13.42578125" style="4" bestFit="1" customWidth="1"/>
    <col min="333" max="333" width="23.140625" style="4" bestFit="1" customWidth="1"/>
    <col min="334" max="334" width="34.5703125" style="4" bestFit="1" customWidth="1"/>
    <col min="335" max="335" width="23.42578125" style="4" bestFit="1" customWidth="1"/>
    <col min="336" max="337" width="23.42578125" style="4" customWidth="1"/>
    <col min="338" max="338" width="14.7109375" style="4" bestFit="1" customWidth="1"/>
    <col min="339" max="339" width="16.7109375" style="4" bestFit="1" customWidth="1"/>
    <col min="340" max="340" width="30.7109375" style="4" bestFit="1" customWidth="1"/>
    <col min="341" max="341" width="30.5703125" style="4" customWidth="1"/>
    <col min="342" max="342" width="13.5703125" style="4" bestFit="1" customWidth="1"/>
    <col min="343" max="343" width="13.5703125" style="4" customWidth="1"/>
    <col min="344" max="344" width="22.28515625" style="4" bestFit="1" customWidth="1"/>
    <col min="345" max="345" width="14.140625" style="4" bestFit="1" customWidth="1"/>
    <col min="346" max="346" width="23.140625" style="4" bestFit="1" customWidth="1"/>
    <col min="347" max="347" width="34.5703125" style="4" bestFit="1" customWidth="1"/>
    <col min="348" max="349" width="34.5703125" style="4" customWidth="1"/>
    <col min="350" max="350" width="23.42578125" style="4" bestFit="1" customWidth="1"/>
    <col min="351" max="351" width="14.7109375" style="4" bestFit="1" customWidth="1"/>
    <col min="352" max="352" width="16.7109375" style="4" bestFit="1" customWidth="1"/>
    <col min="353" max="353" width="30.7109375" style="4" bestFit="1" customWidth="1"/>
    <col min="354" max="354" width="30.5703125" style="4" customWidth="1"/>
    <col min="355" max="355" width="14.140625" style="4" bestFit="1" customWidth="1"/>
    <col min="356" max="356" width="14.140625" style="4" customWidth="1"/>
    <col min="357" max="357" width="14.7109375" style="4" bestFit="1" customWidth="1"/>
    <col min="358" max="358" width="16.7109375" style="4" bestFit="1" customWidth="1"/>
    <col min="359" max="359" width="16.7109375" style="4" customWidth="1"/>
    <col min="360" max="360" width="15" style="4" bestFit="1" customWidth="1"/>
    <col min="361" max="361" width="15" style="4" customWidth="1"/>
    <col min="362" max="364" width="28.140625" style="4" customWidth="1"/>
    <col min="365" max="371" width="17" style="4" customWidth="1"/>
    <col min="372" max="372" width="27.42578125" bestFit="1" customWidth="1"/>
    <col min="373" max="373" width="29.85546875" bestFit="1" customWidth="1"/>
    <col min="374" max="375" width="29.85546875" customWidth="1"/>
    <col min="378" max="378" width="43.140625" bestFit="1" customWidth="1"/>
    <col min="379" max="379" width="30.7109375" bestFit="1" customWidth="1"/>
    <col min="380" max="380" width="56.140625" bestFit="1" customWidth="1"/>
    <col min="381" max="381" width="32.7109375" bestFit="1" customWidth="1"/>
    <col min="438" max="16384" width="11.42578125" style="4"/>
  </cols>
  <sheetData>
    <row r="1" spans="1:437" s="67" customFormat="1" ht="18.75" x14ac:dyDescent="0.3">
      <c r="A1" s="77" t="s">
        <v>14</v>
      </c>
      <c r="B1" s="66"/>
      <c r="C1" s="66"/>
      <c r="D1" s="66"/>
      <c r="MX1" s="9"/>
      <c r="MY1" s="9"/>
      <c r="MZ1" s="9"/>
      <c r="NH1"/>
      <c r="NI1"/>
      <c r="NJ1"/>
      <c r="NK1"/>
      <c r="NL1"/>
      <c r="NM1"/>
      <c r="NN1"/>
      <c r="NO1"/>
      <c r="NP1"/>
      <c r="NQ1"/>
      <c r="NR1"/>
    </row>
    <row r="2" spans="1:437" s="67" customFormat="1" ht="15" x14ac:dyDescent="0.25">
      <c r="A2" s="65" t="s">
        <v>212</v>
      </c>
      <c r="G2" s="183" t="s">
        <v>17</v>
      </c>
      <c r="H2" s="183"/>
      <c r="I2" s="165"/>
      <c r="MX2" s="9"/>
      <c r="MY2" s="9"/>
      <c r="MZ2" s="9"/>
      <c r="NH2"/>
      <c r="NI2"/>
      <c r="NJ2"/>
      <c r="NK2"/>
      <c r="NL2"/>
      <c r="NM2"/>
      <c r="NN2"/>
      <c r="NO2"/>
      <c r="NP2"/>
      <c r="NQ2"/>
      <c r="NR2"/>
    </row>
    <row r="3" spans="1:437" s="67" customFormat="1" ht="15.75" customHeight="1" x14ac:dyDescent="0.25">
      <c r="A3" s="78" t="s">
        <v>16</v>
      </c>
      <c r="MX3" s="9"/>
      <c r="MY3" s="9"/>
      <c r="MZ3" s="9"/>
      <c r="NH3"/>
      <c r="NI3"/>
      <c r="NJ3"/>
      <c r="NK3"/>
      <c r="NL3"/>
      <c r="NM3"/>
      <c r="NN3"/>
      <c r="NO3"/>
      <c r="NP3"/>
      <c r="NQ3"/>
      <c r="NR3"/>
    </row>
    <row r="4" spans="1:437" s="68" customFormat="1" ht="11.25" customHeight="1" x14ac:dyDescent="0.25">
      <c r="C4" s="62"/>
      <c r="D4" s="62"/>
      <c r="E4" s="62"/>
      <c r="G4" s="62"/>
      <c r="H4" s="62"/>
      <c r="I4" s="62"/>
      <c r="J4" s="62"/>
      <c r="K4" s="62"/>
      <c r="L4" s="62"/>
      <c r="M4" s="62"/>
      <c r="N4" s="62"/>
      <c r="O4" s="62"/>
      <c r="P4" s="62"/>
      <c r="R4" s="62"/>
      <c r="S4" s="62"/>
      <c r="T4" s="62"/>
      <c r="U4" s="62"/>
      <c r="V4" s="62"/>
      <c r="X4" s="62"/>
      <c r="Y4" s="62"/>
      <c r="Z4" s="62"/>
      <c r="AA4" s="62"/>
      <c r="AB4" s="62"/>
      <c r="AC4" s="62"/>
      <c r="AD4" s="62"/>
      <c r="AE4" s="62"/>
      <c r="AF4" s="62"/>
      <c r="AG4" s="62"/>
      <c r="AI4" s="62"/>
      <c r="AJ4" s="62"/>
      <c r="AK4" s="62"/>
      <c r="AL4" s="62"/>
      <c r="AM4" s="62"/>
      <c r="AN4" s="62"/>
      <c r="AO4" s="62"/>
      <c r="AP4" s="62"/>
      <c r="AQ4" s="62"/>
      <c r="AR4" s="62"/>
      <c r="AS4" s="62"/>
      <c r="AT4" s="62"/>
      <c r="AU4" s="62"/>
      <c r="AW4" s="62"/>
      <c r="AX4" s="62"/>
      <c r="AY4" s="62"/>
      <c r="AZ4" s="62"/>
      <c r="BA4" s="62"/>
      <c r="BB4" s="62"/>
      <c r="BC4" s="62"/>
      <c r="BD4" s="62"/>
      <c r="BE4" s="62"/>
      <c r="BF4" s="62"/>
      <c r="BG4" s="62"/>
      <c r="BH4" s="62"/>
      <c r="BI4" s="62"/>
      <c r="BJ4" s="62"/>
      <c r="BK4" s="62"/>
      <c r="BL4" s="62"/>
      <c r="BM4" s="62"/>
      <c r="BN4" s="62"/>
      <c r="BO4" s="62"/>
      <c r="BP4" s="62"/>
      <c r="BQ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c r="JQ4" s="62"/>
      <c r="JR4" s="62"/>
      <c r="JS4" s="62"/>
      <c r="JT4" s="62"/>
      <c r="JU4" s="62"/>
      <c r="JV4" s="62"/>
      <c r="JW4" s="62"/>
      <c r="JX4" s="62"/>
      <c r="JY4" s="62"/>
      <c r="JZ4" s="62"/>
      <c r="KA4" s="62"/>
      <c r="KB4" s="62"/>
      <c r="KC4" s="62"/>
      <c r="KD4" s="62"/>
      <c r="KE4" s="62"/>
      <c r="KF4" s="62"/>
      <c r="KG4" s="62"/>
      <c r="KH4" s="62"/>
      <c r="KI4" s="62"/>
      <c r="KJ4" s="62"/>
      <c r="KK4" s="62"/>
      <c r="KL4" s="62"/>
      <c r="KM4" s="62"/>
      <c r="KN4" s="62"/>
      <c r="KO4" s="62"/>
      <c r="KP4" s="62"/>
      <c r="KQ4" s="62"/>
      <c r="KR4" s="62"/>
      <c r="KS4" s="62"/>
      <c r="KT4" s="62"/>
      <c r="KU4" s="62"/>
      <c r="KV4" s="62"/>
      <c r="KW4" s="62"/>
      <c r="KX4" s="62"/>
      <c r="KY4" s="62"/>
      <c r="KZ4" s="62"/>
      <c r="LA4" s="62"/>
      <c r="LB4" s="62"/>
      <c r="LC4" s="62"/>
      <c r="LD4" s="62"/>
      <c r="LE4" s="62"/>
      <c r="LF4" s="62"/>
      <c r="LG4" s="62"/>
      <c r="LH4" s="62"/>
      <c r="LI4" s="62"/>
      <c r="LJ4" s="62"/>
      <c r="LK4" s="62"/>
      <c r="LL4" s="62"/>
      <c r="LM4" s="62"/>
      <c r="LN4" s="62"/>
      <c r="LO4" s="62"/>
      <c r="LP4" s="62"/>
      <c r="LQ4" s="62"/>
      <c r="LR4" s="62"/>
      <c r="LS4" s="62"/>
      <c r="LT4" s="62"/>
      <c r="LU4" s="62"/>
      <c r="LV4" s="62"/>
      <c r="LW4" s="62"/>
      <c r="LX4" s="62"/>
      <c r="LY4" s="62"/>
      <c r="LZ4" s="62"/>
      <c r="MA4" s="62"/>
      <c r="MB4" s="62"/>
      <c r="MC4" s="62"/>
      <c r="MD4" s="62"/>
      <c r="ME4" s="62"/>
      <c r="MF4" s="62"/>
      <c r="MG4" s="62"/>
      <c r="MH4" s="62"/>
      <c r="MI4" s="62"/>
      <c r="MJ4" s="62"/>
      <c r="MK4" s="62"/>
      <c r="ML4" s="62"/>
      <c r="MM4" s="62"/>
      <c r="MN4" s="62"/>
      <c r="MO4" s="62"/>
      <c r="MP4" s="62"/>
      <c r="MQ4" s="62"/>
      <c r="MR4" s="62"/>
      <c r="MS4" s="62"/>
      <c r="MT4" s="62"/>
      <c r="MU4" s="62"/>
      <c r="MV4" s="62"/>
      <c r="MW4" s="62"/>
      <c r="MX4" s="9"/>
      <c r="MY4" s="9"/>
      <c r="MZ4" s="9"/>
      <c r="NH4"/>
      <c r="NI4"/>
      <c r="NJ4"/>
      <c r="NK4"/>
      <c r="NL4"/>
      <c r="NM4"/>
      <c r="NN4"/>
      <c r="NO4"/>
      <c r="NP4"/>
      <c r="NQ4"/>
      <c r="NR4"/>
    </row>
    <row r="5" spans="1:437" s="68" customFormat="1" ht="15" x14ac:dyDescent="0.25">
      <c r="A5" s="62"/>
      <c r="B5" s="96" t="s">
        <v>213</v>
      </c>
      <c r="C5" s="96" t="s">
        <v>213</v>
      </c>
      <c r="D5" s="96"/>
      <c r="E5" s="96" t="s">
        <v>213</v>
      </c>
      <c r="F5" s="96" t="s">
        <v>214</v>
      </c>
      <c r="G5" s="96" t="s">
        <v>214</v>
      </c>
      <c r="H5" s="96" t="s">
        <v>214</v>
      </c>
      <c r="I5" s="96"/>
      <c r="J5" s="96" t="s">
        <v>214</v>
      </c>
      <c r="K5" s="96" t="s">
        <v>214</v>
      </c>
      <c r="L5" s="96" t="s">
        <v>214</v>
      </c>
      <c r="M5" s="96" t="s">
        <v>214</v>
      </c>
      <c r="N5" s="96" t="s">
        <v>214</v>
      </c>
      <c r="O5" s="96" t="s">
        <v>214</v>
      </c>
      <c r="P5" s="96" t="s">
        <v>214</v>
      </c>
      <c r="Q5" s="96" t="s">
        <v>215</v>
      </c>
      <c r="R5" s="96" t="s">
        <v>215</v>
      </c>
      <c r="S5" s="96" t="s">
        <v>215</v>
      </c>
      <c r="T5" s="96" t="s">
        <v>215</v>
      </c>
      <c r="U5" s="96" t="s">
        <v>215</v>
      </c>
      <c r="V5" s="96" t="s">
        <v>215</v>
      </c>
      <c r="W5" s="96" t="s">
        <v>216</v>
      </c>
      <c r="X5" s="96" t="s">
        <v>216</v>
      </c>
      <c r="Y5" s="96" t="s">
        <v>216</v>
      </c>
      <c r="Z5" s="96" t="s">
        <v>216</v>
      </c>
      <c r="AA5" s="96"/>
      <c r="AB5" s="96" t="s">
        <v>216</v>
      </c>
      <c r="AC5" s="96" t="s">
        <v>216</v>
      </c>
      <c r="AD5" s="96" t="s">
        <v>216</v>
      </c>
      <c r="AE5" s="96" t="s">
        <v>216</v>
      </c>
      <c r="AF5" s="96"/>
      <c r="AG5" s="96" t="s">
        <v>216</v>
      </c>
      <c r="AH5" s="96" t="s">
        <v>217</v>
      </c>
      <c r="AI5" s="96" t="s">
        <v>217</v>
      </c>
      <c r="AJ5" s="96" t="s">
        <v>217</v>
      </c>
      <c r="AK5" s="96" t="s">
        <v>217</v>
      </c>
      <c r="AL5" s="96" t="s">
        <v>217</v>
      </c>
      <c r="AM5" s="96"/>
      <c r="AN5" s="96" t="s">
        <v>217</v>
      </c>
      <c r="AO5" s="96" t="s">
        <v>217</v>
      </c>
      <c r="AP5" s="96" t="s">
        <v>217</v>
      </c>
      <c r="AQ5" s="96" t="s">
        <v>217</v>
      </c>
      <c r="AR5" s="96" t="s">
        <v>217</v>
      </c>
      <c r="AS5" s="96" t="s">
        <v>217</v>
      </c>
      <c r="AT5" s="96" t="s">
        <v>217</v>
      </c>
      <c r="AU5" s="96" t="s">
        <v>217</v>
      </c>
      <c r="AV5" s="96" t="s">
        <v>218</v>
      </c>
      <c r="AW5" s="96" t="s">
        <v>218</v>
      </c>
      <c r="AX5" s="96" t="s">
        <v>218</v>
      </c>
      <c r="AY5" s="96" t="s">
        <v>218</v>
      </c>
      <c r="AZ5" s="96" t="s">
        <v>218</v>
      </c>
      <c r="BA5" s="96" t="s">
        <v>218</v>
      </c>
      <c r="BB5" s="96"/>
      <c r="BC5" s="96" t="s">
        <v>218</v>
      </c>
      <c r="BD5" s="96" t="s">
        <v>218</v>
      </c>
      <c r="BE5" s="96" t="s">
        <v>218</v>
      </c>
      <c r="BF5" s="96" t="s">
        <v>218</v>
      </c>
      <c r="BG5" s="96" t="s">
        <v>219</v>
      </c>
      <c r="BH5" s="96" t="s">
        <v>219</v>
      </c>
      <c r="BI5" s="96" t="s">
        <v>219</v>
      </c>
      <c r="BJ5" s="96" t="s">
        <v>219</v>
      </c>
      <c r="BK5" s="96" t="s">
        <v>219</v>
      </c>
      <c r="BL5" s="96" t="s">
        <v>219</v>
      </c>
      <c r="BM5" s="96"/>
      <c r="BN5" s="96" t="s">
        <v>219</v>
      </c>
      <c r="BO5" s="96" t="s">
        <v>219</v>
      </c>
      <c r="BP5" s="96" t="s">
        <v>219</v>
      </c>
      <c r="BQ5" s="96" t="s">
        <v>219</v>
      </c>
      <c r="BR5" s="96" t="s">
        <v>220</v>
      </c>
      <c r="BS5" s="96" t="s">
        <v>220</v>
      </c>
      <c r="BT5" s="96" t="s">
        <v>220</v>
      </c>
      <c r="BU5" s="96" t="s">
        <v>220</v>
      </c>
      <c r="BV5" s="96" t="s">
        <v>220</v>
      </c>
      <c r="BW5" s="96" t="s">
        <v>220</v>
      </c>
      <c r="BX5" s="96"/>
      <c r="BY5" s="96" t="s">
        <v>220</v>
      </c>
      <c r="BZ5" s="96" t="s">
        <v>220</v>
      </c>
      <c r="CA5" s="96" t="s">
        <v>220</v>
      </c>
      <c r="CB5" s="96" t="s">
        <v>221</v>
      </c>
      <c r="CC5" s="96"/>
      <c r="CD5" s="96"/>
      <c r="CE5" s="96" t="s">
        <v>221</v>
      </c>
      <c r="CF5" s="96" t="s">
        <v>221</v>
      </c>
      <c r="CG5" s="96" t="s">
        <v>221</v>
      </c>
      <c r="CH5" s="96" t="s">
        <v>221</v>
      </c>
      <c r="CI5" s="96"/>
      <c r="CJ5" s="96"/>
      <c r="CK5" s="96"/>
      <c r="CL5" s="96" t="s">
        <v>221</v>
      </c>
      <c r="CM5" s="96" t="s">
        <v>221</v>
      </c>
      <c r="CN5" s="96" t="s">
        <v>222</v>
      </c>
      <c r="CO5" s="96"/>
      <c r="CP5" s="96"/>
      <c r="CQ5" s="96" t="s">
        <v>222</v>
      </c>
      <c r="CR5" s="96" t="s">
        <v>222</v>
      </c>
      <c r="CS5" s="96" t="s">
        <v>222</v>
      </c>
      <c r="CT5" s="96" t="s">
        <v>222</v>
      </c>
      <c r="CU5" s="96"/>
      <c r="CV5" s="96"/>
      <c r="CW5" s="96"/>
      <c r="CX5" s="96" t="s">
        <v>222</v>
      </c>
      <c r="CY5" s="96" t="s">
        <v>222</v>
      </c>
      <c r="CZ5" s="96" t="s">
        <v>222</v>
      </c>
      <c r="DA5" s="96" t="s">
        <v>223</v>
      </c>
      <c r="DB5" s="96"/>
      <c r="DC5" s="96" t="s">
        <v>223</v>
      </c>
      <c r="DD5" s="96" t="s">
        <v>223</v>
      </c>
      <c r="DE5" s="96" t="s">
        <v>223</v>
      </c>
      <c r="DF5" s="96" t="s">
        <v>223</v>
      </c>
      <c r="DG5" s="96"/>
      <c r="DH5" s="96"/>
      <c r="DI5" s="96" t="s">
        <v>223</v>
      </c>
      <c r="DJ5" s="96" t="s">
        <v>223</v>
      </c>
      <c r="DK5" s="96" t="s">
        <v>223</v>
      </c>
      <c r="DL5" s="96" t="s">
        <v>224</v>
      </c>
      <c r="DM5" s="96"/>
      <c r="DN5" s="96" t="s">
        <v>224</v>
      </c>
      <c r="DO5" s="96" t="s">
        <v>224</v>
      </c>
      <c r="DP5" s="96" t="s">
        <v>224</v>
      </c>
      <c r="DQ5" s="96" t="s">
        <v>224</v>
      </c>
      <c r="DR5" s="96" t="s">
        <v>224</v>
      </c>
      <c r="DS5" s="96"/>
      <c r="DT5" s="96"/>
      <c r="DU5" s="96" t="s">
        <v>224</v>
      </c>
      <c r="DV5" s="96" t="s">
        <v>224</v>
      </c>
      <c r="DW5" s="96" t="s">
        <v>225</v>
      </c>
      <c r="DX5" s="96" t="s">
        <v>225</v>
      </c>
      <c r="DY5" s="96"/>
      <c r="DZ5" s="96"/>
      <c r="EA5" s="96" t="s">
        <v>225</v>
      </c>
      <c r="EB5" s="96" t="s">
        <v>225</v>
      </c>
      <c r="EC5" s="96" t="s">
        <v>225</v>
      </c>
      <c r="ED5" s="96"/>
      <c r="EE5" s="96"/>
      <c r="EF5" s="96"/>
      <c r="EG5" s="96"/>
      <c r="EH5" s="96"/>
      <c r="EI5" s="96" t="s">
        <v>226</v>
      </c>
      <c r="EJ5" s="96" t="s">
        <v>226</v>
      </c>
      <c r="EK5" s="96"/>
      <c r="EL5" s="96"/>
      <c r="EM5" s="96" t="s">
        <v>226</v>
      </c>
      <c r="EN5" s="96" t="s">
        <v>226</v>
      </c>
      <c r="EO5" s="96" t="s">
        <v>226</v>
      </c>
      <c r="EP5" s="96" t="s">
        <v>226</v>
      </c>
      <c r="EQ5" s="96" t="s">
        <v>226</v>
      </c>
      <c r="ER5" s="96"/>
      <c r="ES5" s="96" t="s">
        <v>226</v>
      </c>
      <c r="ET5" s="96" t="s">
        <v>226</v>
      </c>
      <c r="EU5" s="96" t="s">
        <v>227</v>
      </c>
      <c r="EV5" s="96" t="s">
        <v>227</v>
      </c>
      <c r="EW5" s="96"/>
      <c r="EX5" s="96"/>
      <c r="EY5" s="96" t="s">
        <v>227</v>
      </c>
      <c r="EZ5" s="96" t="s">
        <v>227</v>
      </c>
      <c r="FA5" s="96" t="s">
        <v>227</v>
      </c>
      <c r="FB5" s="96" t="s">
        <v>227</v>
      </c>
      <c r="FC5" s="96" t="s">
        <v>227</v>
      </c>
      <c r="FD5" s="96"/>
      <c r="FE5" s="96" t="s">
        <v>227</v>
      </c>
      <c r="FF5" s="96" t="s">
        <v>227</v>
      </c>
      <c r="FG5" s="96" t="s">
        <v>227</v>
      </c>
      <c r="FH5" s="96" t="s">
        <v>227</v>
      </c>
      <c r="FI5" s="96" t="s">
        <v>228</v>
      </c>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t="s">
        <v>229</v>
      </c>
      <c r="GL5" s="96" t="s">
        <v>229</v>
      </c>
      <c r="GM5" s="96" t="s">
        <v>229</v>
      </c>
      <c r="GN5" s="96" t="s">
        <v>229</v>
      </c>
      <c r="GO5" s="96"/>
      <c r="GP5" s="96"/>
      <c r="GQ5" s="96" t="s">
        <v>229</v>
      </c>
      <c r="GR5" s="96" t="s">
        <v>230</v>
      </c>
      <c r="GS5" s="96" t="s">
        <v>230</v>
      </c>
      <c r="GT5" s="96"/>
      <c r="GU5" s="96"/>
      <c r="GV5" s="96" t="s">
        <v>230</v>
      </c>
      <c r="GW5" s="96" t="s">
        <v>230</v>
      </c>
      <c r="GX5" s="96" t="s">
        <v>230</v>
      </c>
      <c r="GY5" s="96" t="s">
        <v>230</v>
      </c>
      <c r="GZ5" s="96"/>
      <c r="HA5" s="96"/>
      <c r="HB5" s="96"/>
      <c r="HC5" s="96"/>
      <c r="HD5" s="96" t="s">
        <v>231</v>
      </c>
      <c r="HE5" s="96" t="s">
        <v>231</v>
      </c>
      <c r="HF5" s="96" t="s">
        <v>231</v>
      </c>
      <c r="HG5" s="96"/>
      <c r="HH5" s="96"/>
      <c r="HI5" s="96" t="s">
        <v>231</v>
      </c>
      <c r="HJ5" s="96" t="s">
        <v>231</v>
      </c>
      <c r="HK5" s="96" t="s">
        <v>231</v>
      </c>
      <c r="HL5" s="96" t="s">
        <v>231</v>
      </c>
      <c r="HM5" s="96" t="s">
        <v>231</v>
      </c>
      <c r="HN5" s="96"/>
      <c r="HO5" s="96" t="s">
        <v>231</v>
      </c>
      <c r="HP5" s="96" t="s">
        <v>231</v>
      </c>
      <c r="HQ5" s="96" t="s">
        <v>232</v>
      </c>
      <c r="HR5" s="96" t="s">
        <v>232</v>
      </c>
      <c r="HS5" s="96"/>
      <c r="HT5" s="96"/>
      <c r="HU5" s="96" t="s">
        <v>232</v>
      </c>
      <c r="HV5" s="96" t="s">
        <v>232</v>
      </c>
      <c r="HW5" s="96" t="s">
        <v>232</v>
      </c>
      <c r="HX5" s="96" t="s">
        <v>232</v>
      </c>
      <c r="HY5" s="96" t="s">
        <v>232</v>
      </c>
      <c r="HZ5" s="96" t="s">
        <v>232</v>
      </c>
      <c r="IA5" s="96"/>
      <c r="IB5" s="96" t="s">
        <v>232</v>
      </c>
      <c r="IC5" s="96" t="s">
        <v>232</v>
      </c>
      <c r="ID5" s="96" t="s">
        <v>233</v>
      </c>
      <c r="IE5" s="96" t="s">
        <v>233</v>
      </c>
      <c r="IF5" s="96" t="s">
        <v>233</v>
      </c>
      <c r="IG5" s="96"/>
      <c r="IH5" s="96" t="s">
        <v>233</v>
      </c>
      <c r="II5" s="96" t="s">
        <v>233</v>
      </c>
      <c r="IJ5" s="96" t="s">
        <v>233</v>
      </c>
      <c r="IK5" s="96" t="s">
        <v>233</v>
      </c>
      <c r="IL5" s="96" t="s">
        <v>233</v>
      </c>
      <c r="IM5" s="96"/>
      <c r="IN5" s="96" t="s">
        <v>233</v>
      </c>
      <c r="IO5" s="96" t="s">
        <v>234</v>
      </c>
      <c r="IP5" s="96" t="s">
        <v>234</v>
      </c>
      <c r="IQ5" s="96" t="s">
        <v>234</v>
      </c>
      <c r="IR5" s="96"/>
      <c r="IS5" s="96"/>
      <c r="IT5" s="96" t="s">
        <v>234</v>
      </c>
      <c r="IU5" s="96" t="s">
        <v>234</v>
      </c>
      <c r="IV5" s="96"/>
      <c r="IW5" s="96" t="s">
        <v>234</v>
      </c>
      <c r="IX5" s="96" t="s">
        <v>234</v>
      </c>
      <c r="IY5" s="96"/>
      <c r="IZ5" s="96" t="s">
        <v>234</v>
      </c>
      <c r="JA5" s="96" t="s">
        <v>235</v>
      </c>
      <c r="JB5" s="96" t="s">
        <v>235</v>
      </c>
      <c r="JC5" s="96" t="s">
        <v>235</v>
      </c>
      <c r="JD5" s="96"/>
      <c r="JE5" s="96"/>
      <c r="JF5" s="96" t="s">
        <v>235</v>
      </c>
      <c r="JG5" s="96" t="s">
        <v>235</v>
      </c>
      <c r="JH5" s="96"/>
      <c r="JI5" s="96"/>
      <c r="JJ5" s="96"/>
      <c r="JK5" s="96"/>
      <c r="JL5" s="96"/>
      <c r="JM5" s="96" t="s">
        <v>236</v>
      </c>
      <c r="JN5" s="96" t="s">
        <v>236</v>
      </c>
      <c r="JO5" s="96" t="s">
        <v>236</v>
      </c>
      <c r="JP5" s="96"/>
      <c r="JQ5" s="96"/>
      <c r="JR5" s="96" t="s">
        <v>236</v>
      </c>
      <c r="JS5" s="96" t="s">
        <v>236</v>
      </c>
      <c r="JT5" s="96" t="s">
        <v>236</v>
      </c>
      <c r="JU5" s="96" t="s">
        <v>236</v>
      </c>
      <c r="JV5" s="96" t="s">
        <v>236</v>
      </c>
      <c r="JW5" s="96"/>
      <c r="JX5" s="96" t="s">
        <v>236</v>
      </c>
      <c r="JY5" s="96" t="s">
        <v>236</v>
      </c>
      <c r="JZ5" s="96" t="s">
        <v>237</v>
      </c>
      <c r="KA5" s="96" t="s">
        <v>237</v>
      </c>
      <c r="KB5" s="96" t="s">
        <v>237</v>
      </c>
      <c r="KC5" s="96"/>
      <c r="KD5" s="96" t="s">
        <v>237</v>
      </c>
      <c r="KE5" s="96" t="s">
        <v>237</v>
      </c>
      <c r="KF5" s="96" t="s">
        <v>237</v>
      </c>
      <c r="KG5" s="96" t="s">
        <v>237</v>
      </c>
      <c r="KH5" s="96" t="s">
        <v>237</v>
      </c>
      <c r="KI5" s="96"/>
      <c r="KJ5" s="96" t="s">
        <v>237</v>
      </c>
      <c r="KK5" s="96" t="s">
        <v>237</v>
      </c>
      <c r="KL5" s="96" t="s">
        <v>238</v>
      </c>
      <c r="KM5" s="96" t="s">
        <v>238</v>
      </c>
      <c r="KN5" s="96" t="s">
        <v>238</v>
      </c>
      <c r="KO5" s="96" t="s">
        <v>238</v>
      </c>
      <c r="KP5" s="96" t="s">
        <v>238</v>
      </c>
      <c r="KQ5" s="96" t="s">
        <v>238</v>
      </c>
      <c r="KR5" s="96" t="s">
        <v>238</v>
      </c>
      <c r="KS5" s="96"/>
      <c r="KT5" s="96"/>
      <c r="KU5" s="96"/>
      <c r="KV5" s="96" t="s">
        <v>239</v>
      </c>
      <c r="KW5" s="96" t="s">
        <v>239</v>
      </c>
      <c r="KX5" s="96" t="s">
        <v>239</v>
      </c>
      <c r="KY5" s="96" t="s">
        <v>239</v>
      </c>
      <c r="KZ5" s="96"/>
      <c r="LA5" s="96"/>
      <c r="LB5" s="96" t="s">
        <v>239</v>
      </c>
      <c r="LC5" s="96" t="s">
        <v>239</v>
      </c>
      <c r="LD5" s="96" t="s">
        <v>239</v>
      </c>
      <c r="LE5" s="96" t="s">
        <v>239</v>
      </c>
      <c r="LF5" s="96" t="s">
        <v>239</v>
      </c>
      <c r="LG5" s="96"/>
      <c r="LH5" s="96" t="s">
        <v>240</v>
      </c>
      <c r="LI5" s="96" t="s">
        <v>240</v>
      </c>
      <c r="LJ5" s="96" t="s">
        <v>240</v>
      </c>
      <c r="LK5" s="96" t="s">
        <v>240</v>
      </c>
      <c r="LL5" s="96"/>
      <c r="LM5" s="96" t="s">
        <v>240</v>
      </c>
      <c r="LN5" s="96" t="s">
        <v>240</v>
      </c>
      <c r="LO5" s="96" t="s">
        <v>240</v>
      </c>
      <c r="LP5" s="96" t="s">
        <v>240</v>
      </c>
      <c r="LQ5" s="96"/>
      <c r="LR5" s="96" t="s">
        <v>241</v>
      </c>
      <c r="LS5" s="96"/>
      <c r="LT5" s="96" t="s">
        <v>241</v>
      </c>
      <c r="LU5" s="96" t="s">
        <v>241</v>
      </c>
      <c r="LV5" s="96" t="s">
        <v>241</v>
      </c>
      <c r="LW5" s="96" t="s">
        <v>241</v>
      </c>
      <c r="LX5" s="96"/>
      <c r="LY5" s="96"/>
      <c r="LZ5" s="96" t="s">
        <v>241</v>
      </c>
      <c r="MA5" s="96" t="s">
        <v>241</v>
      </c>
      <c r="MB5" s="96" t="s">
        <v>241</v>
      </c>
      <c r="MC5" s="96" t="s">
        <v>241</v>
      </c>
      <c r="MD5" s="96" t="s">
        <v>241</v>
      </c>
      <c r="ME5" s="96"/>
      <c r="MF5" s="96" t="s">
        <v>242</v>
      </c>
      <c r="MG5" s="96" t="s">
        <v>242</v>
      </c>
      <c r="MH5" s="96" t="s">
        <v>242</v>
      </c>
      <c r="MI5" s="96" t="s">
        <v>242</v>
      </c>
      <c r="MJ5" s="96"/>
      <c r="MK5" s="96"/>
      <c r="ML5" s="96" t="s">
        <v>242</v>
      </c>
      <c r="MM5" s="96" t="s">
        <v>242</v>
      </c>
      <c r="MN5" s="96" t="s">
        <v>242</v>
      </c>
      <c r="MO5" s="96" t="s">
        <v>242</v>
      </c>
      <c r="MP5" s="96" t="s">
        <v>242</v>
      </c>
      <c r="MQ5" s="96" t="s">
        <v>242</v>
      </c>
      <c r="MR5" s="96"/>
      <c r="MS5" s="96" t="s">
        <v>243</v>
      </c>
      <c r="MT5" s="96" t="s">
        <v>243</v>
      </c>
      <c r="MU5" s="96"/>
      <c r="MV5" s="96"/>
      <c r="MW5" s="96"/>
      <c r="MX5" s="59"/>
      <c r="MY5" s="59"/>
      <c r="MZ5" s="59"/>
      <c r="NH5"/>
      <c r="NI5"/>
      <c r="NJ5"/>
      <c r="NK5"/>
      <c r="NL5"/>
      <c r="NM5"/>
      <c r="NN5"/>
      <c r="NO5"/>
      <c r="NP5"/>
      <c r="NQ5"/>
      <c r="NR5"/>
    </row>
    <row r="6" spans="1:437" s="68" customFormat="1" x14ac:dyDescent="0.2">
      <c r="B6" s="96">
        <v>2</v>
      </c>
      <c r="C6" s="96">
        <v>2</v>
      </c>
      <c r="D6" s="96">
        <v>2</v>
      </c>
      <c r="E6" s="96">
        <v>2</v>
      </c>
      <c r="F6" s="96">
        <v>3</v>
      </c>
      <c r="G6" s="96">
        <v>3</v>
      </c>
      <c r="H6" s="96">
        <v>3</v>
      </c>
      <c r="I6" s="96">
        <v>3</v>
      </c>
      <c r="J6" s="96">
        <v>3</v>
      </c>
      <c r="K6" s="96">
        <v>3</v>
      </c>
      <c r="L6" s="96">
        <v>3</v>
      </c>
      <c r="M6" s="96">
        <v>3</v>
      </c>
      <c r="N6" s="96">
        <v>3</v>
      </c>
      <c r="O6" s="96">
        <v>3</v>
      </c>
      <c r="P6" s="96">
        <v>3</v>
      </c>
      <c r="Q6" s="96">
        <v>3</v>
      </c>
      <c r="R6" s="96">
        <v>4</v>
      </c>
      <c r="S6" s="96">
        <v>4</v>
      </c>
      <c r="T6" s="96">
        <v>4</v>
      </c>
      <c r="U6" s="96">
        <v>4</v>
      </c>
      <c r="V6" s="96">
        <v>4</v>
      </c>
      <c r="W6" s="96">
        <v>4</v>
      </c>
      <c r="X6" s="96">
        <v>5</v>
      </c>
      <c r="Y6" s="96">
        <v>5</v>
      </c>
      <c r="Z6" s="96">
        <v>5</v>
      </c>
      <c r="AA6" s="96">
        <v>5</v>
      </c>
      <c r="AB6" s="96">
        <v>5</v>
      </c>
      <c r="AC6" s="96">
        <v>5</v>
      </c>
      <c r="AD6" s="96">
        <v>5</v>
      </c>
      <c r="AE6" s="96">
        <v>5</v>
      </c>
      <c r="AF6" s="96">
        <v>5</v>
      </c>
      <c r="AG6" s="96">
        <v>5</v>
      </c>
      <c r="AH6" s="96">
        <v>5</v>
      </c>
      <c r="AI6" s="96">
        <v>5</v>
      </c>
      <c r="AJ6" s="96">
        <v>6</v>
      </c>
      <c r="AK6" s="96">
        <v>6</v>
      </c>
      <c r="AL6" s="96">
        <v>6</v>
      </c>
      <c r="AM6" s="96">
        <v>6</v>
      </c>
      <c r="AN6" s="96">
        <v>6</v>
      </c>
      <c r="AO6" s="96">
        <v>6</v>
      </c>
      <c r="AP6" s="96">
        <v>6</v>
      </c>
      <c r="AQ6" s="96">
        <v>6</v>
      </c>
      <c r="AR6" s="68">
        <v>6</v>
      </c>
      <c r="AS6" s="68">
        <v>6</v>
      </c>
      <c r="AT6" s="68">
        <v>6</v>
      </c>
      <c r="AU6" s="68">
        <v>6</v>
      </c>
      <c r="AV6" s="68">
        <v>6</v>
      </c>
      <c r="AW6" s="68">
        <v>6</v>
      </c>
      <c r="AX6" s="68">
        <v>6</v>
      </c>
      <c r="AY6" s="68">
        <v>7</v>
      </c>
      <c r="AZ6" s="68">
        <v>7</v>
      </c>
      <c r="BA6" s="68">
        <v>7</v>
      </c>
      <c r="BB6" s="68">
        <v>7</v>
      </c>
      <c r="BC6" s="68">
        <v>7</v>
      </c>
      <c r="BD6" s="68">
        <v>7</v>
      </c>
      <c r="BE6" s="68">
        <v>7</v>
      </c>
      <c r="BF6" s="68">
        <v>7</v>
      </c>
      <c r="BG6" s="68">
        <v>7</v>
      </c>
      <c r="BH6" s="68">
        <v>7</v>
      </c>
      <c r="BI6" s="68">
        <v>7</v>
      </c>
      <c r="BJ6" s="68">
        <v>8</v>
      </c>
      <c r="BK6" s="68">
        <v>8</v>
      </c>
      <c r="BL6" s="68">
        <v>8</v>
      </c>
      <c r="BM6" s="68">
        <v>8</v>
      </c>
      <c r="BN6" s="68">
        <v>8</v>
      </c>
      <c r="BO6" s="68">
        <v>8</v>
      </c>
      <c r="BP6" s="68">
        <v>8</v>
      </c>
      <c r="BQ6" s="68">
        <v>8</v>
      </c>
      <c r="BR6" s="68">
        <v>8</v>
      </c>
      <c r="BS6" s="68">
        <v>8</v>
      </c>
      <c r="BT6" s="68">
        <v>8</v>
      </c>
      <c r="BU6" s="68">
        <v>9</v>
      </c>
      <c r="BV6" s="68">
        <v>9</v>
      </c>
      <c r="BW6" s="68">
        <v>9</v>
      </c>
      <c r="BX6" s="68">
        <v>9</v>
      </c>
      <c r="BY6" s="68">
        <v>9</v>
      </c>
      <c r="BZ6" s="68">
        <v>9</v>
      </c>
      <c r="CA6" s="68">
        <v>9</v>
      </c>
      <c r="CB6" s="68">
        <v>9</v>
      </c>
      <c r="CC6" s="68">
        <v>9</v>
      </c>
      <c r="CD6" s="68">
        <v>9</v>
      </c>
      <c r="CE6" s="68">
        <v>9</v>
      </c>
      <c r="CF6" s="68">
        <v>9</v>
      </c>
      <c r="CG6" s="68">
        <v>10</v>
      </c>
      <c r="CH6" s="68">
        <v>10</v>
      </c>
      <c r="CI6" s="68">
        <v>10</v>
      </c>
      <c r="CJ6" s="68">
        <v>10</v>
      </c>
      <c r="CK6" s="68">
        <v>10</v>
      </c>
      <c r="CL6" s="68">
        <v>10</v>
      </c>
      <c r="CM6" s="68">
        <v>10</v>
      </c>
      <c r="CN6" s="68">
        <v>10</v>
      </c>
      <c r="CO6" s="68">
        <v>10</v>
      </c>
      <c r="CP6" s="68">
        <v>10</v>
      </c>
      <c r="CQ6" s="68">
        <v>10</v>
      </c>
      <c r="CR6" s="68">
        <v>10</v>
      </c>
      <c r="CS6" s="68">
        <v>11</v>
      </c>
      <c r="CT6" s="68">
        <v>11</v>
      </c>
      <c r="CU6" s="68">
        <v>11</v>
      </c>
      <c r="CV6" s="68">
        <v>11</v>
      </c>
      <c r="CW6" s="68">
        <v>11</v>
      </c>
      <c r="CX6" s="68">
        <v>11</v>
      </c>
      <c r="CY6" s="68">
        <v>11</v>
      </c>
      <c r="CZ6" s="68">
        <v>11</v>
      </c>
      <c r="DA6" s="68">
        <v>11</v>
      </c>
      <c r="DB6" s="68">
        <v>11</v>
      </c>
      <c r="DC6" s="68">
        <v>11</v>
      </c>
      <c r="DD6" s="68">
        <v>11</v>
      </c>
      <c r="DE6" s="68">
        <v>12</v>
      </c>
      <c r="DF6" s="68">
        <v>12</v>
      </c>
      <c r="DG6" s="68">
        <v>12</v>
      </c>
      <c r="DH6" s="68">
        <v>12</v>
      </c>
      <c r="DI6" s="68">
        <v>12</v>
      </c>
      <c r="DJ6" s="68">
        <v>12</v>
      </c>
      <c r="DK6" s="68">
        <v>12</v>
      </c>
      <c r="DL6" s="68">
        <v>12</v>
      </c>
      <c r="DM6" s="68">
        <v>12</v>
      </c>
      <c r="DN6" s="68">
        <v>12</v>
      </c>
      <c r="DO6" s="68">
        <v>12</v>
      </c>
      <c r="DP6" s="68">
        <v>12</v>
      </c>
      <c r="DQ6" s="68">
        <v>13</v>
      </c>
      <c r="DR6" s="68">
        <v>13</v>
      </c>
      <c r="DS6" s="68">
        <v>13</v>
      </c>
      <c r="DT6" s="68">
        <v>13</v>
      </c>
      <c r="DU6" s="68">
        <v>13</v>
      </c>
      <c r="DV6" s="68">
        <v>13</v>
      </c>
      <c r="DW6" s="68">
        <v>13</v>
      </c>
      <c r="DX6" s="68">
        <v>13</v>
      </c>
      <c r="DY6" s="68">
        <v>13</v>
      </c>
      <c r="DZ6" s="68">
        <v>13</v>
      </c>
      <c r="EA6" s="68">
        <v>13</v>
      </c>
      <c r="EB6" s="68">
        <v>13</v>
      </c>
      <c r="EC6" s="68">
        <v>14</v>
      </c>
      <c r="ED6" s="68">
        <v>14</v>
      </c>
      <c r="EE6" s="68">
        <v>14</v>
      </c>
      <c r="EF6" s="68">
        <v>14</v>
      </c>
      <c r="EG6" s="68">
        <v>14</v>
      </c>
      <c r="EH6" s="68">
        <v>14</v>
      </c>
      <c r="EI6" s="68">
        <v>14</v>
      </c>
      <c r="EJ6" s="68">
        <v>14</v>
      </c>
      <c r="EK6" s="68">
        <v>14</v>
      </c>
      <c r="EL6" s="68">
        <v>14</v>
      </c>
      <c r="EM6" s="68">
        <v>14</v>
      </c>
      <c r="EN6" s="68">
        <v>14</v>
      </c>
      <c r="EO6" s="68">
        <v>15</v>
      </c>
      <c r="EP6" s="68">
        <v>15</v>
      </c>
      <c r="EQ6" s="68">
        <v>15</v>
      </c>
      <c r="ER6" s="68">
        <v>15</v>
      </c>
      <c r="ES6" s="68">
        <v>15</v>
      </c>
      <c r="ET6" s="68">
        <v>15</v>
      </c>
      <c r="EU6" s="68">
        <v>15</v>
      </c>
      <c r="EV6" s="68">
        <v>15</v>
      </c>
      <c r="EW6" s="68">
        <v>15</v>
      </c>
      <c r="EX6" s="68">
        <v>15</v>
      </c>
      <c r="EY6" s="68">
        <v>15</v>
      </c>
      <c r="EZ6" s="68">
        <v>15</v>
      </c>
      <c r="FA6" s="68">
        <v>16</v>
      </c>
      <c r="FB6" s="68">
        <v>16</v>
      </c>
      <c r="FC6" s="68">
        <v>16</v>
      </c>
      <c r="FD6" s="68">
        <v>16</v>
      </c>
      <c r="FE6" s="68">
        <v>16</v>
      </c>
      <c r="FF6" s="68">
        <v>16</v>
      </c>
      <c r="FG6" s="68">
        <v>16</v>
      </c>
      <c r="FH6" s="68">
        <v>16</v>
      </c>
      <c r="FI6" s="68">
        <v>16</v>
      </c>
      <c r="FJ6" s="68">
        <v>16</v>
      </c>
      <c r="FK6" s="68">
        <v>16</v>
      </c>
      <c r="FL6" s="68">
        <v>16</v>
      </c>
      <c r="FM6" s="68">
        <v>16</v>
      </c>
      <c r="FN6" s="68">
        <v>17</v>
      </c>
      <c r="FO6" s="68">
        <v>17</v>
      </c>
      <c r="FP6" s="68">
        <v>17</v>
      </c>
      <c r="FQ6" s="68">
        <v>17</v>
      </c>
      <c r="FR6" s="68">
        <v>17</v>
      </c>
      <c r="FS6" s="68">
        <v>17</v>
      </c>
      <c r="FT6" s="68">
        <v>17</v>
      </c>
      <c r="FU6" s="68">
        <v>17</v>
      </c>
      <c r="FV6" s="68">
        <v>17</v>
      </c>
      <c r="FW6" s="68">
        <v>17</v>
      </c>
      <c r="FX6" s="68">
        <v>17</v>
      </c>
      <c r="FY6" s="68">
        <v>17</v>
      </c>
      <c r="FZ6" s="68">
        <v>18</v>
      </c>
      <c r="GA6" s="68">
        <v>18</v>
      </c>
      <c r="GB6" s="68">
        <v>18</v>
      </c>
      <c r="GC6" s="68">
        <v>18</v>
      </c>
      <c r="GD6" s="68">
        <v>18</v>
      </c>
      <c r="GE6" s="68">
        <v>18</v>
      </c>
      <c r="GF6" s="68">
        <v>18</v>
      </c>
      <c r="GG6" s="68">
        <v>18</v>
      </c>
      <c r="GH6" s="68">
        <v>18</v>
      </c>
      <c r="GI6" s="68">
        <v>18</v>
      </c>
      <c r="GJ6" s="68">
        <v>18</v>
      </c>
      <c r="GK6" s="68">
        <v>18</v>
      </c>
      <c r="GL6" s="68">
        <v>19</v>
      </c>
      <c r="GM6" s="68">
        <v>19</v>
      </c>
      <c r="GN6" s="68">
        <v>19</v>
      </c>
      <c r="GO6" s="68">
        <v>19</v>
      </c>
      <c r="GP6" s="68">
        <v>19</v>
      </c>
      <c r="GQ6" s="68">
        <v>19</v>
      </c>
      <c r="GR6" s="68">
        <v>19</v>
      </c>
      <c r="GS6" s="68">
        <v>19</v>
      </c>
      <c r="GT6" s="68">
        <v>19</v>
      </c>
      <c r="GU6" s="68">
        <v>19</v>
      </c>
      <c r="GV6" s="68">
        <v>19</v>
      </c>
      <c r="GW6" s="68">
        <v>19</v>
      </c>
      <c r="GX6" s="68">
        <v>19</v>
      </c>
      <c r="GY6" s="68">
        <v>20</v>
      </c>
      <c r="GZ6" s="68">
        <v>20</v>
      </c>
      <c r="HA6" s="68">
        <v>20</v>
      </c>
      <c r="HB6" s="68">
        <v>20</v>
      </c>
      <c r="HC6" s="68">
        <v>20</v>
      </c>
      <c r="HD6" s="68">
        <v>20</v>
      </c>
      <c r="HE6" s="68">
        <v>20</v>
      </c>
      <c r="HF6" s="68">
        <v>20</v>
      </c>
      <c r="HG6" s="68">
        <v>20</v>
      </c>
      <c r="HH6" s="68">
        <v>20</v>
      </c>
      <c r="HI6" s="68">
        <v>20</v>
      </c>
      <c r="HJ6" s="68">
        <v>20</v>
      </c>
      <c r="HK6" s="68">
        <v>21</v>
      </c>
      <c r="HL6" s="68">
        <v>21</v>
      </c>
      <c r="HM6" s="68">
        <v>21</v>
      </c>
      <c r="HN6" s="68">
        <v>21</v>
      </c>
      <c r="HO6" s="68">
        <v>21</v>
      </c>
      <c r="HP6" s="68">
        <v>21</v>
      </c>
      <c r="HQ6" s="68">
        <v>21</v>
      </c>
      <c r="HR6" s="68">
        <v>21</v>
      </c>
      <c r="HS6" s="68">
        <v>21</v>
      </c>
      <c r="HT6" s="68">
        <v>21</v>
      </c>
      <c r="HU6" s="68">
        <v>21</v>
      </c>
      <c r="HV6" s="68">
        <v>21</v>
      </c>
      <c r="HW6" s="68">
        <v>21</v>
      </c>
      <c r="HX6" s="68">
        <v>22</v>
      </c>
      <c r="HY6" s="68">
        <v>22</v>
      </c>
      <c r="HZ6" s="68">
        <v>22</v>
      </c>
      <c r="IA6" s="68">
        <v>22</v>
      </c>
      <c r="IB6" s="68">
        <v>22</v>
      </c>
      <c r="IC6" s="68">
        <v>22</v>
      </c>
      <c r="ID6" s="68">
        <v>22</v>
      </c>
      <c r="IE6" s="68">
        <v>22</v>
      </c>
      <c r="IF6" s="68">
        <v>22</v>
      </c>
      <c r="IG6" s="68">
        <v>22</v>
      </c>
      <c r="IH6" s="68">
        <v>22</v>
      </c>
      <c r="II6" s="68">
        <v>22</v>
      </c>
      <c r="IJ6" s="68">
        <v>23</v>
      </c>
      <c r="IK6" s="68">
        <v>23</v>
      </c>
      <c r="IL6" s="68">
        <v>23</v>
      </c>
      <c r="IM6" s="68">
        <v>23</v>
      </c>
      <c r="IN6" s="68">
        <v>23</v>
      </c>
      <c r="IO6" s="68">
        <v>23</v>
      </c>
      <c r="IP6" s="68">
        <v>23</v>
      </c>
      <c r="IQ6" s="68">
        <v>23</v>
      </c>
      <c r="IR6" s="68">
        <v>23</v>
      </c>
      <c r="IS6" s="68">
        <v>23</v>
      </c>
      <c r="IT6" s="68">
        <v>23</v>
      </c>
      <c r="IU6" s="68">
        <v>23</v>
      </c>
      <c r="IV6" s="68">
        <v>24</v>
      </c>
      <c r="IW6" s="68">
        <v>24</v>
      </c>
      <c r="IX6" s="68">
        <v>24</v>
      </c>
      <c r="IY6" s="68">
        <v>24</v>
      </c>
      <c r="IZ6" s="68">
        <v>24</v>
      </c>
      <c r="JA6" s="68">
        <v>24</v>
      </c>
      <c r="JB6" s="68">
        <v>24</v>
      </c>
      <c r="JC6" s="68">
        <v>24</v>
      </c>
      <c r="JD6" s="68">
        <v>24</v>
      </c>
      <c r="JE6" s="68">
        <v>24</v>
      </c>
      <c r="JF6" s="68">
        <v>24</v>
      </c>
      <c r="JG6" s="68">
        <v>24</v>
      </c>
      <c r="JH6" s="68">
        <v>25</v>
      </c>
      <c r="JI6" s="68">
        <v>25</v>
      </c>
      <c r="JJ6" s="68">
        <v>25</v>
      </c>
      <c r="JK6" s="68">
        <v>25</v>
      </c>
      <c r="JL6" s="68">
        <v>25</v>
      </c>
      <c r="JM6" s="68">
        <v>25</v>
      </c>
      <c r="JN6" s="68">
        <v>25</v>
      </c>
      <c r="JO6" s="68">
        <v>25</v>
      </c>
      <c r="JP6" s="68">
        <v>25</v>
      </c>
      <c r="JQ6" s="68">
        <v>25</v>
      </c>
      <c r="JR6" s="68">
        <v>25</v>
      </c>
      <c r="JS6" s="68">
        <v>25</v>
      </c>
      <c r="JT6" s="68">
        <v>26</v>
      </c>
      <c r="JU6" s="68">
        <v>26</v>
      </c>
      <c r="JV6" s="68">
        <v>26</v>
      </c>
      <c r="JW6" s="68">
        <v>26</v>
      </c>
      <c r="JX6" s="68">
        <v>26</v>
      </c>
      <c r="JY6" s="68">
        <v>26</v>
      </c>
      <c r="JZ6" s="68">
        <v>26</v>
      </c>
      <c r="KA6" s="68">
        <v>26</v>
      </c>
      <c r="KB6" s="68">
        <v>26</v>
      </c>
      <c r="KC6" s="68">
        <v>26</v>
      </c>
      <c r="KD6" s="68">
        <v>26</v>
      </c>
      <c r="KE6" s="68">
        <v>26</v>
      </c>
      <c r="KF6" s="68">
        <v>27</v>
      </c>
      <c r="KG6" s="68">
        <v>27</v>
      </c>
      <c r="KH6" s="68">
        <v>27</v>
      </c>
      <c r="KI6" s="68">
        <v>27</v>
      </c>
      <c r="KJ6" s="68">
        <v>27</v>
      </c>
      <c r="KK6" s="68">
        <v>27</v>
      </c>
      <c r="KL6" s="68">
        <v>27</v>
      </c>
      <c r="KM6" s="68">
        <v>27</v>
      </c>
      <c r="KN6" s="68">
        <v>27</v>
      </c>
      <c r="KO6" s="68">
        <v>27</v>
      </c>
      <c r="KP6" s="68">
        <v>27</v>
      </c>
      <c r="KQ6" s="68">
        <v>27</v>
      </c>
      <c r="KR6" s="68">
        <v>28</v>
      </c>
      <c r="KS6" s="68">
        <v>28</v>
      </c>
      <c r="KT6" s="68">
        <v>28</v>
      </c>
      <c r="KU6" s="68">
        <v>28</v>
      </c>
      <c r="KV6" s="68">
        <v>28</v>
      </c>
      <c r="KW6" s="68">
        <v>28</v>
      </c>
      <c r="KX6" s="68">
        <v>28</v>
      </c>
      <c r="KY6" s="68">
        <v>28</v>
      </c>
      <c r="KZ6" s="68">
        <v>28</v>
      </c>
      <c r="LA6" s="68">
        <v>28</v>
      </c>
      <c r="LB6" s="68">
        <v>28</v>
      </c>
      <c r="LC6" s="68">
        <v>28</v>
      </c>
      <c r="LD6" s="68">
        <v>29</v>
      </c>
      <c r="LE6" s="68">
        <v>29</v>
      </c>
      <c r="LF6" s="68">
        <v>29</v>
      </c>
      <c r="LG6" s="68">
        <v>29</v>
      </c>
      <c r="LH6" s="68">
        <v>29</v>
      </c>
      <c r="LI6" s="68">
        <v>29</v>
      </c>
      <c r="LJ6" s="68">
        <v>29</v>
      </c>
      <c r="LK6" s="68">
        <v>29</v>
      </c>
      <c r="LL6" s="68">
        <v>29</v>
      </c>
      <c r="LM6" s="68">
        <v>29</v>
      </c>
      <c r="LN6" s="68">
        <v>29</v>
      </c>
      <c r="LO6" s="68">
        <v>29</v>
      </c>
      <c r="LP6" s="68">
        <v>30</v>
      </c>
      <c r="LQ6" s="68">
        <v>30</v>
      </c>
      <c r="LR6" s="68">
        <v>30</v>
      </c>
      <c r="LS6" s="68">
        <v>30</v>
      </c>
      <c r="LT6" s="68">
        <v>30</v>
      </c>
      <c r="LU6" s="68">
        <v>30</v>
      </c>
      <c r="LV6" s="68">
        <v>30</v>
      </c>
      <c r="LW6" s="68">
        <v>30</v>
      </c>
      <c r="LX6" s="68">
        <v>30</v>
      </c>
      <c r="LY6" s="68">
        <v>30</v>
      </c>
      <c r="LZ6" s="68">
        <v>30</v>
      </c>
      <c r="MA6" s="68">
        <v>30</v>
      </c>
      <c r="MB6" s="68">
        <v>31</v>
      </c>
      <c r="MC6" s="68">
        <v>31</v>
      </c>
      <c r="MD6" s="68">
        <v>31</v>
      </c>
      <c r="ME6" s="68">
        <v>31</v>
      </c>
      <c r="MF6" s="68">
        <v>31</v>
      </c>
      <c r="MG6" s="68">
        <v>31</v>
      </c>
      <c r="MH6" s="68">
        <v>31</v>
      </c>
      <c r="MI6" s="68">
        <v>31</v>
      </c>
      <c r="MJ6" s="68">
        <v>31</v>
      </c>
      <c r="MK6" s="68">
        <v>31</v>
      </c>
      <c r="ML6" s="68">
        <v>31</v>
      </c>
      <c r="MM6" s="68">
        <v>31</v>
      </c>
      <c r="MN6" s="68">
        <v>31</v>
      </c>
      <c r="MO6" s="68">
        <v>32</v>
      </c>
      <c r="MP6" s="68">
        <v>32</v>
      </c>
      <c r="MQ6" s="68">
        <v>32</v>
      </c>
      <c r="MR6" s="68">
        <v>32</v>
      </c>
      <c r="MS6" s="68">
        <v>32</v>
      </c>
      <c r="MT6" s="68">
        <v>32</v>
      </c>
      <c r="MU6" s="68">
        <v>32</v>
      </c>
      <c r="MV6" s="68">
        <v>32</v>
      </c>
      <c r="MW6" s="68">
        <v>32</v>
      </c>
      <c r="MX6" s="68">
        <v>32</v>
      </c>
      <c r="MY6" s="68">
        <v>32</v>
      </c>
      <c r="MZ6" s="68">
        <v>32</v>
      </c>
      <c r="NA6" s="68">
        <v>32</v>
      </c>
      <c r="NB6" s="68">
        <v>33</v>
      </c>
      <c r="NC6" s="68">
        <v>33</v>
      </c>
      <c r="ND6" s="68">
        <v>33</v>
      </c>
      <c r="NE6" s="68">
        <v>33</v>
      </c>
      <c r="NF6" s="68">
        <v>33</v>
      </c>
      <c r="NG6" s="68">
        <v>33</v>
      </c>
      <c r="NH6" s="68">
        <v>33</v>
      </c>
      <c r="NI6" s="68">
        <v>33</v>
      </c>
      <c r="NJ6" s="68">
        <v>33</v>
      </c>
      <c r="NK6" s="68">
        <v>33</v>
      </c>
      <c r="NL6" s="68">
        <v>33</v>
      </c>
      <c r="NM6" s="68">
        <v>33</v>
      </c>
      <c r="NN6" s="173"/>
      <c r="NO6" s="174"/>
      <c r="NP6" s="174"/>
      <c r="NQ6" s="174"/>
      <c r="NR6" s="174"/>
    </row>
    <row r="7" spans="1:437" x14ac:dyDescent="0.2">
      <c r="A7" s="206" t="s">
        <v>150</v>
      </c>
      <c r="B7" s="231" t="s">
        <v>244</v>
      </c>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2"/>
      <c r="AI7" s="232"/>
      <c r="AJ7" s="232"/>
      <c r="AK7" s="232"/>
      <c r="AL7" s="232"/>
      <c r="AM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c r="BX7" s="232"/>
      <c r="BY7" s="232"/>
      <c r="BZ7" s="232"/>
      <c r="CA7" s="232"/>
      <c r="CB7" s="232"/>
      <c r="CC7" s="232"/>
      <c r="CD7" s="232"/>
      <c r="CE7" s="232"/>
      <c r="CF7" s="232"/>
      <c r="CG7" s="232"/>
      <c r="CH7" s="232"/>
      <c r="CI7" s="232"/>
      <c r="CJ7" s="232"/>
      <c r="CK7" s="232"/>
      <c r="CL7" s="232"/>
      <c r="CM7" s="232"/>
      <c r="CN7" s="232"/>
      <c r="CO7" s="232"/>
      <c r="CP7" s="232"/>
      <c r="CQ7" s="232"/>
      <c r="CR7" s="232"/>
      <c r="CS7" s="232"/>
      <c r="CT7" s="232"/>
      <c r="CU7" s="232"/>
      <c r="CV7" s="232"/>
      <c r="CW7" s="232"/>
      <c r="CX7" s="232"/>
      <c r="CY7" s="232"/>
      <c r="CZ7" s="232"/>
      <c r="DA7" s="232"/>
      <c r="DB7" s="232"/>
      <c r="DC7" s="232"/>
      <c r="DD7" s="232"/>
      <c r="DE7" s="232"/>
      <c r="DF7" s="232"/>
      <c r="DG7" s="232"/>
      <c r="DH7" s="232"/>
      <c r="DI7" s="232"/>
      <c r="DJ7" s="232"/>
      <c r="DK7" s="232"/>
      <c r="DL7" s="232"/>
      <c r="DM7" s="232"/>
      <c r="DN7" s="232"/>
      <c r="DO7" s="232"/>
      <c r="DP7" s="232"/>
      <c r="DQ7" s="232"/>
      <c r="DR7" s="232"/>
      <c r="DS7" s="232"/>
      <c r="DT7" s="232"/>
      <c r="DU7" s="232"/>
      <c r="DV7" s="232"/>
      <c r="DW7" s="232"/>
      <c r="DX7" s="232"/>
      <c r="DY7" s="232"/>
      <c r="DZ7" s="232"/>
      <c r="EA7" s="232"/>
      <c r="EB7" s="232"/>
      <c r="EC7" s="232"/>
      <c r="ED7" s="232"/>
      <c r="EE7" s="232"/>
      <c r="EF7" s="232"/>
      <c r="EG7" s="232"/>
      <c r="EH7" s="232"/>
      <c r="EI7" s="232"/>
      <c r="EJ7" s="232"/>
      <c r="EK7" s="232"/>
      <c r="EL7" s="232"/>
      <c r="EM7" s="232"/>
      <c r="EN7" s="232"/>
      <c r="EO7" s="232"/>
      <c r="EP7" s="232"/>
      <c r="EQ7" s="232"/>
      <c r="ER7" s="232"/>
      <c r="ES7" s="232"/>
      <c r="ET7" s="232"/>
      <c r="EU7" s="232"/>
      <c r="EV7" s="232"/>
      <c r="EW7" s="232"/>
      <c r="EX7" s="232"/>
      <c r="EY7" s="232"/>
      <c r="EZ7" s="232"/>
      <c r="FA7" s="232"/>
      <c r="FB7" s="232"/>
      <c r="FC7" s="232"/>
      <c r="FD7" s="232"/>
      <c r="FE7" s="232"/>
      <c r="FF7" s="232"/>
      <c r="FG7" s="232"/>
      <c r="FH7" s="232"/>
      <c r="FI7" s="232"/>
      <c r="FJ7" s="232"/>
      <c r="FK7" s="232"/>
      <c r="FL7" s="232"/>
      <c r="FM7" s="232"/>
      <c r="FN7" s="232"/>
      <c r="FO7" s="232"/>
      <c r="FP7" s="232"/>
      <c r="FQ7" s="232"/>
      <c r="FR7" s="232"/>
      <c r="FS7" s="232"/>
      <c r="FT7" s="232"/>
      <c r="FU7" s="232"/>
      <c r="FV7" s="232"/>
      <c r="FW7" s="232"/>
      <c r="FX7" s="232"/>
      <c r="FY7" s="232"/>
      <c r="FZ7" s="232"/>
      <c r="GA7" s="232"/>
      <c r="GB7" s="232"/>
      <c r="GC7" s="232"/>
      <c r="GD7" s="232"/>
      <c r="GE7" s="232"/>
      <c r="GF7" s="232"/>
      <c r="GG7" s="232"/>
      <c r="GH7" s="232"/>
      <c r="GI7" s="232"/>
      <c r="GJ7" s="232"/>
      <c r="GK7" s="232"/>
      <c r="GL7" s="232"/>
      <c r="GM7" s="232"/>
      <c r="GN7" s="232"/>
      <c r="GO7" s="232"/>
      <c r="GP7" s="232"/>
      <c r="GQ7" s="232"/>
      <c r="GR7" s="232"/>
      <c r="GS7" s="232"/>
      <c r="GT7" s="232"/>
      <c r="GU7" s="232"/>
      <c r="GV7" s="232"/>
      <c r="GW7" s="232"/>
      <c r="GX7" s="232"/>
      <c r="GY7" s="232"/>
      <c r="GZ7" s="232"/>
      <c r="HA7" s="232"/>
      <c r="HB7" s="232"/>
      <c r="HC7" s="232"/>
      <c r="HD7" s="232"/>
      <c r="HE7" s="232"/>
      <c r="HF7" s="232"/>
      <c r="HG7" s="232"/>
      <c r="HH7" s="232"/>
      <c r="HI7" s="232"/>
      <c r="HJ7" s="232"/>
      <c r="HK7" s="232"/>
      <c r="HL7" s="232"/>
      <c r="HM7" s="232"/>
      <c r="HN7" s="232"/>
      <c r="HO7" s="232"/>
      <c r="HP7" s="232"/>
      <c r="HQ7" s="232"/>
      <c r="HR7" s="232"/>
      <c r="HS7" s="232"/>
      <c r="HT7" s="232"/>
      <c r="HU7" s="232"/>
      <c r="HV7" s="232"/>
      <c r="HW7" s="232"/>
      <c r="HX7" s="232"/>
      <c r="HY7" s="232"/>
      <c r="HZ7" s="232"/>
      <c r="IA7" s="232"/>
      <c r="IB7" s="232"/>
      <c r="IC7" s="232"/>
      <c r="ID7" s="232"/>
      <c r="IE7" s="232"/>
      <c r="IF7" s="232"/>
      <c r="IG7" s="232"/>
      <c r="IH7" s="232"/>
      <c r="II7" s="232"/>
      <c r="IJ7" s="232"/>
      <c r="IK7" s="232"/>
      <c r="IL7" s="232"/>
      <c r="IM7" s="232"/>
      <c r="IN7" s="232"/>
      <c r="IO7" s="232"/>
      <c r="IP7" s="232"/>
      <c r="IQ7" s="232"/>
      <c r="IR7" s="232"/>
      <c r="IS7" s="232"/>
      <c r="IT7" s="232"/>
      <c r="IU7" s="232"/>
      <c r="IV7" s="232"/>
      <c r="IW7" s="232"/>
      <c r="IX7" s="232"/>
      <c r="IY7" s="232"/>
      <c r="IZ7" s="232"/>
      <c r="JA7" s="232"/>
      <c r="JB7" s="232"/>
      <c r="JC7" s="232"/>
      <c r="JD7" s="232"/>
      <c r="JE7" s="232"/>
      <c r="JF7" s="232"/>
      <c r="JG7" s="232"/>
      <c r="JH7" s="232"/>
      <c r="JI7" s="232"/>
      <c r="JJ7" s="232"/>
      <c r="JK7" s="232"/>
      <c r="JL7" s="232"/>
      <c r="JM7" s="232"/>
      <c r="JN7" s="232"/>
      <c r="JO7" s="232"/>
      <c r="JP7" s="232"/>
      <c r="JQ7" s="232"/>
      <c r="JR7" s="232"/>
      <c r="JS7" s="232"/>
      <c r="JT7" s="232"/>
      <c r="JU7" s="232"/>
      <c r="JV7" s="232"/>
      <c r="JW7" s="232"/>
      <c r="JX7" s="232"/>
      <c r="JY7" s="232"/>
      <c r="JZ7" s="232"/>
      <c r="KA7" s="232"/>
      <c r="KB7" s="232"/>
      <c r="KC7" s="232"/>
      <c r="KD7" s="232"/>
      <c r="KE7" s="232"/>
      <c r="KF7" s="232"/>
      <c r="KG7" s="232"/>
      <c r="KH7" s="232"/>
      <c r="KI7" s="232"/>
      <c r="KJ7" s="232"/>
      <c r="KK7" s="232"/>
      <c r="KL7" s="232"/>
      <c r="KM7" s="232"/>
      <c r="KN7" s="232"/>
      <c r="KO7" s="232"/>
      <c r="KP7" s="232"/>
      <c r="KQ7" s="232"/>
      <c r="KR7" s="232"/>
      <c r="KS7" s="232"/>
      <c r="KT7" s="232"/>
      <c r="KU7" s="232"/>
      <c r="KV7" s="232"/>
      <c r="KW7" s="232"/>
      <c r="KX7" s="232"/>
      <c r="KY7" s="232"/>
      <c r="KZ7" s="232"/>
      <c r="LA7" s="232"/>
      <c r="LB7" s="232"/>
      <c r="LC7" s="232"/>
      <c r="LD7" s="232"/>
      <c r="LE7" s="232"/>
      <c r="LF7" s="232"/>
      <c r="LG7" s="232"/>
      <c r="LH7" s="232"/>
      <c r="LI7" s="232"/>
      <c r="LJ7" s="232"/>
      <c r="LK7" s="232"/>
      <c r="LL7" s="232"/>
      <c r="LM7" s="232"/>
      <c r="LN7" s="232"/>
      <c r="LO7" s="232"/>
      <c r="LP7" s="232"/>
      <c r="LQ7" s="232"/>
      <c r="LR7" s="232"/>
      <c r="LS7" s="232"/>
      <c r="LT7" s="232"/>
      <c r="LU7" s="232"/>
      <c r="LV7" s="232"/>
      <c r="LW7" s="232"/>
      <c r="LX7" s="232"/>
      <c r="LY7" s="232"/>
      <c r="LZ7" s="232"/>
      <c r="MA7" s="232"/>
      <c r="MB7" s="232"/>
      <c r="MC7" s="232"/>
      <c r="MD7" s="232"/>
      <c r="ME7" s="232"/>
      <c r="MF7" s="232"/>
      <c r="MG7" s="232"/>
      <c r="MH7" s="232"/>
      <c r="MI7" s="232"/>
      <c r="MJ7" s="232"/>
      <c r="MK7" s="232"/>
      <c r="ML7" s="232"/>
      <c r="MM7" s="232"/>
      <c r="MN7" s="232"/>
      <c r="MO7" s="232"/>
      <c r="MP7" s="232"/>
      <c r="MQ7" s="232"/>
      <c r="MR7" s="232"/>
      <c r="MS7" s="232"/>
      <c r="MT7" s="232"/>
      <c r="MU7" s="232"/>
      <c r="MV7" s="232"/>
      <c r="MW7" s="232"/>
      <c r="MX7" s="232"/>
      <c r="MY7" s="232"/>
      <c r="MZ7" s="232"/>
      <c r="NA7" s="232"/>
      <c r="NB7" s="232"/>
      <c r="NC7" s="232"/>
      <c r="ND7" s="232"/>
      <c r="NE7" s="232"/>
      <c r="NF7" s="232"/>
      <c r="NG7" s="232"/>
      <c r="NH7" s="232"/>
      <c r="NI7" s="232"/>
      <c r="NJ7" s="232"/>
      <c r="NK7" s="232"/>
      <c r="NL7" s="232"/>
      <c r="NM7" s="233"/>
      <c r="NN7" s="207"/>
      <c r="NO7" s="207"/>
      <c r="NP7" s="207"/>
      <c r="NQ7" s="207"/>
      <c r="NR7" s="227"/>
    </row>
    <row r="8" spans="1:437" ht="25.5" customHeight="1" x14ac:dyDescent="0.2">
      <c r="A8" s="206"/>
      <c r="B8" s="237" t="s">
        <v>213</v>
      </c>
      <c r="C8" s="235"/>
      <c r="D8" s="235"/>
      <c r="E8" s="238"/>
      <c r="F8" s="234" t="s">
        <v>214</v>
      </c>
      <c r="G8" s="235"/>
      <c r="H8" s="235"/>
      <c r="I8" s="235"/>
      <c r="J8" s="235"/>
      <c r="K8" s="235"/>
      <c r="L8" s="235"/>
      <c r="M8" s="235"/>
      <c r="N8" s="235"/>
      <c r="O8" s="235"/>
      <c r="P8" s="235"/>
      <c r="Q8" s="238"/>
      <c r="R8" s="234" t="s">
        <v>215</v>
      </c>
      <c r="S8" s="235"/>
      <c r="T8" s="235"/>
      <c r="U8" s="235"/>
      <c r="V8" s="235"/>
      <c r="W8" s="238"/>
      <c r="X8" s="234" t="s">
        <v>245</v>
      </c>
      <c r="Y8" s="235"/>
      <c r="Z8" s="235"/>
      <c r="AA8" s="235"/>
      <c r="AB8" s="235"/>
      <c r="AC8" s="235"/>
      <c r="AD8" s="235"/>
      <c r="AE8" s="235"/>
      <c r="AF8" s="235"/>
      <c r="AG8" s="235"/>
      <c r="AH8" s="235"/>
      <c r="AI8" s="238"/>
      <c r="AJ8" s="234" t="s">
        <v>246</v>
      </c>
      <c r="AK8" s="235"/>
      <c r="AL8" s="235"/>
      <c r="AM8" s="235"/>
      <c r="AN8" s="235"/>
      <c r="AO8" s="235"/>
      <c r="AP8" s="235"/>
      <c r="AQ8" s="235"/>
      <c r="AR8" s="235"/>
      <c r="AS8" s="235"/>
      <c r="AT8" s="235"/>
      <c r="AU8" s="235"/>
      <c r="AV8" s="235"/>
      <c r="AW8" s="235"/>
      <c r="AX8" s="238"/>
      <c r="AY8" s="234" t="s">
        <v>218</v>
      </c>
      <c r="AZ8" s="235"/>
      <c r="BA8" s="235"/>
      <c r="BB8" s="235"/>
      <c r="BC8" s="235"/>
      <c r="BD8" s="235"/>
      <c r="BE8" s="235"/>
      <c r="BF8" s="235"/>
      <c r="BG8" s="235"/>
      <c r="BH8" s="235"/>
      <c r="BI8" s="238"/>
      <c r="BJ8" s="234" t="s">
        <v>247</v>
      </c>
      <c r="BK8" s="235"/>
      <c r="BL8" s="235"/>
      <c r="BM8" s="235"/>
      <c r="BN8" s="235"/>
      <c r="BO8" s="235"/>
      <c r="BP8" s="235"/>
      <c r="BQ8" s="235"/>
      <c r="BR8" s="235"/>
      <c r="BS8" s="235"/>
      <c r="BT8" s="238"/>
      <c r="BU8" s="234" t="s">
        <v>220</v>
      </c>
      <c r="BV8" s="235"/>
      <c r="BW8" s="235"/>
      <c r="BX8" s="235"/>
      <c r="BY8" s="235"/>
      <c r="BZ8" s="235"/>
      <c r="CA8" s="235"/>
      <c r="CB8" s="235"/>
      <c r="CC8" s="235"/>
      <c r="CD8" s="235"/>
      <c r="CE8" s="235"/>
      <c r="CF8" s="238"/>
      <c r="CG8" s="234" t="s">
        <v>248</v>
      </c>
      <c r="CH8" s="235"/>
      <c r="CI8" s="235"/>
      <c r="CJ8" s="235"/>
      <c r="CK8" s="235"/>
      <c r="CL8" s="235"/>
      <c r="CM8" s="235"/>
      <c r="CN8" s="235"/>
      <c r="CO8" s="235"/>
      <c r="CP8" s="235"/>
      <c r="CQ8" s="235"/>
      <c r="CR8" s="236"/>
      <c r="CS8" s="235" t="s">
        <v>222</v>
      </c>
      <c r="CT8" s="235"/>
      <c r="CU8" s="235"/>
      <c r="CV8" s="235"/>
      <c r="CW8" s="235"/>
      <c r="CX8" s="235"/>
      <c r="CY8" s="235"/>
      <c r="CZ8" s="235"/>
      <c r="DA8" s="235"/>
      <c r="DB8" s="235"/>
      <c r="DC8" s="235"/>
      <c r="DD8" s="236"/>
      <c r="DE8" s="237" t="s">
        <v>223</v>
      </c>
      <c r="DF8" s="235"/>
      <c r="DG8" s="235"/>
      <c r="DH8" s="235"/>
      <c r="DI8" s="235"/>
      <c r="DJ8" s="235"/>
      <c r="DK8" s="235"/>
      <c r="DL8" s="235"/>
      <c r="DM8" s="235"/>
      <c r="DN8" s="235"/>
      <c r="DO8" s="235"/>
      <c r="DP8" s="236"/>
      <c r="DQ8" s="228" t="s">
        <v>224</v>
      </c>
      <c r="DR8" s="229"/>
      <c r="DS8" s="229"/>
      <c r="DT8" s="229"/>
      <c r="DU8" s="229"/>
      <c r="DV8" s="229"/>
      <c r="DW8" s="229"/>
      <c r="DX8" s="229"/>
      <c r="DY8" s="229"/>
      <c r="DZ8" s="229"/>
      <c r="EA8" s="229"/>
      <c r="EB8" s="230"/>
      <c r="EC8" s="228" t="s">
        <v>225</v>
      </c>
      <c r="ED8" s="229"/>
      <c r="EE8" s="229"/>
      <c r="EF8" s="229"/>
      <c r="EG8" s="229"/>
      <c r="EH8" s="229"/>
      <c r="EI8" s="229"/>
      <c r="EJ8" s="229"/>
      <c r="EK8" s="229"/>
      <c r="EL8" s="229"/>
      <c r="EM8" s="229"/>
      <c r="EN8" s="230"/>
      <c r="EO8" s="228" t="s">
        <v>226</v>
      </c>
      <c r="EP8" s="229"/>
      <c r="EQ8" s="229"/>
      <c r="ER8" s="229"/>
      <c r="ES8" s="229"/>
      <c r="ET8" s="229"/>
      <c r="EU8" s="229"/>
      <c r="EV8" s="229"/>
      <c r="EW8" s="229"/>
      <c r="EX8" s="229"/>
      <c r="EY8" s="229"/>
      <c r="EZ8" s="230"/>
      <c r="FA8" s="228" t="s">
        <v>249</v>
      </c>
      <c r="FB8" s="229"/>
      <c r="FC8" s="229"/>
      <c r="FD8" s="229"/>
      <c r="FE8" s="229"/>
      <c r="FF8" s="229"/>
      <c r="FG8" s="229"/>
      <c r="FH8" s="229"/>
      <c r="FI8" s="229"/>
      <c r="FJ8" s="229"/>
      <c r="FK8" s="229"/>
      <c r="FL8" s="229"/>
      <c r="FM8" s="230"/>
      <c r="FN8" s="228" t="s">
        <v>250</v>
      </c>
      <c r="FO8" s="229"/>
      <c r="FP8" s="229"/>
      <c r="FQ8" s="229"/>
      <c r="FR8" s="229"/>
      <c r="FS8" s="229"/>
      <c r="FT8" s="229"/>
      <c r="FU8" s="229"/>
      <c r="FV8" s="229"/>
      <c r="FW8" s="229"/>
      <c r="FX8" s="229"/>
      <c r="FY8" s="230"/>
      <c r="FZ8" s="228" t="s">
        <v>251</v>
      </c>
      <c r="GA8" s="229"/>
      <c r="GB8" s="229"/>
      <c r="GC8" s="229"/>
      <c r="GD8" s="229"/>
      <c r="GE8" s="229"/>
      <c r="GF8" s="229"/>
      <c r="GG8" s="229"/>
      <c r="GH8" s="229"/>
      <c r="GI8" s="229"/>
      <c r="GJ8" s="229"/>
      <c r="GK8" s="230"/>
      <c r="GL8" s="228" t="s">
        <v>229</v>
      </c>
      <c r="GM8" s="229"/>
      <c r="GN8" s="229"/>
      <c r="GO8" s="229"/>
      <c r="GP8" s="229"/>
      <c r="GQ8" s="229"/>
      <c r="GR8" s="229"/>
      <c r="GS8" s="229"/>
      <c r="GT8" s="229"/>
      <c r="GU8" s="229"/>
      <c r="GV8" s="229"/>
      <c r="GW8" s="229"/>
      <c r="GX8" s="230"/>
      <c r="GY8" s="228" t="s">
        <v>230</v>
      </c>
      <c r="GZ8" s="229"/>
      <c r="HA8" s="229"/>
      <c r="HB8" s="229"/>
      <c r="HC8" s="229"/>
      <c r="HD8" s="229"/>
      <c r="HE8" s="229"/>
      <c r="HF8" s="229"/>
      <c r="HG8" s="229"/>
      <c r="HH8" s="229"/>
      <c r="HI8" s="229"/>
      <c r="HJ8" s="230"/>
      <c r="HK8" s="228" t="s">
        <v>231</v>
      </c>
      <c r="HL8" s="229"/>
      <c r="HM8" s="229"/>
      <c r="HN8" s="229"/>
      <c r="HO8" s="229"/>
      <c r="HP8" s="229"/>
      <c r="HQ8" s="229"/>
      <c r="HR8" s="229"/>
      <c r="HS8" s="229"/>
      <c r="HT8" s="229"/>
      <c r="HU8" s="229"/>
      <c r="HV8" s="229"/>
      <c r="HW8" s="230"/>
      <c r="HX8" s="228" t="s">
        <v>232</v>
      </c>
      <c r="HY8" s="229"/>
      <c r="HZ8" s="229"/>
      <c r="IA8" s="229"/>
      <c r="IB8" s="229"/>
      <c r="IC8" s="229"/>
      <c r="ID8" s="229"/>
      <c r="IE8" s="229"/>
      <c r="IF8" s="229"/>
      <c r="IG8" s="229"/>
      <c r="IH8" s="229"/>
      <c r="II8" s="230"/>
      <c r="IJ8" s="228" t="s">
        <v>233</v>
      </c>
      <c r="IK8" s="229"/>
      <c r="IL8" s="229"/>
      <c r="IM8" s="229"/>
      <c r="IN8" s="229"/>
      <c r="IO8" s="229"/>
      <c r="IP8" s="229"/>
      <c r="IQ8" s="229"/>
      <c r="IR8" s="229"/>
      <c r="IS8" s="229"/>
      <c r="IT8" s="229"/>
      <c r="IU8" s="230"/>
      <c r="IV8" s="228" t="s">
        <v>234</v>
      </c>
      <c r="IW8" s="229"/>
      <c r="IX8" s="229"/>
      <c r="IY8" s="229"/>
      <c r="IZ8" s="229"/>
      <c r="JA8" s="229"/>
      <c r="JB8" s="229"/>
      <c r="JC8" s="229"/>
      <c r="JD8" s="229"/>
      <c r="JE8" s="229"/>
      <c r="JF8" s="229"/>
      <c r="JG8" s="230"/>
      <c r="JH8" s="228" t="s">
        <v>235</v>
      </c>
      <c r="JI8" s="229"/>
      <c r="JJ8" s="229"/>
      <c r="JK8" s="229"/>
      <c r="JL8" s="229"/>
      <c r="JM8" s="229"/>
      <c r="JN8" s="229"/>
      <c r="JO8" s="229"/>
      <c r="JP8" s="229"/>
      <c r="JQ8" s="229"/>
      <c r="JR8" s="229"/>
      <c r="JS8" s="230"/>
      <c r="JT8" s="228" t="s">
        <v>252</v>
      </c>
      <c r="JU8" s="229"/>
      <c r="JV8" s="229"/>
      <c r="JW8" s="229"/>
      <c r="JX8" s="229"/>
      <c r="JY8" s="229"/>
      <c r="JZ8" s="229"/>
      <c r="KA8" s="229"/>
      <c r="KB8" s="229"/>
      <c r="KC8" s="229"/>
      <c r="KD8" s="229"/>
      <c r="KE8" s="230"/>
      <c r="KF8" s="228" t="s">
        <v>237</v>
      </c>
      <c r="KG8" s="229"/>
      <c r="KH8" s="229"/>
      <c r="KI8" s="229"/>
      <c r="KJ8" s="229"/>
      <c r="KK8" s="229"/>
      <c r="KL8" s="229"/>
      <c r="KM8" s="229"/>
      <c r="KN8" s="229"/>
      <c r="KO8" s="229"/>
      <c r="KP8" s="229"/>
      <c r="KQ8" s="230"/>
      <c r="KR8" s="228" t="s">
        <v>238</v>
      </c>
      <c r="KS8" s="229"/>
      <c r="KT8" s="229"/>
      <c r="KU8" s="229"/>
      <c r="KV8" s="229"/>
      <c r="KW8" s="229"/>
      <c r="KX8" s="229"/>
      <c r="KY8" s="229"/>
      <c r="KZ8" s="229"/>
      <c r="LA8" s="229"/>
      <c r="LB8" s="229"/>
      <c r="LC8" s="230"/>
      <c r="LD8" s="228" t="s">
        <v>239</v>
      </c>
      <c r="LE8" s="229"/>
      <c r="LF8" s="229"/>
      <c r="LG8" s="229"/>
      <c r="LH8" s="229"/>
      <c r="LI8" s="229"/>
      <c r="LJ8" s="229"/>
      <c r="LK8" s="229"/>
      <c r="LL8" s="229"/>
      <c r="LM8" s="229"/>
      <c r="LN8" s="229"/>
      <c r="LO8" s="230"/>
      <c r="LP8" s="228" t="s">
        <v>240</v>
      </c>
      <c r="LQ8" s="229"/>
      <c r="LR8" s="229"/>
      <c r="LS8" s="229"/>
      <c r="LT8" s="229"/>
      <c r="LU8" s="229"/>
      <c r="LV8" s="229"/>
      <c r="LW8" s="229"/>
      <c r="LX8" s="229"/>
      <c r="LY8" s="229"/>
      <c r="LZ8" s="229"/>
      <c r="MA8" s="230"/>
      <c r="MB8" s="228" t="s">
        <v>241</v>
      </c>
      <c r="MC8" s="229"/>
      <c r="MD8" s="229"/>
      <c r="ME8" s="229"/>
      <c r="MF8" s="229"/>
      <c r="MG8" s="229"/>
      <c r="MH8" s="229"/>
      <c r="MI8" s="229"/>
      <c r="MJ8" s="229"/>
      <c r="MK8" s="229"/>
      <c r="ML8" s="229"/>
      <c r="MM8" s="229"/>
      <c r="MN8" s="230"/>
      <c r="MO8" s="228" t="s">
        <v>242</v>
      </c>
      <c r="MP8" s="229"/>
      <c r="MQ8" s="229"/>
      <c r="MR8" s="229"/>
      <c r="MS8" s="229"/>
      <c r="MT8" s="229"/>
      <c r="MU8" s="229"/>
      <c r="MV8" s="229"/>
      <c r="MW8" s="229"/>
      <c r="MX8" s="229"/>
      <c r="MY8" s="229"/>
      <c r="MZ8" s="229"/>
      <c r="NA8" s="230"/>
      <c r="NB8" s="228" t="s">
        <v>243</v>
      </c>
      <c r="NC8" s="229"/>
      <c r="ND8" s="229"/>
      <c r="NE8" s="229"/>
      <c r="NF8" s="229"/>
      <c r="NG8" s="229"/>
      <c r="NH8" s="229"/>
      <c r="NI8" s="229"/>
      <c r="NJ8" s="229"/>
      <c r="NK8" s="229"/>
      <c r="NL8" s="229"/>
      <c r="NM8" s="230"/>
      <c r="NN8" s="171" t="s">
        <v>211</v>
      </c>
      <c r="NO8" s="82" t="s">
        <v>198</v>
      </c>
      <c r="NP8" s="82" t="s">
        <v>269</v>
      </c>
      <c r="NQ8" s="82" t="s">
        <v>279</v>
      </c>
      <c r="NR8" s="167" t="s">
        <v>141</v>
      </c>
    </row>
    <row r="9" spans="1:437" x14ac:dyDescent="0.2">
      <c r="A9" s="206"/>
      <c r="B9" s="166" t="s">
        <v>207</v>
      </c>
      <c r="C9" s="69" t="s">
        <v>253</v>
      </c>
      <c r="D9" s="69" t="s">
        <v>210</v>
      </c>
      <c r="E9" s="123" t="s">
        <v>141</v>
      </c>
      <c r="F9" s="166" t="s">
        <v>254</v>
      </c>
      <c r="G9" s="69" t="s">
        <v>255</v>
      </c>
      <c r="H9" s="69" t="s">
        <v>256</v>
      </c>
      <c r="I9" s="69" t="s">
        <v>274</v>
      </c>
      <c r="J9" s="69" t="s">
        <v>257</v>
      </c>
      <c r="K9" s="69" t="s">
        <v>258</v>
      </c>
      <c r="L9" s="69" t="s">
        <v>207</v>
      </c>
      <c r="M9" s="69" t="s">
        <v>253</v>
      </c>
      <c r="N9" s="69" t="s">
        <v>209</v>
      </c>
      <c r="O9" s="69" t="s">
        <v>259</v>
      </c>
      <c r="P9" s="69" t="s">
        <v>210</v>
      </c>
      <c r="Q9" s="123" t="s">
        <v>141</v>
      </c>
      <c r="R9" s="166" t="s">
        <v>255</v>
      </c>
      <c r="S9" s="69" t="s">
        <v>258</v>
      </c>
      <c r="T9" s="69" t="s">
        <v>207</v>
      </c>
      <c r="U9" s="69" t="s">
        <v>253</v>
      </c>
      <c r="V9" s="69" t="s">
        <v>210</v>
      </c>
      <c r="W9" s="123" t="s">
        <v>141</v>
      </c>
      <c r="X9" s="166" t="s">
        <v>254</v>
      </c>
      <c r="Y9" s="69" t="s">
        <v>255</v>
      </c>
      <c r="Z9" s="69" t="s">
        <v>256</v>
      </c>
      <c r="AA9" s="69" t="s">
        <v>274</v>
      </c>
      <c r="AB9" s="69" t="s">
        <v>257</v>
      </c>
      <c r="AC9" s="69" t="s">
        <v>258</v>
      </c>
      <c r="AD9" s="69" t="s">
        <v>207</v>
      </c>
      <c r="AE9" s="69" t="s">
        <v>253</v>
      </c>
      <c r="AF9" s="69" t="s">
        <v>209</v>
      </c>
      <c r="AG9" s="69" t="s">
        <v>259</v>
      </c>
      <c r="AH9" s="69" t="s">
        <v>210</v>
      </c>
      <c r="AI9" s="123" t="s">
        <v>141</v>
      </c>
      <c r="AJ9" s="166" t="s">
        <v>254</v>
      </c>
      <c r="AK9" s="69" t="s">
        <v>255</v>
      </c>
      <c r="AL9" s="69" t="s">
        <v>256</v>
      </c>
      <c r="AM9" s="69" t="s">
        <v>274</v>
      </c>
      <c r="AN9" s="69" t="s">
        <v>257</v>
      </c>
      <c r="AO9" s="69" t="s">
        <v>258</v>
      </c>
      <c r="AP9" s="69" t="s">
        <v>207</v>
      </c>
      <c r="AQ9" s="69" t="s">
        <v>253</v>
      </c>
      <c r="AR9" s="69" t="s">
        <v>260</v>
      </c>
      <c r="AS9" s="69" t="s">
        <v>259</v>
      </c>
      <c r="AT9" s="69" t="s">
        <v>210</v>
      </c>
      <c r="AU9" s="69" t="s">
        <v>261</v>
      </c>
      <c r="AV9" s="69" t="s">
        <v>262</v>
      </c>
      <c r="AW9" s="69" t="s">
        <v>263</v>
      </c>
      <c r="AX9" s="123" t="s">
        <v>141</v>
      </c>
      <c r="AY9" s="166" t="s">
        <v>254</v>
      </c>
      <c r="AZ9" s="69" t="s">
        <v>255</v>
      </c>
      <c r="BA9" s="69" t="s">
        <v>256</v>
      </c>
      <c r="BB9" s="69" t="s">
        <v>274</v>
      </c>
      <c r="BC9" s="69" t="s">
        <v>257</v>
      </c>
      <c r="BD9" s="69" t="s">
        <v>258</v>
      </c>
      <c r="BE9" s="69" t="s">
        <v>207</v>
      </c>
      <c r="BF9" s="69" t="s">
        <v>253</v>
      </c>
      <c r="BG9" s="69" t="s">
        <v>210</v>
      </c>
      <c r="BH9" s="69" t="s">
        <v>261</v>
      </c>
      <c r="BI9" s="123" t="s">
        <v>141</v>
      </c>
      <c r="BJ9" s="166" t="s">
        <v>254</v>
      </c>
      <c r="BK9" s="69" t="s">
        <v>255</v>
      </c>
      <c r="BL9" s="69" t="s">
        <v>256</v>
      </c>
      <c r="BM9" s="69" t="s">
        <v>274</v>
      </c>
      <c r="BN9" s="69" t="s">
        <v>257</v>
      </c>
      <c r="BO9" s="69" t="s">
        <v>258</v>
      </c>
      <c r="BP9" s="69" t="s">
        <v>207</v>
      </c>
      <c r="BQ9" s="69" t="s">
        <v>253</v>
      </c>
      <c r="BR9" s="69" t="s">
        <v>209</v>
      </c>
      <c r="BS9" s="69" t="s">
        <v>210</v>
      </c>
      <c r="BT9" s="123" t="s">
        <v>141</v>
      </c>
      <c r="BU9" s="166" t="s">
        <v>254</v>
      </c>
      <c r="BV9" s="69" t="s">
        <v>255</v>
      </c>
      <c r="BW9" s="69" t="s">
        <v>256</v>
      </c>
      <c r="BX9" s="69" t="s">
        <v>274</v>
      </c>
      <c r="BY9" s="69" t="s">
        <v>257</v>
      </c>
      <c r="BZ9" s="69" t="s">
        <v>258</v>
      </c>
      <c r="CA9" s="69" t="s">
        <v>207</v>
      </c>
      <c r="CB9" s="69" t="s">
        <v>253</v>
      </c>
      <c r="CC9" s="69" t="s">
        <v>209</v>
      </c>
      <c r="CD9" s="69" t="s">
        <v>259</v>
      </c>
      <c r="CE9" s="69" t="s">
        <v>210</v>
      </c>
      <c r="CF9" s="123" t="s">
        <v>141</v>
      </c>
      <c r="CG9" s="166" t="s">
        <v>264</v>
      </c>
      <c r="CH9" s="69" t="s">
        <v>255</v>
      </c>
      <c r="CI9" s="69" t="s">
        <v>256</v>
      </c>
      <c r="CJ9" s="69" t="s">
        <v>274</v>
      </c>
      <c r="CK9" s="69" t="s">
        <v>257</v>
      </c>
      <c r="CL9" s="69" t="s">
        <v>258</v>
      </c>
      <c r="CM9" s="69" t="s">
        <v>207</v>
      </c>
      <c r="CN9" s="69" t="s">
        <v>253</v>
      </c>
      <c r="CO9" s="69" t="s">
        <v>209</v>
      </c>
      <c r="CP9" s="69" t="s">
        <v>259</v>
      </c>
      <c r="CQ9" s="69" t="s">
        <v>210</v>
      </c>
      <c r="CR9" s="123" t="s">
        <v>141</v>
      </c>
      <c r="CS9" s="166" t="s">
        <v>254</v>
      </c>
      <c r="CT9" s="69" t="s">
        <v>255</v>
      </c>
      <c r="CU9" s="69" t="s">
        <v>256</v>
      </c>
      <c r="CV9" s="69" t="s">
        <v>274</v>
      </c>
      <c r="CW9" s="69" t="s">
        <v>257</v>
      </c>
      <c r="CX9" s="69" t="s">
        <v>258</v>
      </c>
      <c r="CY9" s="69" t="s">
        <v>207</v>
      </c>
      <c r="CZ9" s="69" t="s">
        <v>253</v>
      </c>
      <c r="DA9" s="69" t="s">
        <v>260</v>
      </c>
      <c r="DB9" s="69" t="s">
        <v>259</v>
      </c>
      <c r="DC9" s="69" t="s">
        <v>210</v>
      </c>
      <c r="DD9" s="169" t="s">
        <v>141</v>
      </c>
      <c r="DE9" s="69" t="s">
        <v>254</v>
      </c>
      <c r="DF9" s="69" t="s">
        <v>255</v>
      </c>
      <c r="DG9" s="69" t="s">
        <v>256</v>
      </c>
      <c r="DH9" s="69" t="s">
        <v>274</v>
      </c>
      <c r="DI9" s="69" t="s">
        <v>257</v>
      </c>
      <c r="DJ9" s="69" t="s">
        <v>258</v>
      </c>
      <c r="DK9" s="69" t="s">
        <v>207</v>
      </c>
      <c r="DL9" s="69" t="s">
        <v>253</v>
      </c>
      <c r="DM9" s="69" t="s">
        <v>209</v>
      </c>
      <c r="DN9" s="69" t="s">
        <v>259</v>
      </c>
      <c r="DO9" s="69" t="s">
        <v>210</v>
      </c>
      <c r="DP9" s="123" t="s">
        <v>141</v>
      </c>
      <c r="DQ9" s="166" t="s">
        <v>254</v>
      </c>
      <c r="DR9" s="69" t="s">
        <v>255</v>
      </c>
      <c r="DS9" s="69" t="s">
        <v>256</v>
      </c>
      <c r="DT9" s="69" t="s">
        <v>274</v>
      </c>
      <c r="DU9" s="69" t="s">
        <v>257</v>
      </c>
      <c r="DV9" s="69" t="s">
        <v>258</v>
      </c>
      <c r="DW9" s="69" t="s">
        <v>207</v>
      </c>
      <c r="DX9" s="69" t="s">
        <v>253</v>
      </c>
      <c r="DY9" s="69" t="s">
        <v>209</v>
      </c>
      <c r="DZ9" s="69" t="s">
        <v>259</v>
      </c>
      <c r="EA9" s="69" t="s">
        <v>210</v>
      </c>
      <c r="EB9" s="123" t="s">
        <v>141</v>
      </c>
      <c r="EC9" s="166" t="s">
        <v>254</v>
      </c>
      <c r="ED9" s="69" t="s">
        <v>255</v>
      </c>
      <c r="EE9" s="69" t="s">
        <v>256</v>
      </c>
      <c r="EF9" s="69" t="s">
        <v>274</v>
      </c>
      <c r="EG9" s="69" t="s">
        <v>257</v>
      </c>
      <c r="EH9" s="69" t="s">
        <v>258</v>
      </c>
      <c r="EI9" s="69" t="s">
        <v>207</v>
      </c>
      <c r="EJ9" s="69" t="s">
        <v>253</v>
      </c>
      <c r="EK9" s="69" t="s">
        <v>209</v>
      </c>
      <c r="EL9" s="69" t="s">
        <v>259</v>
      </c>
      <c r="EM9" s="69" t="s">
        <v>210</v>
      </c>
      <c r="EN9" s="123" t="s">
        <v>141</v>
      </c>
      <c r="EO9" s="69" t="s">
        <v>264</v>
      </c>
      <c r="EP9" s="69" t="s">
        <v>255</v>
      </c>
      <c r="EQ9" s="69" t="s">
        <v>256</v>
      </c>
      <c r="ER9" s="69" t="s">
        <v>274</v>
      </c>
      <c r="ES9" s="69" t="s">
        <v>257</v>
      </c>
      <c r="ET9" s="69" t="s">
        <v>258</v>
      </c>
      <c r="EU9" s="69" t="s">
        <v>207</v>
      </c>
      <c r="EV9" s="69" t="s">
        <v>253</v>
      </c>
      <c r="EW9" s="69" t="s">
        <v>209</v>
      </c>
      <c r="EX9" s="69" t="s">
        <v>259</v>
      </c>
      <c r="EY9" s="69" t="s">
        <v>210</v>
      </c>
      <c r="EZ9" s="123" t="s">
        <v>141</v>
      </c>
      <c r="FA9" s="166" t="s">
        <v>254</v>
      </c>
      <c r="FB9" s="69" t="s">
        <v>255</v>
      </c>
      <c r="FC9" s="69" t="s">
        <v>256</v>
      </c>
      <c r="FD9" s="69" t="s">
        <v>274</v>
      </c>
      <c r="FE9" s="69" t="s">
        <v>257</v>
      </c>
      <c r="FF9" s="69" t="s">
        <v>258</v>
      </c>
      <c r="FG9" s="69" t="s">
        <v>207</v>
      </c>
      <c r="FH9" s="69" t="s">
        <v>253</v>
      </c>
      <c r="FI9" s="69" t="s">
        <v>260</v>
      </c>
      <c r="FJ9" s="69" t="s">
        <v>259</v>
      </c>
      <c r="FK9" s="69" t="s">
        <v>210</v>
      </c>
      <c r="FL9" s="69" t="s">
        <v>261</v>
      </c>
      <c r="FM9" s="123" t="s">
        <v>141</v>
      </c>
      <c r="FN9" s="69" t="s">
        <v>254</v>
      </c>
      <c r="FO9" s="69" t="s">
        <v>255</v>
      </c>
      <c r="FP9" s="69" t="s">
        <v>256</v>
      </c>
      <c r="FQ9" s="69" t="s">
        <v>274</v>
      </c>
      <c r="FR9" s="69" t="s">
        <v>257</v>
      </c>
      <c r="FS9" s="69" t="s">
        <v>258</v>
      </c>
      <c r="FT9" s="69" t="s">
        <v>207</v>
      </c>
      <c r="FU9" s="69" t="s">
        <v>253</v>
      </c>
      <c r="FV9" s="69" t="s">
        <v>209</v>
      </c>
      <c r="FW9" s="69" t="s">
        <v>259</v>
      </c>
      <c r="FX9" s="69" t="s">
        <v>210</v>
      </c>
      <c r="FY9" s="169" t="s">
        <v>141</v>
      </c>
      <c r="FZ9" s="69" t="s">
        <v>254</v>
      </c>
      <c r="GA9" s="69" t="s">
        <v>255</v>
      </c>
      <c r="GB9" s="69" t="s">
        <v>256</v>
      </c>
      <c r="GC9" s="69" t="s">
        <v>274</v>
      </c>
      <c r="GD9" s="69" t="s">
        <v>257</v>
      </c>
      <c r="GE9" s="69" t="s">
        <v>258</v>
      </c>
      <c r="GF9" s="69" t="s">
        <v>207</v>
      </c>
      <c r="GG9" s="69" t="s">
        <v>253</v>
      </c>
      <c r="GH9" s="69" t="s">
        <v>209</v>
      </c>
      <c r="GI9" s="69" t="s">
        <v>259</v>
      </c>
      <c r="GJ9" s="69" t="s">
        <v>210</v>
      </c>
      <c r="GK9" s="123" t="s">
        <v>141</v>
      </c>
      <c r="GL9" s="166" t="s">
        <v>254</v>
      </c>
      <c r="GM9" s="69" t="s">
        <v>255</v>
      </c>
      <c r="GN9" s="69" t="s">
        <v>256</v>
      </c>
      <c r="GO9" s="69" t="s">
        <v>274</v>
      </c>
      <c r="GP9" s="69" t="s">
        <v>257</v>
      </c>
      <c r="GQ9" s="69" t="s">
        <v>258</v>
      </c>
      <c r="GR9" s="69" t="s">
        <v>207</v>
      </c>
      <c r="GS9" s="69" t="s">
        <v>253</v>
      </c>
      <c r="GT9" s="69" t="s">
        <v>209</v>
      </c>
      <c r="GU9" s="69" t="s">
        <v>259</v>
      </c>
      <c r="GV9" s="69" t="s">
        <v>210</v>
      </c>
      <c r="GW9" s="69" t="s">
        <v>257</v>
      </c>
      <c r="GX9" s="123" t="s">
        <v>141</v>
      </c>
      <c r="GY9" s="69" t="s">
        <v>264</v>
      </c>
      <c r="GZ9" s="69" t="s">
        <v>255</v>
      </c>
      <c r="HA9" s="69" t="s">
        <v>256</v>
      </c>
      <c r="HB9" s="69" t="s">
        <v>274</v>
      </c>
      <c r="HC9" s="69" t="s">
        <v>257</v>
      </c>
      <c r="HD9" s="69" t="s">
        <v>258</v>
      </c>
      <c r="HE9" s="69" t="s">
        <v>207</v>
      </c>
      <c r="HF9" s="69" t="s">
        <v>253</v>
      </c>
      <c r="HG9" s="69" t="s">
        <v>209</v>
      </c>
      <c r="HH9" s="69" t="s">
        <v>259</v>
      </c>
      <c r="HI9" s="69" t="s">
        <v>210</v>
      </c>
      <c r="HJ9" s="123" t="s">
        <v>141</v>
      </c>
      <c r="HK9" s="166" t="s">
        <v>254</v>
      </c>
      <c r="HL9" s="69" t="s">
        <v>255</v>
      </c>
      <c r="HM9" s="69" t="s">
        <v>256</v>
      </c>
      <c r="HN9" s="69" t="s">
        <v>274</v>
      </c>
      <c r="HO9" s="69" t="s">
        <v>257</v>
      </c>
      <c r="HP9" s="69" t="s">
        <v>258</v>
      </c>
      <c r="HQ9" s="69" t="s">
        <v>207</v>
      </c>
      <c r="HR9" s="69" t="s">
        <v>253</v>
      </c>
      <c r="HS9" s="69" t="s">
        <v>209</v>
      </c>
      <c r="HT9" s="69" t="s">
        <v>259</v>
      </c>
      <c r="HU9" s="69" t="s">
        <v>210</v>
      </c>
      <c r="HV9" s="69" t="s">
        <v>261</v>
      </c>
      <c r="HW9" s="123" t="s">
        <v>141</v>
      </c>
      <c r="HX9" s="166" t="s">
        <v>254</v>
      </c>
      <c r="HY9" s="69" t="s">
        <v>255</v>
      </c>
      <c r="HZ9" s="69" t="s">
        <v>256</v>
      </c>
      <c r="IA9" s="69" t="s">
        <v>274</v>
      </c>
      <c r="IB9" s="69" t="s">
        <v>257</v>
      </c>
      <c r="IC9" s="69" t="s">
        <v>258</v>
      </c>
      <c r="ID9" s="69" t="s">
        <v>207</v>
      </c>
      <c r="IE9" s="69" t="s">
        <v>253</v>
      </c>
      <c r="IF9" s="69" t="s">
        <v>260</v>
      </c>
      <c r="IG9" s="69" t="s">
        <v>259</v>
      </c>
      <c r="IH9" s="69" t="s">
        <v>210</v>
      </c>
      <c r="II9" s="123" t="s">
        <v>141</v>
      </c>
      <c r="IJ9" s="166" t="s">
        <v>254</v>
      </c>
      <c r="IK9" s="69" t="s">
        <v>255</v>
      </c>
      <c r="IL9" s="69" t="s">
        <v>256</v>
      </c>
      <c r="IM9" s="69" t="s">
        <v>274</v>
      </c>
      <c r="IN9" s="69" t="s">
        <v>257</v>
      </c>
      <c r="IO9" s="69" t="s">
        <v>258</v>
      </c>
      <c r="IP9" s="69" t="s">
        <v>207</v>
      </c>
      <c r="IQ9" s="69" t="s">
        <v>253</v>
      </c>
      <c r="IR9" s="69" t="s">
        <v>209</v>
      </c>
      <c r="IS9" s="69" t="s">
        <v>259</v>
      </c>
      <c r="IT9" s="69" t="s">
        <v>210</v>
      </c>
      <c r="IU9" s="123" t="s">
        <v>141</v>
      </c>
      <c r="IV9" s="166" t="s">
        <v>254</v>
      </c>
      <c r="IW9" s="69" t="s">
        <v>255</v>
      </c>
      <c r="IX9" s="69" t="s">
        <v>256</v>
      </c>
      <c r="IY9" s="69" t="s">
        <v>274</v>
      </c>
      <c r="IZ9" s="69" t="s">
        <v>257</v>
      </c>
      <c r="JA9" s="69" t="s">
        <v>258</v>
      </c>
      <c r="JB9" s="69" t="s">
        <v>207</v>
      </c>
      <c r="JC9" s="69" t="s">
        <v>253</v>
      </c>
      <c r="JD9" s="69" t="s">
        <v>209</v>
      </c>
      <c r="JE9" s="69" t="s">
        <v>259</v>
      </c>
      <c r="JF9" s="69" t="s">
        <v>210</v>
      </c>
      <c r="JG9" s="123" t="s">
        <v>141</v>
      </c>
      <c r="JH9" s="69" t="s">
        <v>254</v>
      </c>
      <c r="JI9" s="69" t="s">
        <v>255</v>
      </c>
      <c r="JJ9" s="69" t="s">
        <v>256</v>
      </c>
      <c r="JK9" s="69" t="s">
        <v>274</v>
      </c>
      <c r="JL9" s="69" t="s">
        <v>257</v>
      </c>
      <c r="JM9" s="69" t="s">
        <v>258</v>
      </c>
      <c r="JN9" s="69" t="s">
        <v>207</v>
      </c>
      <c r="JO9" s="69" t="s">
        <v>253</v>
      </c>
      <c r="JP9" s="69" t="s">
        <v>209</v>
      </c>
      <c r="JQ9" s="69" t="s">
        <v>259</v>
      </c>
      <c r="JR9" s="69" t="s">
        <v>210</v>
      </c>
      <c r="JS9" s="69" t="s">
        <v>141</v>
      </c>
      <c r="JT9" s="166" t="s">
        <v>254</v>
      </c>
      <c r="JU9" s="69" t="s">
        <v>255</v>
      </c>
      <c r="JV9" s="69" t="s">
        <v>256</v>
      </c>
      <c r="JW9" s="69" t="s">
        <v>274</v>
      </c>
      <c r="JX9" s="69" t="s">
        <v>257</v>
      </c>
      <c r="JY9" s="69" t="s">
        <v>258</v>
      </c>
      <c r="JZ9" s="69" t="s">
        <v>207</v>
      </c>
      <c r="KA9" s="69" t="s">
        <v>253</v>
      </c>
      <c r="KB9" s="69" t="s">
        <v>209</v>
      </c>
      <c r="KC9" s="69" t="s">
        <v>259</v>
      </c>
      <c r="KD9" s="69" t="s">
        <v>210</v>
      </c>
      <c r="KE9" s="123" t="s">
        <v>141</v>
      </c>
      <c r="KF9" s="166" t="s">
        <v>254</v>
      </c>
      <c r="KG9" s="69" t="s">
        <v>255</v>
      </c>
      <c r="KH9" s="69" t="s">
        <v>256</v>
      </c>
      <c r="KI9" s="69" t="s">
        <v>274</v>
      </c>
      <c r="KJ9" s="69" t="s">
        <v>257</v>
      </c>
      <c r="KK9" s="69" t="s">
        <v>258</v>
      </c>
      <c r="KL9" s="69" t="s">
        <v>207</v>
      </c>
      <c r="KM9" s="69" t="s">
        <v>253</v>
      </c>
      <c r="KN9" s="69" t="s">
        <v>209</v>
      </c>
      <c r="KO9" s="69" t="s">
        <v>259</v>
      </c>
      <c r="KP9" s="69" t="s">
        <v>210</v>
      </c>
      <c r="KQ9" s="123" t="s">
        <v>141</v>
      </c>
      <c r="KR9" s="69" t="s">
        <v>264</v>
      </c>
      <c r="KS9" s="69" t="s">
        <v>255</v>
      </c>
      <c r="KT9" s="69" t="s">
        <v>256</v>
      </c>
      <c r="KU9" s="69" t="s">
        <v>274</v>
      </c>
      <c r="KV9" s="69" t="s">
        <v>257</v>
      </c>
      <c r="KW9" s="69" t="s">
        <v>258</v>
      </c>
      <c r="KX9" s="69" t="s">
        <v>207</v>
      </c>
      <c r="KY9" s="69" t="s">
        <v>253</v>
      </c>
      <c r="KZ9" s="69" t="s">
        <v>209</v>
      </c>
      <c r="LA9" s="69" t="s">
        <v>259</v>
      </c>
      <c r="LB9" s="69" t="s">
        <v>210</v>
      </c>
      <c r="LC9" s="123" t="s">
        <v>141</v>
      </c>
      <c r="LD9" s="166" t="s">
        <v>254</v>
      </c>
      <c r="LE9" s="69" t="s">
        <v>255</v>
      </c>
      <c r="LF9" s="69" t="s">
        <v>256</v>
      </c>
      <c r="LG9" s="69" t="s">
        <v>274</v>
      </c>
      <c r="LH9" s="69" t="s">
        <v>257</v>
      </c>
      <c r="LI9" s="69" t="s">
        <v>258</v>
      </c>
      <c r="LJ9" s="69" t="s">
        <v>207</v>
      </c>
      <c r="LK9" s="69" t="s">
        <v>253</v>
      </c>
      <c r="LL9" s="69" t="s">
        <v>209</v>
      </c>
      <c r="LM9" s="69" t="s">
        <v>259</v>
      </c>
      <c r="LN9" s="69" t="s">
        <v>210</v>
      </c>
      <c r="LO9" s="123" t="s">
        <v>141</v>
      </c>
      <c r="LP9" s="166" t="s">
        <v>254</v>
      </c>
      <c r="LQ9" s="69" t="s">
        <v>255</v>
      </c>
      <c r="LR9" s="69" t="s">
        <v>256</v>
      </c>
      <c r="LS9" s="69" t="s">
        <v>274</v>
      </c>
      <c r="LT9" s="69" t="s">
        <v>257</v>
      </c>
      <c r="LU9" s="69" t="s">
        <v>258</v>
      </c>
      <c r="LV9" s="69" t="s">
        <v>207</v>
      </c>
      <c r="LW9" s="69" t="s">
        <v>253</v>
      </c>
      <c r="LX9" s="69" t="s">
        <v>209</v>
      </c>
      <c r="LY9" s="69" t="s">
        <v>259</v>
      </c>
      <c r="LZ9" s="69" t="s">
        <v>210</v>
      </c>
      <c r="MA9" s="123" t="s">
        <v>141</v>
      </c>
      <c r="MB9" s="166" t="s">
        <v>254</v>
      </c>
      <c r="MC9" s="69" t="s">
        <v>255</v>
      </c>
      <c r="MD9" s="69" t="s">
        <v>256</v>
      </c>
      <c r="ME9" s="69" t="s">
        <v>274</v>
      </c>
      <c r="MF9" s="69" t="s">
        <v>257</v>
      </c>
      <c r="MG9" s="69" t="s">
        <v>258</v>
      </c>
      <c r="MH9" s="69" t="s">
        <v>207</v>
      </c>
      <c r="MI9" s="69" t="s">
        <v>253</v>
      </c>
      <c r="MJ9" s="69" t="s">
        <v>209</v>
      </c>
      <c r="MK9" s="69" t="s">
        <v>259</v>
      </c>
      <c r="ML9" s="69" t="s">
        <v>210</v>
      </c>
      <c r="MM9" s="69" t="s">
        <v>261</v>
      </c>
      <c r="MN9" s="123" t="s">
        <v>141</v>
      </c>
      <c r="MO9" s="166" t="s">
        <v>254</v>
      </c>
      <c r="MP9" s="69" t="s">
        <v>255</v>
      </c>
      <c r="MQ9" s="69" t="s">
        <v>256</v>
      </c>
      <c r="MR9" s="69" t="s">
        <v>274</v>
      </c>
      <c r="MS9" s="69" t="s">
        <v>257</v>
      </c>
      <c r="MT9" s="69" t="s">
        <v>258</v>
      </c>
      <c r="MU9" s="69" t="s">
        <v>207</v>
      </c>
      <c r="MV9" s="69" t="s">
        <v>253</v>
      </c>
      <c r="MW9" s="69" t="s">
        <v>209</v>
      </c>
      <c r="MX9" s="69" t="s">
        <v>259</v>
      </c>
      <c r="MY9" s="69" t="s">
        <v>210</v>
      </c>
      <c r="MZ9" s="69" t="s">
        <v>261</v>
      </c>
      <c r="NA9" s="169" t="s">
        <v>141</v>
      </c>
      <c r="NB9" s="69" t="s">
        <v>254</v>
      </c>
      <c r="NC9" s="69" t="s">
        <v>255</v>
      </c>
      <c r="ND9" s="69" t="s">
        <v>256</v>
      </c>
      <c r="NE9" s="69" t="s">
        <v>274</v>
      </c>
      <c r="NF9" s="69" t="s">
        <v>257</v>
      </c>
      <c r="NG9" s="69" t="s">
        <v>258</v>
      </c>
      <c r="NH9" s="69" t="s">
        <v>207</v>
      </c>
      <c r="NI9" s="69" t="s">
        <v>253</v>
      </c>
      <c r="NJ9" s="69" t="s">
        <v>209</v>
      </c>
      <c r="NK9" s="69" t="s">
        <v>259</v>
      </c>
      <c r="NL9" s="69" t="s">
        <v>210</v>
      </c>
      <c r="NM9" s="169" t="s">
        <v>141</v>
      </c>
      <c r="NN9" s="172" t="s">
        <v>277</v>
      </c>
      <c r="NO9" s="31" t="s">
        <v>203</v>
      </c>
      <c r="NP9" s="31" t="s">
        <v>268</v>
      </c>
      <c r="NQ9" s="31" t="s">
        <v>105</v>
      </c>
      <c r="NR9" s="160" t="s">
        <v>141</v>
      </c>
      <c r="PU9" s="4"/>
    </row>
    <row r="10" spans="1:437" x14ac:dyDescent="0.2">
      <c r="A10" s="70">
        <v>39630</v>
      </c>
      <c r="B10" s="71">
        <v>36.976149899999996</v>
      </c>
      <c r="C10" s="71">
        <v>1.63997623</v>
      </c>
      <c r="D10" s="71"/>
      <c r="E10" s="71">
        <v>38.616126129999998</v>
      </c>
      <c r="F10" s="71">
        <v>1432.899985</v>
      </c>
      <c r="G10" s="71">
        <v>36384.473289870002</v>
      </c>
      <c r="H10" s="71">
        <v>29762.757891320001</v>
      </c>
      <c r="I10" s="71"/>
      <c r="J10" s="71"/>
      <c r="K10" s="71">
        <v>57310.229105449907</v>
      </c>
      <c r="L10" s="71">
        <v>528492.30220200901</v>
      </c>
      <c r="M10" s="71">
        <v>10172.103351379999</v>
      </c>
      <c r="N10" s="71"/>
      <c r="O10" s="71"/>
      <c r="P10" s="71"/>
      <c r="Q10" s="71">
        <v>663554.76582502888</v>
      </c>
      <c r="R10" s="71">
        <v>247.60478182</v>
      </c>
      <c r="S10" s="71">
        <v>59.388711949999994</v>
      </c>
      <c r="T10" s="71"/>
      <c r="U10" s="71"/>
      <c r="V10" s="71"/>
      <c r="W10" s="71">
        <v>306.99349376999999</v>
      </c>
      <c r="X10" s="71">
        <v>1524.7025490000001</v>
      </c>
      <c r="Y10" s="71">
        <v>11130.434584000001</v>
      </c>
      <c r="Z10" s="71">
        <v>6185.5460726699994</v>
      </c>
      <c r="AA10" s="71"/>
      <c r="AB10" s="71"/>
      <c r="AC10" s="71">
        <v>42798.153948830004</v>
      </c>
      <c r="AD10" s="71">
        <v>66858.144183209995</v>
      </c>
      <c r="AE10" s="71">
        <v>6319.7384557699997</v>
      </c>
      <c r="AF10" s="71"/>
      <c r="AG10" s="71"/>
      <c r="AH10" s="71"/>
      <c r="AI10" s="71">
        <v>134816.71979348001</v>
      </c>
      <c r="AJ10" s="71">
        <v>19903.016831000001</v>
      </c>
      <c r="AK10" s="71">
        <v>240460.77111704001</v>
      </c>
      <c r="AL10" s="71">
        <v>187072.14926282901</v>
      </c>
      <c r="AM10" s="71"/>
      <c r="AN10" s="71"/>
      <c r="AO10" s="71">
        <v>583704.42336277012</v>
      </c>
      <c r="AP10" s="71">
        <v>577274.55006699997</v>
      </c>
      <c r="AQ10" s="71">
        <v>85768.028255009995</v>
      </c>
      <c r="AR10" s="71"/>
      <c r="AS10" s="71"/>
      <c r="AT10" s="71"/>
      <c r="AU10" s="71"/>
      <c r="AV10" s="71"/>
      <c r="AW10" s="71"/>
      <c r="AX10" s="71">
        <v>1694182.9388956493</v>
      </c>
      <c r="AY10" s="71">
        <v>910.61114300000008</v>
      </c>
      <c r="AZ10" s="71">
        <v>5278.3365737399999</v>
      </c>
      <c r="BA10" s="71">
        <v>6344.5570562100002</v>
      </c>
      <c r="BB10" s="71"/>
      <c r="BC10" s="71"/>
      <c r="BD10" s="71">
        <v>10420.597482249999</v>
      </c>
      <c r="BE10" s="71">
        <v>36925.186302490001</v>
      </c>
      <c r="BF10" s="71">
        <v>4045.0143081700003</v>
      </c>
      <c r="BG10" s="71"/>
      <c r="BH10" s="71"/>
      <c r="BI10" s="71">
        <v>63924.302865860001</v>
      </c>
      <c r="BJ10" s="71">
        <v>198.59062400000002</v>
      </c>
      <c r="BK10" s="71">
        <v>4153.69400253</v>
      </c>
      <c r="BL10" s="71">
        <v>27.052824010000002</v>
      </c>
      <c r="BM10" s="71"/>
      <c r="BN10" s="71"/>
      <c r="BO10" s="71">
        <v>6070.60361887</v>
      </c>
      <c r="BP10" s="71">
        <v>6275.6056935299994</v>
      </c>
      <c r="BQ10" s="71">
        <v>3786.5232596399997</v>
      </c>
      <c r="BR10" s="71"/>
      <c r="BS10" s="71"/>
      <c r="BT10" s="71">
        <v>20512.070022580003</v>
      </c>
      <c r="BU10" s="71">
        <v>23.820753</v>
      </c>
      <c r="BV10" s="71">
        <v>5837.5558810000002</v>
      </c>
      <c r="BW10" s="71">
        <v>1738.74702482</v>
      </c>
      <c r="BX10" s="71"/>
      <c r="BY10" s="71"/>
      <c r="BZ10" s="71">
        <v>19921.87236533</v>
      </c>
      <c r="CA10" s="71">
        <v>28936.712892390002</v>
      </c>
      <c r="CB10" s="71">
        <v>1201.3955897800001</v>
      </c>
      <c r="CC10" s="71"/>
      <c r="CD10" s="71"/>
      <c r="CE10" s="71"/>
      <c r="CF10" s="71">
        <v>57660.10450632</v>
      </c>
      <c r="CG10" s="72"/>
      <c r="CH10" s="72"/>
      <c r="CI10" s="72"/>
      <c r="CJ10" s="72"/>
      <c r="CK10" s="72"/>
      <c r="CL10" s="71">
        <v>168.01193397</v>
      </c>
      <c r="CM10" s="71">
        <v>710.67815612000004</v>
      </c>
      <c r="CN10" s="71">
        <v>108.11056066</v>
      </c>
      <c r="CO10" s="71"/>
      <c r="CP10" s="71"/>
      <c r="CQ10" s="71"/>
      <c r="CR10" s="71">
        <v>985.80065075000005</v>
      </c>
      <c r="CS10" s="71">
        <v>6.814209</v>
      </c>
      <c r="CT10" s="71">
        <v>585.31568802999993</v>
      </c>
      <c r="CU10" s="71"/>
      <c r="CV10" s="71"/>
      <c r="CW10" s="71"/>
      <c r="CX10" s="71">
        <v>543.42342371999996</v>
      </c>
      <c r="CY10" s="71">
        <v>407.50845870000001</v>
      </c>
      <c r="CZ10" s="71">
        <v>418.22889227000002</v>
      </c>
      <c r="DA10" s="71"/>
      <c r="DB10" s="71"/>
      <c r="DC10" s="71"/>
      <c r="DD10" s="71">
        <v>1961.2906717200001</v>
      </c>
      <c r="DE10" s="71">
        <v>712.446146</v>
      </c>
      <c r="DF10" s="71"/>
      <c r="DG10" s="71"/>
      <c r="DH10" s="71"/>
      <c r="DI10" s="71"/>
      <c r="DJ10" s="71">
        <v>4589.8675084199995</v>
      </c>
      <c r="DK10" s="71">
        <v>5026.3959848499999</v>
      </c>
      <c r="DL10" s="71">
        <v>3896.6517304399999</v>
      </c>
      <c r="DM10" s="71"/>
      <c r="DN10" s="71"/>
      <c r="DO10" s="71"/>
      <c r="DP10" s="73">
        <v>14225.361369710001</v>
      </c>
      <c r="DQ10" s="71">
        <v>170.452426</v>
      </c>
      <c r="DR10" s="71">
        <v>1228.0926227500001</v>
      </c>
      <c r="DS10" s="71"/>
      <c r="DT10" s="71"/>
      <c r="DU10" s="71">
        <v>1163.7057806299999</v>
      </c>
      <c r="DV10" s="71">
        <v>7621.8350678899997</v>
      </c>
      <c r="DW10" s="71">
        <v>3380.94152923</v>
      </c>
      <c r="DX10" s="71">
        <v>2249.7972105600002</v>
      </c>
      <c r="DY10" s="71"/>
      <c r="DZ10" s="71"/>
      <c r="EA10" s="71"/>
      <c r="EB10" s="71">
        <v>15814.824637059999</v>
      </c>
      <c r="EC10" s="71">
        <v>1.4526379999999999</v>
      </c>
      <c r="ED10" s="71"/>
      <c r="EE10" s="71"/>
      <c r="EF10" s="71"/>
      <c r="EG10" s="71"/>
      <c r="EH10" s="71"/>
      <c r="EI10" s="71">
        <v>68.728450330000001</v>
      </c>
      <c r="EJ10" s="71">
        <v>51.159970699999995</v>
      </c>
      <c r="EK10" s="71"/>
      <c r="EL10" s="71"/>
      <c r="EM10" s="71"/>
      <c r="EN10" s="71">
        <v>121.34105903000001</v>
      </c>
      <c r="EO10" s="72"/>
      <c r="EP10" s="71">
        <v>3374.5768354000002</v>
      </c>
      <c r="EQ10" s="71">
        <v>1161.82940953</v>
      </c>
      <c r="ER10" s="71"/>
      <c r="ES10" s="71"/>
      <c r="ET10" s="71">
        <v>4442.4440043900004</v>
      </c>
      <c r="EU10" s="71">
        <v>11195.55190647</v>
      </c>
      <c r="EV10" s="71">
        <v>1000.94362329</v>
      </c>
      <c r="EW10" s="71"/>
      <c r="EX10" s="71"/>
      <c r="EY10" s="71"/>
      <c r="EZ10" s="71">
        <v>21175.345779079998</v>
      </c>
      <c r="FA10" s="71">
        <v>647.92180099999996</v>
      </c>
      <c r="FB10" s="71">
        <v>9505.9050804800008</v>
      </c>
      <c r="FC10" s="71">
        <v>372.44732935000002</v>
      </c>
      <c r="FD10" s="71"/>
      <c r="FE10" s="71"/>
      <c r="FF10" s="71">
        <v>27946.154158019999</v>
      </c>
      <c r="FG10" s="71">
        <v>23616.816467680001</v>
      </c>
      <c r="FH10" s="71">
        <v>7825.0839137500006</v>
      </c>
      <c r="FI10" s="71"/>
      <c r="FJ10" s="71"/>
      <c r="FK10" s="71"/>
      <c r="FL10" s="71"/>
      <c r="FM10" s="71">
        <v>69914.328750279994</v>
      </c>
      <c r="FN10" s="71"/>
      <c r="FO10" s="71"/>
      <c r="FP10" s="71"/>
      <c r="FQ10" s="71"/>
      <c r="FR10" s="71"/>
      <c r="FS10" s="71"/>
      <c r="FT10" s="71"/>
      <c r="FU10" s="71"/>
      <c r="FV10" s="71"/>
      <c r="FW10" s="71"/>
      <c r="FX10" s="71"/>
      <c r="FY10" s="71"/>
      <c r="FZ10" s="71"/>
      <c r="GA10" s="71"/>
      <c r="GB10" s="71"/>
      <c r="GC10" s="71"/>
      <c r="GD10" s="71"/>
      <c r="GE10" s="71">
        <v>267.49965672999997</v>
      </c>
      <c r="GF10" s="71"/>
      <c r="GG10" s="71"/>
      <c r="GH10" s="71"/>
      <c r="GI10" s="71"/>
      <c r="GJ10" s="71"/>
      <c r="GK10" s="71">
        <v>267.49965672999997</v>
      </c>
      <c r="GL10" s="71">
        <v>19.259455999999997</v>
      </c>
      <c r="GM10" s="71">
        <v>4800.1613842699999</v>
      </c>
      <c r="GN10" s="71">
        <v>1208.66254278</v>
      </c>
      <c r="GO10" s="71"/>
      <c r="GP10" s="71"/>
      <c r="GQ10" s="71">
        <v>10188.55993935</v>
      </c>
      <c r="GR10" s="71">
        <v>14109.4226148</v>
      </c>
      <c r="GS10" s="71">
        <v>1858.5035236899998</v>
      </c>
      <c r="GT10" s="71"/>
      <c r="GU10" s="71"/>
      <c r="GV10" s="71"/>
      <c r="GW10" s="71"/>
      <c r="GX10" s="71">
        <v>32184.569460889998</v>
      </c>
      <c r="GY10" s="72"/>
      <c r="GZ10" s="72"/>
      <c r="HA10" s="72"/>
      <c r="HB10" s="72"/>
      <c r="HC10" s="72"/>
      <c r="HD10" s="71">
        <v>906.08610739999995</v>
      </c>
      <c r="HE10" s="71">
        <v>432.34381073999998</v>
      </c>
      <c r="HF10" s="71">
        <v>449.71553890000001</v>
      </c>
      <c r="HG10" s="71"/>
      <c r="HH10" s="71"/>
      <c r="HI10" s="71"/>
      <c r="HJ10" s="71">
        <v>1788.1454570400001</v>
      </c>
      <c r="HK10" s="71">
        <v>22.965295999999999</v>
      </c>
      <c r="HL10" s="71">
        <v>2333.68884002</v>
      </c>
      <c r="HM10" s="71">
        <v>1614.6091243100002</v>
      </c>
      <c r="HN10" s="71"/>
      <c r="HO10" s="71"/>
      <c r="HP10" s="71">
        <v>5415.9795426299997</v>
      </c>
      <c r="HQ10" s="71">
        <v>19867.380428280001</v>
      </c>
      <c r="HR10" s="71">
        <v>3063.30067345</v>
      </c>
      <c r="HS10" s="71"/>
      <c r="HT10" s="71"/>
      <c r="HU10" s="71"/>
      <c r="HV10" s="71"/>
      <c r="HW10" s="71">
        <v>32317.92390469</v>
      </c>
      <c r="HX10" s="71">
        <v>272.31119100000001</v>
      </c>
      <c r="HY10" s="71">
        <v>3954.2896935100002</v>
      </c>
      <c r="HZ10" s="71">
        <v>6411.9779758700006</v>
      </c>
      <c r="IA10" s="71"/>
      <c r="IB10" s="71"/>
      <c r="IC10" s="71">
        <v>13697.085268859999</v>
      </c>
      <c r="ID10" s="71">
        <v>27028.672795999999</v>
      </c>
      <c r="IE10" s="71">
        <v>2030.2882464500001</v>
      </c>
      <c r="IF10" s="71"/>
      <c r="IG10" s="71"/>
      <c r="IH10" s="71"/>
      <c r="II10" s="71">
        <v>53394.625171690001</v>
      </c>
      <c r="IJ10" s="71">
        <v>284.52085</v>
      </c>
      <c r="IK10" s="71">
        <v>6852.3377641399993</v>
      </c>
      <c r="IN10" s="71"/>
      <c r="IO10" s="71">
        <v>9019.9291380400009</v>
      </c>
      <c r="IP10" s="71">
        <v>25647.64463499</v>
      </c>
      <c r="IQ10" s="71">
        <v>484.38420136000002</v>
      </c>
      <c r="IR10" s="71"/>
      <c r="IS10" s="71"/>
      <c r="IT10" s="71"/>
      <c r="IU10" s="71">
        <v>42958.180544269999</v>
      </c>
      <c r="IV10" s="71">
        <v>50.669830999999995</v>
      </c>
      <c r="IW10" s="71">
        <v>4648.6162464399995</v>
      </c>
      <c r="IX10" s="71">
        <v>4147.5538834500003</v>
      </c>
      <c r="IY10" s="71"/>
      <c r="IZ10" s="71"/>
      <c r="JA10" s="71">
        <v>14875.173410380001</v>
      </c>
      <c r="JB10" s="71">
        <v>25865.43532497</v>
      </c>
      <c r="JC10" s="71">
        <v>3068.9342818900004</v>
      </c>
      <c r="JD10" s="71"/>
      <c r="JE10" s="71"/>
      <c r="JF10" s="71"/>
      <c r="JG10" s="72">
        <v>52656.382978130001</v>
      </c>
      <c r="JH10" s="72"/>
      <c r="JI10" s="72"/>
      <c r="JJ10" s="72"/>
      <c r="JK10" s="72"/>
      <c r="JL10" s="72"/>
      <c r="JM10" s="72"/>
      <c r="JN10" s="72"/>
      <c r="JO10" s="71"/>
      <c r="JP10" s="71"/>
      <c r="JQ10" s="71"/>
      <c r="JR10" s="71"/>
      <c r="JS10" s="71"/>
      <c r="JT10" s="71">
        <v>5.9668980000000005</v>
      </c>
      <c r="JU10" s="71">
        <v>657.53843866</v>
      </c>
      <c r="JV10" s="71">
        <v>3359.5452422200001</v>
      </c>
      <c r="JW10" s="71"/>
      <c r="JX10" s="71"/>
      <c r="JY10" s="71">
        <v>13581.430597589999</v>
      </c>
      <c r="JZ10" s="71">
        <v>15328.75804008</v>
      </c>
      <c r="KA10" s="71">
        <v>1315.14192521</v>
      </c>
      <c r="KB10" s="71"/>
      <c r="KC10" s="71"/>
      <c r="KD10" s="71"/>
      <c r="KE10" s="71">
        <v>34248.381141760001</v>
      </c>
      <c r="KF10" s="71">
        <v>24.393981</v>
      </c>
      <c r="KG10" s="71">
        <v>8490.7100190099991</v>
      </c>
      <c r="KH10" s="71">
        <v>4470.8289484099996</v>
      </c>
      <c r="KI10" s="71"/>
      <c r="KJ10" s="72"/>
      <c r="KK10" s="71">
        <v>20024.77989605</v>
      </c>
      <c r="KL10" s="71">
        <v>36904.688632049998</v>
      </c>
      <c r="KM10" s="71">
        <v>578.46642140999995</v>
      </c>
      <c r="KN10" s="71"/>
      <c r="KO10" s="71"/>
      <c r="KP10" s="71"/>
      <c r="KQ10" s="71">
        <v>70493.867897930002</v>
      </c>
      <c r="KR10" s="71"/>
      <c r="KS10" s="71"/>
      <c r="KT10" s="71"/>
      <c r="KU10" s="71"/>
      <c r="KV10" s="71"/>
      <c r="KW10" s="71">
        <v>34.512523250000001</v>
      </c>
      <c r="KX10" s="71">
        <v>269.20947262000004</v>
      </c>
      <c r="KY10" s="71">
        <v>150.8921508</v>
      </c>
      <c r="KZ10" s="71"/>
      <c r="LA10" s="71"/>
      <c r="LB10" s="71"/>
      <c r="LC10" s="71">
        <v>454.61414666999997</v>
      </c>
      <c r="LD10" s="71">
        <v>796.89781299999993</v>
      </c>
      <c r="LE10" s="71">
        <v>12104.50037772</v>
      </c>
      <c r="LF10" s="71">
        <v>6377.3601810499995</v>
      </c>
      <c r="LG10" s="71"/>
      <c r="LH10" s="71"/>
      <c r="LI10" s="71">
        <v>32571.532277539998</v>
      </c>
      <c r="LJ10" s="71">
        <v>68533.497567169994</v>
      </c>
      <c r="LK10" s="71">
        <v>7116.3635505100001</v>
      </c>
      <c r="LL10" s="71"/>
      <c r="LM10" s="71"/>
      <c r="LN10" s="71"/>
      <c r="LO10" s="71">
        <v>127500.15176699001</v>
      </c>
      <c r="LP10" s="71">
        <v>23.105484000000001</v>
      </c>
      <c r="LQ10" s="71"/>
      <c r="LR10" s="71">
        <v>19.551210130000001</v>
      </c>
      <c r="LS10" s="71"/>
      <c r="LT10" s="71"/>
      <c r="LU10" s="71">
        <v>2968.8488516799998</v>
      </c>
      <c r="LV10" s="71">
        <v>309.74942593999998</v>
      </c>
      <c r="LW10" s="71">
        <v>1859.77626543</v>
      </c>
      <c r="LX10" s="71"/>
      <c r="LY10" s="71"/>
      <c r="LZ10" s="71"/>
      <c r="MA10" s="71">
        <v>5181.0312371800001</v>
      </c>
      <c r="MB10" s="71">
        <v>417.05456500000003</v>
      </c>
      <c r="MC10" s="71">
        <v>4677.4200465099993</v>
      </c>
      <c r="MD10" s="71">
        <v>1618.8496795600001</v>
      </c>
      <c r="ME10" s="71"/>
      <c r="MF10" s="71"/>
      <c r="MG10" s="71">
        <v>9882.9485501599993</v>
      </c>
      <c r="MH10" s="71">
        <v>18679.185548310001</v>
      </c>
      <c r="MI10" s="71">
        <v>7221.4716109300007</v>
      </c>
      <c r="MJ10" s="71"/>
      <c r="MK10" s="71"/>
      <c r="ML10" s="71"/>
      <c r="MM10" s="71"/>
      <c r="MN10" s="71">
        <v>42496.930000469998</v>
      </c>
      <c r="MO10" s="71">
        <v>3055.0169640000004</v>
      </c>
      <c r="MP10" s="71">
        <v>33000.849692839998</v>
      </c>
      <c r="MQ10" s="71">
        <v>37795.84607806</v>
      </c>
      <c r="MR10" s="71"/>
      <c r="MS10" s="71"/>
      <c r="MT10" s="71">
        <v>76649.848194710008</v>
      </c>
      <c r="MU10" s="71">
        <v>142229.48525353</v>
      </c>
      <c r="MV10" s="71">
        <v>18758.243744569998</v>
      </c>
      <c r="MW10" s="71"/>
      <c r="MX10" s="71"/>
      <c r="MY10" s="71"/>
      <c r="MZ10" s="71"/>
      <c r="NA10" s="71">
        <v>311489.28992770996</v>
      </c>
      <c r="NB10" s="71"/>
      <c r="NC10" s="71"/>
      <c r="ND10" s="71"/>
      <c r="NE10" s="71"/>
      <c r="NF10" s="71"/>
      <c r="NG10" s="71"/>
      <c r="NH10" s="71"/>
      <c r="NI10" s="71"/>
      <c r="NJ10" s="71"/>
      <c r="NK10" s="71"/>
      <c r="NL10" s="71"/>
      <c r="NM10" s="71"/>
      <c r="NN10" s="4"/>
      <c r="NO10" s="4"/>
      <c r="NP10" s="4"/>
      <c r="NR10" s="71">
        <v>3566626.3977385978</v>
      </c>
      <c r="PU10" s="4"/>
    </row>
    <row r="11" spans="1:437" x14ac:dyDescent="0.2">
      <c r="A11" s="70">
        <v>39661</v>
      </c>
      <c r="B11" s="71">
        <v>36.954154119999998</v>
      </c>
      <c r="C11" s="71">
        <v>1.6508609699999999</v>
      </c>
      <c r="D11" s="71"/>
      <c r="E11" s="71">
        <v>38.605015089999995</v>
      </c>
      <c r="F11" s="71">
        <v>3580.1531679999998</v>
      </c>
      <c r="G11" s="71">
        <v>35703.349237139999</v>
      </c>
      <c r="H11" s="71">
        <v>29331.061724589999</v>
      </c>
      <c r="I11" s="71"/>
      <c r="J11" s="71"/>
      <c r="K11" s="71">
        <v>60684.272614550006</v>
      </c>
      <c r="L11" s="71">
        <v>575559.81653108995</v>
      </c>
      <c r="M11" s="71">
        <v>10067.599244000001</v>
      </c>
      <c r="N11" s="71"/>
      <c r="O11" s="71"/>
      <c r="P11" s="71"/>
      <c r="Q11" s="71">
        <v>714926.25251936994</v>
      </c>
      <c r="R11" s="71">
        <v>244.06585658</v>
      </c>
      <c r="S11" s="71">
        <v>58.324595590000001</v>
      </c>
      <c r="T11" s="71"/>
      <c r="U11" s="71"/>
      <c r="V11" s="71"/>
      <c r="W11" s="71">
        <v>302.39045217</v>
      </c>
      <c r="X11" s="71">
        <v>5064.598043</v>
      </c>
      <c r="Y11" s="71">
        <v>10791.75509461</v>
      </c>
      <c r="Z11" s="71">
        <v>6082.2423877399997</v>
      </c>
      <c r="AA11" s="71"/>
      <c r="AB11" s="71"/>
      <c r="AC11" s="71">
        <v>43959.068587250003</v>
      </c>
      <c r="AD11" s="71">
        <v>73827.021128890003</v>
      </c>
      <c r="AE11" s="71">
        <v>6253.2082104799993</v>
      </c>
      <c r="AF11" s="71"/>
      <c r="AG11" s="71"/>
      <c r="AH11" s="71"/>
      <c r="AI11" s="71">
        <v>145977.89345197001</v>
      </c>
      <c r="AJ11" s="71">
        <v>43727.501829000001</v>
      </c>
      <c r="AK11" s="71">
        <v>237181.11806098002</v>
      </c>
      <c r="AL11" s="71">
        <v>184168.22935862001</v>
      </c>
      <c r="AM11" s="71"/>
      <c r="AN11" s="71"/>
      <c r="AO11" s="71">
        <v>672672.49987625005</v>
      </c>
      <c r="AP11" s="71">
        <v>613597.43731370999</v>
      </c>
      <c r="AQ11" s="71">
        <v>84982.727455179993</v>
      </c>
      <c r="AR11" s="71"/>
      <c r="AS11" s="71"/>
      <c r="AT11" s="71"/>
      <c r="AU11" s="71"/>
      <c r="AV11" s="71"/>
      <c r="AW11" s="71"/>
      <c r="AX11" s="71">
        <v>1836328.5138937398</v>
      </c>
      <c r="AY11" s="71">
        <v>1574.7676309999999</v>
      </c>
      <c r="AZ11" s="71">
        <v>5187.7397657799993</v>
      </c>
      <c r="BA11" s="71">
        <v>6245.8158249300004</v>
      </c>
      <c r="BB11" s="71"/>
      <c r="BC11" s="71"/>
      <c r="BD11" s="71">
        <v>12162.693951789999</v>
      </c>
      <c r="BE11" s="71">
        <v>42837.776219359999</v>
      </c>
      <c r="BF11" s="71">
        <v>3994.1730645500002</v>
      </c>
      <c r="BG11" s="71"/>
      <c r="BH11" s="71"/>
      <c r="BI11" s="71">
        <v>72002.966457410002</v>
      </c>
      <c r="BJ11" s="71">
        <v>534.17106699999999</v>
      </c>
      <c r="BK11" s="71">
        <v>4122.3109596300001</v>
      </c>
      <c r="BL11" s="71">
        <v>27.232376579999997</v>
      </c>
      <c r="BM11" s="71"/>
      <c r="BN11" s="71"/>
      <c r="BO11" s="71">
        <v>9065.2373919399997</v>
      </c>
      <c r="BP11" s="71">
        <v>7423.8102806400002</v>
      </c>
      <c r="BQ11" s="71">
        <v>3755.5410684699996</v>
      </c>
      <c r="BR11" s="71"/>
      <c r="BS11" s="71"/>
      <c r="BT11" s="71">
        <v>24928.303144259997</v>
      </c>
      <c r="BU11" s="71">
        <v>107.312166</v>
      </c>
      <c r="BV11" s="71">
        <v>5740.3349970299996</v>
      </c>
      <c r="BW11" s="71">
        <v>1694.1172724</v>
      </c>
      <c r="BX11" s="71"/>
      <c r="BY11" s="71"/>
      <c r="BZ11" s="71">
        <v>22421.121707130002</v>
      </c>
      <c r="CA11" s="71">
        <v>33154.801946380001</v>
      </c>
      <c r="CB11" s="71">
        <v>1170.05905467</v>
      </c>
      <c r="CC11" s="71"/>
      <c r="CD11" s="71"/>
      <c r="CE11" s="71"/>
      <c r="CF11" s="71">
        <v>64287.747143609995</v>
      </c>
      <c r="CG11" s="72"/>
      <c r="CH11" s="72"/>
      <c r="CI11" s="72"/>
      <c r="CJ11" s="72"/>
      <c r="CK11" s="72"/>
      <c r="CL11" s="71">
        <v>166.02564147000001</v>
      </c>
      <c r="CM11" s="71">
        <v>857.05691192999996</v>
      </c>
      <c r="CN11" s="71">
        <v>105.7452363</v>
      </c>
      <c r="CO11" s="71"/>
      <c r="CP11" s="71"/>
      <c r="CQ11" s="71"/>
      <c r="CR11" s="71">
        <v>1268.7314877000001</v>
      </c>
      <c r="CS11" s="71">
        <v>342.184663</v>
      </c>
      <c r="CT11" s="71">
        <v>579.76033687999995</v>
      </c>
      <c r="CU11" s="71"/>
      <c r="CV11" s="71"/>
      <c r="CW11" s="71"/>
      <c r="CX11" s="71">
        <v>540.43053513999996</v>
      </c>
      <c r="CY11" s="71">
        <v>447.44486575000002</v>
      </c>
      <c r="CZ11" s="71">
        <v>417.95400682999997</v>
      </c>
      <c r="DA11" s="71"/>
      <c r="DB11" s="71"/>
      <c r="DC11" s="71"/>
      <c r="DD11" s="71">
        <v>2327.7744075999999</v>
      </c>
      <c r="DE11" s="71">
        <v>938.423269</v>
      </c>
      <c r="DF11" s="71"/>
      <c r="DG11" s="71"/>
      <c r="DH11" s="71"/>
      <c r="DI11" s="71"/>
      <c r="DJ11" s="71">
        <v>4485.0328651199998</v>
      </c>
      <c r="DK11" s="71">
        <v>6244.5991716099998</v>
      </c>
      <c r="DL11" s="71">
        <v>3872.26596359</v>
      </c>
      <c r="DM11" s="71"/>
      <c r="DN11" s="71"/>
      <c r="DO11" s="71"/>
      <c r="DP11" s="71">
        <v>15540.32126932</v>
      </c>
      <c r="DQ11" s="71">
        <v>295.251238</v>
      </c>
      <c r="DR11" s="71">
        <v>1219.5485217799999</v>
      </c>
      <c r="DS11" s="71"/>
      <c r="DT11" s="71"/>
      <c r="DU11" s="71">
        <v>1156.8927964100001</v>
      </c>
      <c r="DV11" s="71">
        <v>9269.1145764899993</v>
      </c>
      <c r="DW11" s="71">
        <v>3849.6916672399998</v>
      </c>
      <c r="DX11" s="71">
        <v>2247.9823615599998</v>
      </c>
      <c r="DY11" s="71"/>
      <c r="DZ11" s="71"/>
      <c r="EA11" s="71"/>
      <c r="EB11" s="71">
        <v>18038.481161479998</v>
      </c>
      <c r="EC11" s="71">
        <v>1.2792349999999999</v>
      </c>
      <c r="ED11" s="71"/>
      <c r="EE11" s="71"/>
      <c r="EF11" s="71"/>
      <c r="EG11" s="71"/>
      <c r="EH11" s="71"/>
      <c r="EI11" s="71">
        <v>68.605905379999996</v>
      </c>
      <c r="EJ11" s="71">
        <v>51.175801929999999</v>
      </c>
      <c r="EK11" s="71"/>
      <c r="EL11" s="71"/>
      <c r="EM11" s="71"/>
      <c r="EN11" s="71">
        <v>121.06094231</v>
      </c>
      <c r="EO11" s="72"/>
      <c r="EP11" s="71">
        <v>3347.2449638800003</v>
      </c>
      <c r="EQ11" s="71">
        <v>1156.4848658199999</v>
      </c>
      <c r="ER11" s="71"/>
      <c r="ES11" s="71"/>
      <c r="ET11" s="71">
        <v>5068.8833615499998</v>
      </c>
      <c r="EU11" s="71">
        <v>13856.19972524</v>
      </c>
      <c r="EV11" s="71">
        <v>995.68800723000004</v>
      </c>
      <c r="EW11" s="71"/>
      <c r="EX11" s="71"/>
      <c r="EY11" s="71"/>
      <c r="EZ11" s="71">
        <v>24991.217380720002</v>
      </c>
      <c r="FA11" s="71">
        <v>1307.4996679999999</v>
      </c>
      <c r="FB11" s="71">
        <v>9331.5404209699991</v>
      </c>
      <c r="FC11" s="71">
        <v>347.99468633999999</v>
      </c>
      <c r="FD11" s="71"/>
      <c r="FE11" s="71"/>
      <c r="FF11" s="71">
        <v>27496.654126040001</v>
      </c>
      <c r="FG11" s="71">
        <v>25880.41890253</v>
      </c>
      <c r="FH11" s="71">
        <v>7753.3333838400004</v>
      </c>
      <c r="FI11" s="71"/>
      <c r="FJ11" s="71"/>
      <c r="FK11" s="71"/>
      <c r="FL11" s="71"/>
      <c r="FM11" s="71">
        <v>72117.441187720004</v>
      </c>
      <c r="FN11" s="71"/>
      <c r="FO11" s="71"/>
      <c r="FP11" s="71"/>
      <c r="FQ11" s="71"/>
      <c r="FR11" s="71"/>
      <c r="FS11" s="71"/>
      <c r="FT11" s="71"/>
      <c r="FU11" s="71"/>
      <c r="FV11" s="71"/>
      <c r="FW11" s="71"/>
      <c r="FX11" s="71"/>
      <c r="FY11" s="71"/>
      <c r="FZ11" s="71"/>
      <c r="GA11" s="71"/>
      <c r="GB11" s="71"/>
      <c r="GC11" s="71"/>
      <c r="GD11" s="71"/>
      <c r="GE11" s="71">
        <v>265.41155981000003</v>
      </c>
      <c r="GF11" s="71"/>
      <c r="GG11" s="71"/>
      <c r="GH11" s="71"/>
      <c r="GI11" s="71"/>
      <c r="GJ11" s="71"/>
      <c r="GK11" s="71">
        <v>265.41155981000003</v>
      </c>
      <c r="GL11" s="71">
        <v>207.312084</v>
      </c>
      <c r="GM11" s="71">
        <v>4703.3376702299993</v>
      </c>
      <c r="GN11" s="71">
        <v>1171.15776009</v>
      </c>
      <c r="GO11" s="71"/>
      <c r="GP11" s="71"/>
      <c r="GQ11" s="71">
        <v>10147.626990530001</v>
      </c>
      <c r="GR11" s="71">
        <v>18283.877813290001</v>
      </c>
      <c r="GS11" s="71">
        <v>1838.8698081</v>
      </c>
      <c r="GT11" s="71"/>
      <c r="GU11" s="71"/>
      <c r="GV11" s="71"/>
      <c r="GW11" s="71"/>
      <c r="GX11" s="71">
        <v>36352.182126239997</v>
      </c>
      <c r="GY11" s="72"/>
      <c r="GZ11" s="72"/>
      <c r="HA11" s="72"/>
      <c r="HB11" s="72"/>
      <c r="HC11" s="72"/>
      <c r="HD11" s="71">
        <v>855.83621373000005</v>
      </c>
      <c r="HE11" s="71">
        <v>471.37792560000003</v>
      </c>
      <c r="HF11" s="71">
        <v>449.05793926999996</v>
      </c>
      <c r="HG11" s="71"/>
      <c r="HH11" s="71"/>
      <c r="HI11" s="71"/>
      <c r="HJ11" s="71">
        <v>1922.9826885999998</v>
      </c>
      <c r="HK11" s="71">
        <v>605.83805400000006</v>
      </c>
      <c r="HL11" s="71">
        <v>2323.6301768600001</v>
      </c>
      <c r="HM11" s="71">
        <v>1577.3211618299999</v>
      </c>
      <c r="HN11" s="71"/>
      <c r="HO11" s="71"/>
      <c r="HP11" s="71">
        <v>7311.6590599499996</v>
      </c>
      <c r="HQ11" s="71">
        <v>23674.118798209998</v>
      </c>
      <c r="HR11" s="71">
        <v>3031.2986207199997</v>
      </c>
      <c r="HS11" s="71"/>
      <c r="HT11" s="71"/>
      <c r="HU11" s="71"/>
      <c r="HV11" s="71"/>
      <c r="HW11" s="71">
        <v>38523.86587157</v>
      </c>
      <c r="HX11" s="71">
        <v>584.30927299999996</v>
      </c>
      <c r="HY11" s="71">
        <v>3847.79877575</v>
      </c>
      <c r="HZ11" s="71">
        <v>6343.8968510000004</v>
      </c>
      <c r="IA11" s="71"/>
      <c r="IB11" s="71"/>
      <c r="IC11" s="71">
        <v>15570.45812064</v>
      </c>
      <c r="ID11" s="71">
        <v>31950.129723710001</v>
      </c>
      <c r="IE11" s="71">
        <v>2017.0084008800002</v>
      </c>
      <c r="IF11" s="71"/>
      <c r="IG11" s="71"/>
      <c r="IH11" s="71"/>
      <c r="II11" s="71">
        <v>60313.601144979999</v>
      </c>
      <c r="IJ11" s="71">
        <v>722.14152999999999</v>
      </c>
      <c r="IK11" s="71">
        <v>6786.2367395600004</v>
      </c>
      <c r="IN11" s="71"/>
      <c r="IO11" s="71">
        <v>9922.0709166699999</v>
      </c>
      <c r="IP11" s="71">
        <v>28373.477345160001</v>
      </c>
      <c r="IQ11" s="71">
        <v>470.50287800000001</v>
      </c>
      <c r="IR11" s="71"/>
      <c r="IS11" s="71"/>
      <c r="IT11" s="71"/>
      <c r="IU11" s="71">
        <v>46933.477208639997</v>
      </c>
      <c r="IV11" s="71">
        <v>560.86823900000002</v>
      </c>
      <c r="IW11" s="71">
        <v>4517.0733694499995</v>
      </c>
      <c r="IX11" s="71">
        <v>4128.6805809099997</v>
      </c>
      <c r="IY11" s="71"/>
      <c r="IZ11" s="71"/>
      <c r="JA11" s="71">
        <v>15979.42706081</v>
      </c>
      <c r="JB11" s="71">
        <v>30470.467995630002</v>
      </c>
      <c r="JC11" s="71">
        <v>2976.7239634299999</v>
      </c>
      <c r="JD11" s="71"/>
      <c r="JE11" s="71"/>
      <c r="JF11" s="71"/>
      <c r="JG11" s="72">
        <v>58633.24120923</v>
      </c>
      <c r="JH11" s="72"/>
      <c r="JI11" s="72"/>
      <c r="JJ11" s="72"/>
      <c r="JK11" s="72"/>
      <c r="JL11" s="72"/>
      <c r="JM11" s="72"/>
      <c r="JN11" s="72"/>
      <c r="JO11" s="71"/>
      <c r="JP11" s="71"/>
      <c r="JQ11" s="71"/>
      <c r="JR11" s="71"/>
      <c r="JS11" s="71"/>
      <c r="JT11" s="71">
        <v>47.311351000000002</v>
      </c>
      <c r="JU11" s="71">
        <v>651.98900678999996</v>
      </c>
      <c r="JV11" s="71">
        <v>3295.52781319</v>
      </c>
      <c r="JW11" s="71"/>
      <c r="JX11" s="71"/>
      <c r="JY11" s="71">
        <v>17408.150800509997</v>
      </c>
      <c r="JZ11" s="71">
        <v>17420.747835710001</v>
      </c>
      <c r="KA11" s="71">
        <v>1286.7361480499999</v>
      </c>
      <c r="KB11" s="71"/>
      <c r="KC11" s="71"/>
      <c r="KD11" s="71"/>
      <c r="KE11" s="71">
        <v>40110.462955249997</v>
      </c>
      <c r="KF11" s="71">
        <v>359.10207500000001</v>
      </c>
      <c r="KG11" s="71">
        <v>8373.8788471000007</v>
      </c>
      <c r="KH11" s="71">
        <v>4408.5270789899996</v>
      </c>
      <c r="KI11" s="71"/>
      <c r="KJ11" s="72"/>
      <c r="KK11" s="71">
        <v>23848.857481699997</v>
      </c>
      <c r="KL11" s="71">
        <v>43437.590672629995</v>
      </c>
      <c r="KM11" s="71">
        <v>559.61036909000006</v>
      </c>
      <c r="KN11" s="71"/>
      <c r="KO11" s="71"/>
      <c r="KP11" s="71"/>
      <c r="KQ11" s="71">
        <v>80987.566524509995</v>
      </c>
      <c r="KR11" s="71"/>
      <c r="KS11" s="71"/>
      <c r="KT11" s="71"/>
      <c r="KU11" s="71"/>
      <c r="KV11" s="71"/>
      <c r="KW11" s="71">
        <v>34.505250060000002</v>
      </c>
      <c r="KX11" s="71">
        <v>265.73143146000001</v>
      </c>
      <c r="KY11" s="71">
        <v>151.28984181999999</v>
      </c>
      <c r="KZ11" s="71"/>
      <c r="LA11" s="71"/>
      <c r="LB11" s="71"/>
      <c r="LC11" s="71">
        <v>761.18269833999989</v>
      </c>
      <c r="LD11" s="71">
        <v>3121.5396449999998</v>
      </c>
      <c r="LE11" s="71">
        <v>11749.568668200001</v>
      </c>
      <c r="LF11" s="71">
        <v>6196.1338762200003</v>
      </c>
      <c r="LG11" s="71"/>
      <c r="LH11" s="71"/>
      <c r="LI11" s="71">
        <v>36153.96059404</v>
      </c>
      <c r="LJ11" s="71">
        <v>79322.082724160005</v>
      </c>
      <c r="LK11" s="71">
        <v>6928.2176931399999</v>
      </c>
      <c r="LL11" s="71"/>
      <c r="LM11" s="71"/>
      <c r="LN11" s="71"/>
      <c r="LO11" s="71">
        <v>143471.50320076002</v>
      </c>
      <c r="LP11" s="71">
        <v>176.823252</v>
      </c>
      <c r="LQ11" s="71"/>
      <c r="LR11" s="71">
        <v>19.147275950000001</v>
      </c>
      <c r="LS11" s="71"/>
      <c r="LT11" s="71"/>
      <c r="LU11" s="71">
        <v>3419.4306413200002</v>
      </c>
      <c r="LV11" s="71">
        <v>357.67551431999999</v>
      </c>
      <c r="LW11" s="71">
        <v>1856.3723389200002</v>
      </c>
      <c r="LX11" s="71"/>
      <c r="LY11" s="71"/>
      <c r="LZ11" s="71"/>
      <c r="MA11" s="71">
        <v>5829.4490225099998</v>
      </c>
      <c r="MB11" s="71">
        <v>943.94762400000002</v>
      </c>
      <c r="MC11" s="71">
        <v>4609.8115500000004</v>
      </c>
      <c r="MD11" s="71">
        <v>1581.4211239200001</v>
      </c>
      <c r="ME11" s="71"/>
      <c r="MF11" s="71"/>
      <c r="MG11" s="71">
        <v>13017.519654690001</v>
      </c>
      <c r="MH11" s="71">
        <v>21282.282379110002</v>
      </c>
      <c r="MI11" s="71">
        <v>7139.7107343400003</v>
      </c>
      <c r="MJ11" s="71"/>
      <c r="MK11" s="71"/>
      <c r="ML11" s="71"/>
      <c r="MM11" s="71"/>
      <c r="MN11" s="71">
        <v>48574.693066059997</v>
      </c>
      <c r="MO11" s="71">
        <v>8187.7248069999996</v>
      </c>
      <c r="MP11" s="71">
        <v>32622.170010770002</v>
      </c>
      <c r="MQ11" s="71">
        <v>37360.492647849998</v>
      </c>
      <c r="MR11" s="71"/>
      <c r="MS11" s="71"/>
      <c r="MT11" s="71">
        <v>85271.579656019996</v>
      </c>
      <c r="MU11" s="71">
        <v>161080.29785973002</v>
      </c>
      <c r="MV11" s="71">
        <v>18612.873119069998</v>
      </c>
      <c r="MW11" s="71"/>
      <c r="MX11" s="71"/>
      <c r="MY11" s="71"/>
      <c r="MZ11" s="71"/>
      <c r="NA11" s="71">
        <v>343135.13810044009</v>
      </c>
      <c r="NB11" s="71"/>
      <c r="NC11" s="71"/>
      <c r="ND11" s="71"/>
      <c r="NE11" s="71"/>
      <c r="NF11" s="71"/>
      <c r="NG11" s="71"/>
      <c r="NH11" s="71"/>
      <c r="NI11" s="71"/>
      <c r="NJ11" s="71"/>
      <c r="NK11" s="71"/>
      <c r="NL11" s="71"/>
      <c r="NM11" s="71"/>
      <c r="NN11" s="39"/>
      <c r="NO11" s="39"/>
      <c r="NP11" s="39"/>
      <c r="NR11" s="71">
        <v>3899012.4572914094</v>
      </c>
      <c r="PU11" s="4"/>
    </row>
    <row r="12" spans="1:437" x14ac:dyDescent="0.2">
      <c r="A12" s="70">
        <v>39692</v>
      </c>
      <c r="B12" s="71">
        <v>35.959049969999995</v>
      </c>
      <c r="C12" s="71">
        <v>1.65626169</v>
      </c>
      <c r="D12" s="71"/>
      <c r="E12" s="71">
        <v>37.615311659999996</v>
      </c>
      <c r="F12" s="71">
        <v>3549.8780579999998</v>
      </c>
      <c r="G12" s="71">
        <v>34896.606964209997</v>
      </c>
      <c r="H12" s="71">
        <v>28826.088021720003</v>
      </c>
      <c r="I12" s="71"/>
      <c r="J12" s="71"/>
      <c r="K12" s="71">
        <v>59323.760301550006</v>
      </c>
      <c r="L12" s="71">
        <v>564990.67402975005</v>
      </c>
      <c r="M12" s="71">
        <v>10034.154057540001</v>
      </c>
      <c r="N12" s="71"/>
      <c r="O12" s="71"/>
      <c r="P12" s="71"/>
      <c r="Q12" s="71">
        <v>701621.16143276996</v>
      </c>
      <c r="R12" s="71">
        <v>239.66925703000001</v>
      </c>
      <c r="S12" s="71">
        <v>56.539778239999997</v>
      </c>
      <c r="T12" s="71"/>
      <c r="U12" s="71"/>
      <c r="V12" s="71"/>
      <c r="W12" s="71">
        <v>296.20903526999996</v>
      </c>
      <c r="X12" s="71">
        <v>4994.9093963800005</v>
      </c>
      <c r="Y12" s="71">
        <v>10640.40126481</v>
      </c>
      <c r="Z12" s="71">
        <v>5979.6084332600003</v>
      </c>
      <c r="AA12" s="71"/>
      <c r="AB12" s="71"/>
      <c r="AC12" s="71">
        <v>43219.63950872</v>
      </c>
      <c r="AD12" s="71">
        <v>72954.985708960012</v>
      </c>
      <c r="AE12" s="71">
        <v>6229.2141162399994</v>
      </c>
      <c r="AF12" s="71"/>
      <c r="AG12" s="71"/>
      <c r="AH12" s="71"/>
      <c r="AI12" s="71">
        <v>144018.75842837</v>
      </c>
      <c r="AJ12" s="71">
        <v>42953.597733069997</v>
      </c>
      <c r="AK12" s="71">
        <v>233429.53279920999</v>
      </c>
      <c r="AL12" s="71">
        <v>180679.31474127999</v>
      </c>
      <c r="AM12" s="71"/>
      <c r="AN12" s="71"/>
      <c r="AO12" s="71">
        <v>657756.92772227002</v>
      </c>
      <c r="AP12" s="71">
        <v>604301.62961718009</v>
      </c>
      <c r="AQ12" s="71">
        <v>84065.433862420003</v>
      </c>
      <c r="AR12" s="71"/>
      <c r="AS12" s="71"/>
      <c r="AT12" s="71"/>
      <c r="AU12" s="71"/>
      <c r="AV12" s="71"/>
      <c r="AW12" s="71"/>
      <c r="AX12" s="71">
        <v>1803186.4364754299</v>
      </c>
      <c r="AY12" s="71">
        <v>1573.0629779999999</v>
      </c>
      <c r="AZ12" s="71">
        <v>5131.2858690600006</v>
      </c>
      <c r="BA12" s="71">
        <v>6202.1179861299997</v>
      </c>
      <c r="BB12" s="71"/>
      <c r="BC12" s="71"/>
      <c r="BD12" s="71">
        <v>11757.29367454</v>
      </c>
      <c r="BE12" s="71">
        <v>42437.766974849997</v>
      </c>
      <c r="BF12" s="71">
        <v>3954.8924267800003</v>
      </c>
      <c r="BG12" s="71"/>
      <c r="BH12" s="71"/>
      <c r="BI12" s="71">
        <v>71056.419909360004</v>
      </c>
      <c r="BJ12" s="71">
        <v>531.40673300000003</v>
      </c>
      <c r="BK12" s="71">
        <v>4062.9290093300001</v>
      </c>
      <c r="BL12" s="71">
        <v>25.795908499999999</v>
      </c>
      <c r="BM12" s="71"/>
      <c r="BN12" s="71"/>
      <c r="BO12" s="71">
        <v>8883.5652181000005</v>
      </c>
      <c r="BP12" s="71">
        <v>7346.0095244899994</v>
      </c>
      <c r="BQ12" s="71">
        <v>3726.4629663800001</v>
      </c>
      <c r="BR12" s="71"/>
      <c r="BS12" s="71"/>
      <c r="BT12" s="71">
        <v>24576.169359799998</v>
      </c>
      <c r="BU12" s="71">
        <v>106.417788</v>
      </c>
      <c r="BV12" s="71">
        <v>5607.6089081299997</v>
      </c>
      <c r="BW12" s="71">
        <v>1669.8060274000002</v>
      </c>
      <c r="BX12" s="71"/>
      <c r="BY12" s="71"/>
      <c r="BZ12" s="71">
        <v>21865.785790770002</v>
      </c>
      <c r="CA12" s="71">
        <v>32495.917650740001</v>
      </c>
      <c r="CB12" s="71">
        <v>1140.8887526600001</v>
      </c>
      <c r="CC12" s="71"/>
      <c r="CD12" s="71"/>
      <c r="CE12" s="71"/>
      <c r="CF12" s="71">
        <v>62886.424917700009</v>
      </c>
      <c r="CG12" s="72"/>
      <c r="CH12" s="72"/>
      <c r="CI12" s="72"/>
      <c r="CJ12" s="72"/>
      <c r="CK12" s="72"/>
      <c r="CL12" s="71">
        <v>165.02903258000001</v>
      </c>
      <c r="CM12" s="71">
        <v>854.28899690999992</v>
      </c>
      <c r="CN12" s="71">
        <v>102.48274468000001</v>
      </c>
      <c r="CO12" s="71"/>
      <c r="CP12" s="71"/>
      <c r="CQ12" s="71"/>
      <c r="CR12" s="71">
        <v>1261.0017421699999</v>
      </c>
      <c r="CS12" s="71">
        <v>311.20815399999998</v>
      </c>
      <c r="CT12" s="71">
        <v>573.45874490999995</v>
      </c>
      <c r="CU12" s="71"/>
      <c r="CV12" s="71"/>
      <c r="CW12" s="71"/>
      <c r="CX12" s="71">
        <v>534.7653965500001</v>
      </c>
      <c r="CY12" s="71">
        <v>446.03011154000001</v>
      </c>
      <c r="CZ12" s="71">
        <v>417.25185653</v>
      </c>
      <c r="DA12" s="71"/>
      <c r="DB12" s="71"/>
      <c r="DC12" s="71"/>
      <c r="DD12" s="71">
        <v>2282.7142635300002</v>
      </c>
      <c r="DE12" s="71">
        <v>921.63881700000002</v>
      </c>
      <c r="DF12" s="71"/>
      <c r="DG12" s="71"/>
      <c r="DH12" s="71"/>
      <c r="DI12" s="71"/>
      <c r="DJ12" s="71">
        <v>4399.8383371800001</v>
      </c>
      <c r="DK12" s="71">
        <v>6158.8624212200002</v>
      </c>
      <c r="DL12" s="71">
        <v>3868.8287305700001</v>
      </c>
      <c r="DM12" s="71"/>
      <c r="DN12" s="71"/>
      <c r="DO12" s="71"/>
      <c r="DP12" s="71">
        <v>15349.168305969999</v>
      </c>
      <c r="DQ12" s="71">
        <v>295.23308700000001</v>
      </c>
      <c r="DR12" s="71">
        <v>1192.6207801400001</v>
      </c>
      <c r="DS12" s="71"/>
      <c r="DT12" s="71"/>
      <c r="DU12" s="71">
        <v>1069.2017827699999</v>
      </c>
      <c r="DV12" s="71">
        <v>9141.0865316200016</v>
      </c>
      <c r="DW12" s="71">
        <v>3835.79179944</v>
      </c>
      <c r="DX12" s="71">
        <v>2230.9742201500003</v>
      </c>
      <c r="DY12" s="71"/>
      <c r="DZ12" s="71"/>
      <c r="EA12" s="71"/>
      <c r="EB12" s="71">
        <v>17764.908201120001</v>
      </c>
      <c r="EC12" s="71">
        <v>0</v>
      </c>
      <c r="ED12" s="71"/>
      <c r="EE12" s="71"/>
      <c r="EF12" s="71"/>
      <c r="EG12" s="71"/>
      <c r="EH12" s="71"/>
      <c r="EI12" s="71">
        <v>68.479009129999994</v>
      </c>
      <c r="EJ12" s="71">
        <v>51.159970700000002</v>
      </c>
      <c r="EK12" s="71"/>
      <c r="EL12" s="71"/>
      <c r="EM12" s="71"/>
      <c r="EN12" s="71">
        <v>119.63897983</v>
      </c>
      <c r="EO12" s="72"/>
      <c r="EP12" s="71">
        <v>3297.9262946399999</v>
      </c>
      <c r="EQ12" s="71">
        <v>1147.4298904000002</v>
      </c>
      <c r="ER12" s="71"/>
      <c r="ES12" s="71"/>
      <c r="ET12" s="71">
        <v>5019.64663948</v>
      </c>
      <c r="EU12" s="71">
        <v>13795.327429659999</v>
      </c>
      <c r="EV12" s="71">
        <v>985.75439595</v>
      </c>
      <c r="EW12" s="71"/>
      <c r="EX12" s="71"/>
      <c r="EY12" s="71"/>
      <c r="EZ12" s="71">
        <v>24809.840177129998</v>
      </c>
      <c r="FA12" s="71">
        <v>1292.675403</v>
      </c>
      <c r="FB12" s="71">
        <v>9171.0657404100002</v>
      </c>
      <c r="FC12" s="71">
        <v>333.85961248000001</v>
      </c>
      <c r="FD12" s="71"/>
      <c r="FE12" s="71"/>
      <c r="FF12" s="71">
        <v>26969.054135480001</v>
      </c>
      <c r="FG12" s="71">
        <v>25420.57272557</v>
      </c>
      <c r="FH12" s="71">
        <v>7650.0431972299994</v>
      </c>
      <c r="FI12" s="71"/>
      <c r="FJ12" s="71"/>
      <c r="FK12" s="71"/>
      <c r="FL12" s="71"/>
      <c r="FM12" s="71">
        <v>70837.270814169999</v>
      </c>
      <c r="FN12" s="71"/>
      <c r="FO12" s="71"/>
      <c r="FP12" s="71"/>
      <c r="FQ12" s="71"/>
      <c r="FR12" s="71"/>
      <c r="FS12" s="71"/>
      <c r="FT12" s="71"/>
      <c r="FU12" s="71"/>
      <c r="FV12" s="71"/>
      <c r="FW12" s="71"/>
      <c r="FX12" s="71"/>
      <c r="FY12" s="71"/>
      <c r="FZ12" s="71"/>
      <c r="GA12" s="71"/>
      <c r="GB12" s="71"/>
      <c r="GC12" s="71"/>
      <c r="GD12" s="71"/>
      <c r="GE12" s="71">
        <v>263.98925955999999</v>
      </c>
      <c r="GF12" s="71"/>
      <c r="GG12" s="71"/>
      <c r="GH12" s="71"/>
      <c r="GI12" s="71"/>
      <c r="GJ12" s="71"/>
      <c r="GK12" s="71">
        <v>263.98925955999999</v>
      </c>
      <c r="GL12" s="71">
        <v>205.99555995</v>
      </c>
      <c r="GM12" s="71">
        <v>4621.1247198199999</v>
      </c>
      <c r="GN12" s="71">
        <v>1155.6941781500002</v>
      </c>
      <c r="GO12" s="71"/>
      <c r="GP12" s="71"/>
      <c r="GQ12" s="71">
        <v>9748.9965378700017</v>
      </c>
      <c r="GR12" s="71">
        <v>18024.92475559</v>
      </c>
      <c r="GS12" s="71">
        <v>1825.1713397799999</v>
      </c>
      <c r="GT12" s="71"/>
      <c r="GU12" s="71"/>
      <c r="GV12" s="71"/>
      <c r="GW12" s="71"/>
      <c r="GX12" s="71">
        <v>35581.907091160007</v>
      </c>
      <c r="GY12" s="72"/>
      <c r="GZ12" s="72"/>
      <c r="HA12" s="72"/>
      <c r="HB12" s="72"/>
      <c r="HC12" s="72"/>
      <c r="HD12" s="71">
        <v>845.88878978000002</v>
      </c>
      <c r="HE12" s="71">
        <v>465.85567517000004</v>
      </c>
      <c r="HF12" s="71">
        <v>446.66962706999999</v>
      </c>
      <c r="HG12" s="71"/>
      <c r="HH12" s="71"/>
      <c r="HI12" s="71"/>
      <c r="HJ12" s="71">
        <v>1904.54498702</v>
      </c>
      <c r="HK12" s="71">
        <v>600.31785663999995</v>
      </c>
      <c r="HL12" s="71">
        <v>2280.4100829399999</v>
      </c>
      <c r="HM12" s="71">
        <v>1503.7748160399999</v>
      </c>
      <c r="HN12" s="71"/>
      <c r="HO12" s="71"/>
      <c r="HP12" s="71">
        <v>7165.6379039700005</v>
      </c>
      <c r="HQ12" s="71">
        <v>23272.807585840001</v>
      </c>
      <c r="HR12" s="71">
        <v>3006.90905866</v>
      </c>
      <c r="HS12" s="71"/>
      <c r="HT12" s="71"/>
      <c r="HU12" s="71"/>
      <c r="HV12" s="71"/>
      <c r="HW12" s="71">
        <v>37829.857304090001</v>
      </c>
      <c r="HX12" s="71">
        <v>578.26028799999995</v>
      </c>
      <c r="HY12" s="71">
        <v>3745.72960177</v>
      </c>
      <c r="HZ12" s="71">
        <v>6179.8119833999999</v>
      </c>
      <c r="IA12" s="71"/>
      <c r="IB12" s="71"/>
      <c r="IC12" s="71">
        <v>15136.451115529999</v>
      </c>
      <c r="ID12" s="71">
        <v>31386.822149880001</v>
      </c>
      <c r="IE12" s="71">
        <v>1999.0365656199999</v>
      </c>
      <c r="IF12" s="71"/>
      <c r="IG12" s="71"/>
      <c r="IH12" s="71"/>
      <c r="II12" s="71">
        <v>59026.111704200004</v>
      </c>
      <c r="IJ12" s="71">
        <v>715.34257500000001</v>
      </c>
      <c r="IK12" s="71">
        <v>6691.8010019599997</v>
      </c>
      <c r="IN12" s="71"/>
      <c r="IO12" s="71">
        <v>9729.6072676499989</v>
      </c>
      <c r="IP12" s="71">
        <v>28151.937109169998</v>
      </c>
      <c r="IQ12" s="71">
        <v>465.72425699000001</v>
      </c>
      <c r="IR12" s="71"/>
      <c r="IS12" s="71"/>
      <c r="IT12" s="71"/>
      <c r="IU12" s="71">
        <v>46400.830371379991</v>
      </c>
      <c r="IV12" s="71">
        <v>557.87074500000006</v>
      </c>
      <c r="IW12" s="71">
        <v>4454.0040390799995</v>
      </c>
      <c r="IX12" s="71">
        <v>4055.17134747</v>
      </c>
      <c r="IY12" s="71"/>
      <c r="IZ12" s="71"/>
      <c r="JA12" s="71">
        <v>15512.707059650002</v>
      </c>
      <c r="JB12" s="71">
        <v>30105.496819779997</v>
      </c>
      <c r="JC12" s="71">
        <v>2952.5448105199998</v>
      </c>
      <c r="JD12" s="71"/>
      <c r="JE12" s="71"/>
      <c r="JF12" s="71"/>
      <c r="JG12" s="72">
        <v>57637.7948215</v>
      </c>
      <c r="JH12" s="72"/>
      <c r="JI12" s="72"/>
      <c r="JJ12" s="72"/>
      <c r="JK12" s="72"/>
      <c r="JL12" s="72"/>
      <c r="JM12" s="72"/>
      <c r="JN12" s="72"/>
      <c r="JO12" s="71"/>
      <c r="JP12" s="71"/>
      <c r="JQ12" s="71"/>
      <c r="JR12" s="71"/>
      <c r="JS12" s="71"/>
      <c r="JT12" s="71">
        <v>46.928310000000003</v>
      </c>
      <c r="JU12" s="71">
        <v>635.56367891999992</v>
      </c>
      <c r="JV12" s="71">
        <v>3221.4998057800003</v>
      </c>
      <c r="JW12" s="71"/>
      <c r="JX12" s="71"/>
      <c r="JY12" s="71">
        <v>17049.94117278</v>
      </c>
      <c r="JZ12" s="71">
        <v>17050.310726069998</v>
      </c>
      <c r="KA12" s="71">
        <v>1237.77000696</v>
      </c>
      <c r="KB12" s="71"/>
      <c r="KC12" s="71"/>
      <c r="KD12" s="71"/>
      <c r="KE12" s="71">
        <v>39242.013700509997</v>
      </c>
      <c r="KF12" s="71">
        <v>356.85041999999999</v>
      </c>
      <c r="KG12" s="71">
        <v>8286.6411427900002</v>
      </c>
      <c r="KH12" s="71">
        <v>4286.2137168199997</v>
      </c>
      <c r="KI12" s="71"/>
      <c r="KJ12" s="72"/>
      <c r="KK12" s="71">
        <v>23379.206587140001</v>
      </c>
      <c r="KL12" s="71">
        <v>42999.935920720003</v>
      </c>
      <c r="KM12" s="71">
        <v>542.1552436799999</v>
      </c>
      <c r="KN12" s="71"/>
      <c r="KO12" s="71"/>
      <c r="KP12" s="71"/>
      <c r="KQ12" s="71">
        <v>79851.003031049986</v>
      </c>
      <c r="KR12" s="71"/>
      <c r="KS12" s="71"/>
      <c r="KT12" s="71"/>
      <c r="KU12" s="71"/>
      <c r="KV12" s="71"/>
      <c r="KW12" s="71">
        <v>34.381022130000005</v>
      </c>
      <c r="KX12" s="71">
        <v>262.19308126999999</v>
      </c>
      <c r="KY12" s="71">
        <v>151.10629905000002</v>
      </c>
      <c r="KZ12" s="71"/>
      <c r="LA12" s="71"/>
      <c r="LB12" s="71"/>
      <c r="LC12" s="71">
        <v>755.73096945000009</v>
      </c>
      <c r="LD12" s="71">
        <v>2871.1046609999999</v>
      </c>
      <c r="LE12" s="71">
        <v>11138.2579128</v>
      </c>
      <c r="LF12" s="71">
        <v>6026.7093696700003</v>
      </c>
      <c r="LG12" s="71"/>
      <c r="LH12" s="71"/>
      <c r="LI12" s="71">
        <v>35178.423212900001</v>
      </c>
      <c r="LJ12" s="71">
        <v>77881.675513350012</v>
      </c>
      <c r="LK12" s="71">
        <v>6802.8503444399994</v>
      </c>
      <c r="LL12" s="71"/>
      <c r="LM12" s="71"/>
      <c r="LN12" s="71"/>
      <c r="LO12" s="71">
        <v>139899.02101416001</v>
      </c>
      <c r="LP12" s="71">
        <v>176.15375</v>
      </c>
      <c r="LQ12" s="71"/>
      <c r="LR12" s="71">
        <v>19.02011585</v>
      </c>
      <c r="LS12" s="71"/>
      <c r="LT12" s="71"/>
      <c r="LU12" s="71">
        <v>3357.40845025</v>
      </c>
      <c r="LV12" s="71">
        <v>356.89941319999997</v>
      </c>
      <c r="LW12" s="71">
        <v>1848.8895988800002</v>
      </c>
      <c r="LX12" s="71"/>
      <c r="LY12" s="71"/>
      <c r="LZ12" s="71"/>
      <c r="MA12" s="71">
        <v>5758.3713281800001</v>
      </c>
      <c r="MB12" s="71">
        <v>939.14749900000004</v>
      </c>
      <c r="MC12" s="71">
        <v>4540.1214403900003</v>
      </c>
      <c r="MD12" s="71">
        <v>1498.4202352699999</v>
      </c>
      <c r="ME12" s="71"/>
      <c r="MF12" s="71"/>
      <c r="MG12" s="71">
        <v>12760.29624559</v>
      </c>
      <c r="MH12" s="71">
        <v>21036.154093159999</v>
      </c>
      <c r="MI12" s="71">
        <v>7088.1911598000006</v>
      </c>
      <c r="MJ12" s="71"/>
      <c r="MK12" s="71"/>
      <c r="ML12" s="71"/>
      <c r="MM12" s="71"/>
      <c r="MN12" s="71">
        <v>47862.33067321001</v>
      </c>
      <c r="MO12" s="71">
        <v>8059.3353391999999</v>
      </c>
      <c r="MP12" s="71">
        <v>32173.38431075</v>
      </c>
      <c r="MQ12" s="71">
        <v>36931.841536870001</v>
      </c>
      <c r="MR12" s="71"/>
      <c r="MS12" s="71"/>
      <c r="MT12" s="71">
        <v>83442.187186880008</v>
      </c>
      <c r="MU12" s="71">
        <v>159063.3288049</v>
      </c>
      <c r="MV12" s="71">
        <v>18468.273704299998</v>
      </c>
      <c r="MW12" s="71"/>
      <c r="MX12" s="71"/>
      <c r="MY12" s="71"/>
      <c r="MZ12" s="71"/>
      <c r="NA12" s="71">
        <v>338138.35088289995</v>
      </c>
      <c r="NB12" s="71"/>
      <c r="NC12" s="71"/>
      <c r="ND12" s="71"/>
      <c r="NE12" s="71"/>
      <c r="NF12" s="71"/>
      <c r="NG12" s="71"/>
      <c r="NH12" s="71"/>
      <c r="NI12" s="71"/>
      <c r="NJ12" s="71"/>
      <c r="NK12" s="71"/>
      <c r="NL12" s="71"/>
      <c r="NM12" s="71"/>
      <c r="NN12" s="39"/>
      <c r="NO12" s="39"/>
      <c r="NP12" s="39"/>
      <c r="NR12" s="71">
        <v>3830255.5944926497</v>
      </c>
      <c r="PU12" s="4"/>
    </row>
    <row r="13" spans="1:437" x14ac:dyDescent="0.2">
      <c r="A13" s="70">
        <v>39722</v>
      </c>
      <c r="B13" s="71">
        <v>35.492679530000004</v>
      </c>
      <c r="C13" s="71">
        <v>1.1567822299999999</v>
      </c>
      <c r="D13" s="71"/>
      <c r="E13" s="71">
        <v>36.649461760000001</v>
      </c>
      <c r="F13" s="71">
        <v>3453.3681609999999</v>
      </c>
      <c r="G13" s="71">
        <v>34126.132176539999</v>
      </c>
      <c r="H13" s="71">
        <v>28609.064142970001</v>
      </c>
      <c r="I13" s="71"/>
      <c r="J13" s="71"/>
      <c r="K13" s="71">
        <v>57402.599605639996</v>
      </c>
      <c r="L13" s="71">
        <v>553695.71700206003</v>
      </c>
      <c r="M13" s="71">
        <v>9972.5090953399995</v>
      </c>
      <c r="N13" s="71"/>
      <c r="O13" s="71"/>
      <c r="P13" s="71"/>
      <c r="Q13" s="71">
        <v>687259.39018354996</v>
      </c>
      <c r="R13" s="71">
        <v>234.98604884</v>
      </c>
      <c r="S13" s="71">
        <v>54.442607500000001</v>
      </c>
      <c r="T13" s="71"/>
      <c r="U13" s="71"/>
      <c r="V13" s="71"/>
      <c r="W13" s="71">
        <v>289.42865634000003</v>
      </c>
      <c r="X13" s="71">
        <v>4894.3930620000001</v>
      </c>
      <c r="Y13" s="71">
        <v>10481.91263388</v>
      </c>
      <c r="Z13" s="71">
        <v>5006.1975048599998</v>
      </c>
      <c r="AA13" s="71"/>
      <c r="AB13" s="71"/>
      <c r="AC13" s="71">
        <v>42101.19815697</v>
      </c>
      <c r="AD13" s="71">
        <v>71610.560397890004</v>
      </c>
      <c r="AE13" s="71">
        <v>6198.4094265699996</v>
      </c>
      <c r="AF13" s="71"/>
      <c r="AG13" s="71"/>
      <c r="AH13" s="71"/>
      <c r="AI13" s="71">
        <v>140292.67118217002</v>
      </c>
      <c r="AJ13" s="71">
        <v>42255.105176999998</v>
      </c>
      <c r="AK13" s="71">
        <v>228993.76605850001</v>
      </c>
      <c r="AL13" s="71">
        <v>181336.74491415999</v>
      </c>
      <c r="AM13" s="71"/>
      <c r="AN13" s="71"/>
      <c r="AO13" s="71">
        <v>642843.35770873004</v>
      </c>
      <c r="AP13" s="71">
        <v>593885.86724110995</v>
      </c>
      <c r="AQ13" s="71">
        <v>83056.720203050005</v>
      </c>
      <c r="AR13" s="71"/>
      <c r="AS13" s="71"/>
      <c r="AT13" s="71"/>
      <c r="AU13" s="71"/>
      <c r="AV13" s="71"/>
      <c r="AW13" s="71"/>
      <c r="AX13" s="71">
        <v>1772371.5613025501</v>
      </c>
      <c r="AY13" s="71">
        <v>1568.912257</v>
      </c>
      <c r="AZ13" s="71">
        <v>5071.5809686299999</v>
      </c>
      <c r="BA13" s="71">
        <v>5525.78681624</v>
      </c>
      <c r="BB13" s="71"/>
      <c r="BC13" s="71"/>
      <c r="BD13" s="71">
        <v>11546.017133980002</v>
      </c>
      <c r="BE13" s="71">
        <v>41632.233929219998</v>
      </c>
      <c r="BF13" s="71">
        <v>3940.8071448000001</v>
      </c>
      <c r="BG13" s="71"/>
      <c r="BH13" s="71"/>
      <c r="BI13" s="71">
        <v>69285.338249869994</v>
      </c>
      <c r="BJ13" s="71">
        <v>493.49276500000002</v>
      </c>
      <c r="BK13" s="71">
        <v>3982.5047939699998</v>
      </c>
      <c r="BL13" s="71">
        <v>24.889478489999998</v>
      </c>
      <c r="BM13" s="71"/>
      <c r="BN13" s="71"/>
      <c r="BO13" s="71">
        <v>8675.8763686900002</v>
      </c>
      <c r="BP13" s="71">
        <v>7293.1573427499998</v>
      </c>
      <c r="BQ13" s="71">
        <v>3679.29248117</v>
      </c>
      <c r="BR13" s="71"/>
      <c r="BS13" s="71"/>
      <c r="BT13" s="71">
        <v>24149.21323007</v>
      </c>
      <c r="BU13" s="71">
        <v>105.43817300000001</v>
      </c>
      <c r="BV13" s="71">
        <v>5517.3207364099999</v>
      </c>
      <c r="BW13" s="71">
        <v>1498.03577066</v>
      </c>
      <c r="BX13" s="71"/>
      <c r="BY13" s="71"/>
      <c r="BZ13" s="71">
        <v>21458.85433975</v>
      </c>
      <c r="CA13" s="71">
        <v>32037.141853880003</v>
      </c>
      <c r="CB13" s="71">
        <v>1109.03727998</v>
      </c>
      <c r="CC13" s="71"/>
      <c r="CD13" s="71"/>
      <c r="CE13" s="71"/>
      <c r="CF13" s="71">
        <v>61725.828153680006</v>
      </c>
      <c r="CG13" s="72"/>
      <c r="CH13" s="72"/>
      <c r="CI13" s="72"/>
      <c r="CJ13" s="72"/>
      <c r="CK13" s="72"/>
      <c r="CL13" s="71">
        <v>164.18711137</v>
      </c>
      <c r="CM13" s="71">
        <v>851.56308887</v>
      </c>
      <c r="CN13" s="71">
        <v>96.433171779999995</v>
      </c>
      <c r="CO13" s="71"/>
      <c r="CP13" s="71"/>
      <c r="CQ13" s="71"/>
      <c r="CR13" s="71">
        <v>1250.52798702</v>
      </c>
      <c r="CS13" s="71">
        <v>308.89662499999997</v>
      </c>
      <c r="CT13" s="71">
        <v>565.72276730999999</v>
      </c>
      <c r="CU13" s="71"/>
      <c r="CV13" s="71"/>
      <c r="CW13" s="71"/>
      <c r="CX13" s="71">
        <v>528.54077024000003</v>
      </c>
      <c r="CY13" s="71">
        <v>444.27491866000003</v>
      </c>
      <c r="CZ13" s="71">
        <v>416.46618488999997</v>
      </c>
      <c r="DA13" s="71"/>
      <c r="DB13" s="71"/>
      <c r="DC13" s="71"/>
      <c r="DD13" s="71">
        <v>2263.9012661000002</v>
      </c>
      <c r="DE13" s="71">
        <v>902.07811300000003</v>
      </c>
      <c r="DF13" s="71"/>
      <c r="DG13" s="71"/>
      <c r="DH13" s="71"/>
      <c r="DI13" s="71"/>
      <c r="DJ13" s="71">
        <v>4329.4486215400002</v>
      </c>
      <c r="DK13" s="71">
        <v>6013.7332188100008</v>
      </c>
      <c r="DL13" s="71">
        <v>3864.6932373499999</v>
      </c>
      <c r="DM13" s="71"/>
      <c r="DN13" s="71"/>
      <c r="DO13" s="71"/>
      <c r="DP13" s="71">
        <v>15109.9531907</v>
      </c>
      <c r="DQ13" s="71">
        <v>294.55271900000002</v>
      </c>
      <c r="DR13" s="71">
        <v>1176.23739677</v>
      </c>
      <c r="DS13" s="71"/>
      <c r="DT13" s="71"/>
      <c r="DU13" s="71">
        <v>799.57344592999993</v>
      </c>
      <c r="DV13" s="71">
        <v>8990.6591256000011</v>
      </c>
      <c r="DW13" s="71">
        <v>3818.8554402199998</v>
      </c>
      <c r="DX13" s="71">
        <v>2213.5580957299999</v>
      </c>
      <c r="DY13" s="71"/>
      <c r="DZ13" s="71"/>
      <c r="EA13" s="71"/>
      <c r="EB13" s="71">
        <v>17293.436223249999</v>
      </c>
      <c r="EC13" s="71">
        <v>0</v>
      </c>
      <c r="ED13" s="71"/>
      <c r="EE13" s="71"/>
      <c r="EF13" s="71"/>
      <c r="EG13" s="71"/>
      <c r="EH13" s="71"/>
      <c r="EI13" s="71">
        <v>68.35058312999999</v>
      </c>
      <c r="EJ13" s="71">
        <v>51.159970700000002</v>
      </c>
      <c r="EK13" s="71"/>
      <c r="EL13" s="71"/>
      <c r="EM13" s="71"/>
      <c r="EN13" s="71">
        <v>119.51055382999999</v>
      </c>
      <c r="EO13" s="72"/>
      <c r="EP13" s="71">
        <v>3242.3279604999998</v>
      </c>
      <c r="EQ13" s="71">
        <v>1022.27666249</v>
      </c>
      <c r="ER13" s="71"/>
      <c r="ES13" s="71"/>
      <c r="ET13" s="71">
        <v>4970.8926153099992</v>
      </c>
      <c r="EU13" s="71">
        <v>13696.614021540001</v>
      </c>
      <c r="EV13" s="71">
        <v>977.99637983000002</v>
      </c>
      <c r="EW13" s="71"/>
      <c r="EX13" s="71"/>
      <c r="EY13" s="71"/>
      <c r="EZ13" s="71">
        <v>24430.033329670001</v>
      </c>
      <c r="FA13" s="71">
        <v>1270.676238</v>
      </c>
      <c r="FB13" s="71">
        <v>8713.5020774000004</v>
      </c>
      <c r="FC13" s="71">
        <v>405.08371327999998</v>
      </c>
      <c r="FD13" s="71"/>
      <c r="FE13" s="71"/>
      <c r="FF13" s="71">
        <v>26429.750161760003</v>
      </c>
      <c r="FG13" s="71">
        <v>25007.937626250001</v>
      </c>
      <c r="FH13" s="71">
        <v>7557.5802160600006</v>
      </c>
      <c r="FI13" s="71"/>
      <c r="FJ13" s="71"/>
      <c r="FK13" s="71"/>
      <c r="FL13" s="71"/>
      <c r="FM13" s="71">
        <v>69384.530032750001</v>
      </c>
      <c r="FN13" s="71"/>
      <c r="FO13" s="71"/>
      <c r="FP13" s="71"/>
      <c r="FQ13" s="71"/>
      <c r="FR13" s="71"/>
      <c r="FS13" s="71"/>
      <c r="FT13" s="71"/>
      <c r="FU13" s="71"/>
      <c r="FV13" s="71"/>
      <c r="FW13" s="71"/>
      <c r="FX13" s="71"/>
      <c r="FY13" s="71"/>
      <c r="FZ13" s="71"/>
      <c r="GA13" s="71"/>
      <c r="GB13" s="71"/>
      <c r="GC13" s="71"/>
      <c r="GD13" s="71"/>
      <c r="GE13" s="71">
        <v>262.13686111999999</v>
      </c>
      <c r="GF13" s="71"/>
      <c r="GG13" s="71"/>
      <c r="GH13" s="71"/>
      <c r="GI13" s="71"/>
      <c r="GJ13" s="71"/>
      <c r="GK13" s="71">
        <v>262.13686111999999</v>
      </c>
      <c r="GL13" s="71">
        <v>204.387236</v>
      </c>
      <c r="GM13" s="71">
        <v>4499.8236413800005</v>
      </c>
      <c r="GN13" s="71">
        <v>941.90912528999991</v>
      </c>
      <c r="GO13" s="71"/>
      <c r="GP13" s="71"/>
      <c r="GQ13" s="71">
        <v>9474.0516499500009</v>
      </c>
      <c r="GR13" s="71">
        <v>17845.06634506</v>
      </c>
      <c r="GS13" s="71">
        <v>1804.4851005099999</v>
      </c>
      <c r="GT13" s="71"/>
      <c r="GU13" s="71"/>
      <c r="GV13" s="71"/>
      <c r="GW13" s="71"/>
      <c r="GX13" s="71">
        <v>34769.723098189999</v>
      </c>
      <c r="GY13" s="72"/>
      <c r="GZ13" s="72"/>
      <c r="HA13" s="72"/>
      <c r="HB13" s="72"/>
      <c r="HC13" s="72"/>
      <c r="HD13" s="71">
        <v>790.40896613999996</v>
      </c>
      <c r="HE13" s="71">
        <v>460.42546897000005</v>
      </c>
      <c r="HF13" s="71">
        <v>444.96250989999999</v>
      </c>
      <c r="HG13" s="71"/>
      <c r="HH13" s="71"/>
      <c r="HI13" s="71"/>
      <c r="HJ13" s="71">
        <v>1841.1093780100002</v>
      </c>
      <c r="HK13" s="71">
        <v>596.20025999999996</v>
      </c>
      <c r="HL13" s="71">
        <v>2237.7168469399999</v>
      </c>
      <c r="HM13" s="71">
        <v>1346.1529749700001</v>
      </c>
      <c r="HN13" s="71"/>
      <c r="HO13" s="71"/>
      <c r="HP13" s="71">
        <v>7056.5618481100009</v>
      </c>
      <c r="HQ13" s="71">
        <v>22928.031871849998</v>
      </c>
      <c r="HR13" s="71">
        <v>2970.3235202399997</v>
      </c>
      <c r="HS13" s="71"/>
      <c r="HT13" s="71"/>
      <c r="HU13" s="71"/>
      <c r="HV13" s="71"/>
      <c r="HW13" s="71">
        <v>37134.987222109994</v>
      </c>
      <c r="HX13" s="71">
        <v>573.02484300000003</v>
      </c>
      <c r="HY13" s="71">
        <v>3682.4802463699998</v>
      </c>
      <c r="HZ13" s="71">
        <v>5604.9200767700004</v>
      </c>
      <c r="IA13" s="71"/>
      <c r="IB13" s="71"/>
      <c r="IC13" s="71">
        <v>14719.872010899999</v>
      </c>
      <c r="ID13" s="71">
        <v>31050.374141849999</v>
      </c>
      <c r="IE13" s="71">
        <v>1950.6569993000001</v>
      </c>
      <c r="IF13" s="71"/>
      <c r="IG13" s="71"/>
      <c r="IH13" s="71"/>
      <c r="II13" s="71">
        <v>57581.328318189997</v>
      </c>
      <c r="IJ13" s="71">
        <v>708.13247100000001</v>
      </c>
      <c r="IK13" s="71">
        <v>6610.76077197</v>
      </c>
      <c r="IN13" s="71"/>
      <c r="IO13" s="71">
        <v>9531.1520042600005</v>
      </c>
      <c r="IP13" s="71">
        <v>27473.015888509999</v>
      </c>
      <c r="IQ13" s="71">
        <v>453.02528106</v>
      </c>
      <c r="IR13" s="71"/>
      <c r="IS13" s="71"/>
      <c r="IT13" s="71"/>
      <c r="IU13" s="71">
        <v>45328.559054689998</v>
      </c>
      <c r="IV13" s="71">
        <v>554.771702</v>
      </c>
      <c r="IW13" s="71">
        <v>4364.8307160699997</v>
      </c>
      <c r="IX13" s="71">
        <v>4171.8731818200004</v>
      </c>
      <c r="IY13" s="71"/>
      <c r="IZ13" s="71"/>
      <c r="JA13" s="71">
        <v>15009.492768919999</v>
      </c>
      <c r="JB13" s="71">
        <v>29792.710590540002</v>
      </c>
      <c r="JC13" s="71">
        <v>2929.8096247100002</v>
      </c>
      <c r="JD13" s="71"/>
      <c r="JE13" s="71"/>
      <c r="JF13" s="71"/>
      <c r="JG13" s="72">
        <v>56823.488584059996</v>
      </c>
      <c r="JH13" s="72"/>
      <c r="JI13" s="72"/>
      <c r="JJ13" s="72"/>
      <c r="JK13" s="72"/>
      <c r="JL13" s="72"/>
      <c r="JM13" s="72"/>
      <c r="JN13" s="72"/>
      <c r="JO13" s="71"/>
      <c r="JP13" s="71"/>
      <c r="JQ13" s="71"/>
      <c r="JR13" s="71"/>
      <c r="JS13" s="71"/>
      <c r="JT13" s="71">
        <v>46.522796999999997</v>
      </c>
      <c r="JU13" s="71">
        <v>627.81225232000008</v>
      </c>
      <c r="JV13" s="71">
        <v>2876.9508250700001</v>
      </c>
      <c r="JW13" s="71"/>
      <c r="JX13" s="71"/>
      <c r="JY13" s="71">
        <v>16673.973475140003</v>
      </c>
      <c r="JZ13" s="71">
        <v>16862.139406949998</v>
      </c>
      <c r="KA13" s="71">
        <v>1213.5965262100001</v>
      </c>
      <c r="KB13" s="71"/>
      <c r="KC13" s="71"/>
      <c r="KD13" s="71"/>
      <c r="KE13" s="71">
        <v>38200.995282690004</v>
      </c>
      <c r="KF13" s="71">
        <v>354.89480200000003</v>
      </c>
      <c r="KG13" s="71">
        <v>8196.4999034200009</v>
      </c>
      <c r="KH13" s="71">
        <v>3729.0175154099998</v>
      </c>
      <c r="KI13" s="71"/>
      <c r="KJ13" s="72"/>
      <c r="KK13" s="71">
        <v>22849.517317199996</v>
      </c>
      <c r="KL13" s="71">
        <v>42414.405924430001</v>
      </c>
      <c r="KM13" s="71">
        <v>519.90283533000002</v>
      </c>
      <c r="KN13" s="71"/>
      <c r="KO13" s="71"/>
      <c r="KP13" s="71"/>
      <c r="KQ13" s="71">
        <v>78064.238297790012</v>
      </c>
      <c r="KR13" s="71"/>
      <c r="KS13" s="71"/>
      <c r="KT13" s="71"/>
      <c r="KU13" s="71"/>
      <c r="KV13" s="71"/>
      <c r="KW13" s="71">
        <v>34.142798479999996</v>
      </c>
      <c r="KX13" s="71">
        <v>258.59822068</v>
      </c>
      <c r="KY13" s="71">
        <v>150.93376187000001</v>
      </c>
      <c r="KZ13" s="71"/>
      <c r="LA13" s="71"/>
      <c r="LB13" s="71"/>
      <c r="LC13" s="71">
        <v>750.72537103000013</v>
      </c>
      <c r="LD13" s="71">
        <v>2792.2474459999999</v>
      </c>
      <c r="LE13" s="71">
        <v>10888.34815252</v>
      </c>
      <c r="LF13" s="71">
        <v>5324.5645028100007</v>
      </c>
      <c r="LG13" s="71"/>
      <c r="LH13" s="71"/>
      <c r="LI13" s="71">
        <v>34326.758916120001</v>
      </c>
      <c r="LJ13" s="71">
        <v>76709.379008960008</v>
      </c>
      <c r="LK13" s="71">
        <v>6669.4137361599996</v>
      </c>
      <c r="LL13" s="71"/>
      <c r="LM13" s="71"/>
      <c r="LN13" s="71"/>
      <c r="LO13" s="71">
        <v>136710.71176257002</v>
      </c>
      <c r="LP13" s="71">
        <v>175.415154</v>
      </c>
      <c r="LQ13" s="71"/>
      <c r="LR13" s="71">
        <v>18.836618170000001</v>
      </c>
      <c r="LS13" s="71"/>
      <c r="LT13" s="71"/>
      <c r="LU13" s="71">
        <v>3303.9336110200002</v>
      </c>
      <c r="LV13" s="71">
        <v>355.90754960999999</v>
      </c>
      <c r="LW13" s="71">
        <v>1828.51750769</v>
      </c>
      <c r="LX13" s="71"/>
      <c r="LY13" s="71"/>
      <c r="LZ13" s="71"/>
      <c r="MA13" s="71">
        <v>5682.6104404899997</v>
      </c>
      <c r="MB13" s="71">
        <v>935.72990200000004</v>
      </c>
      <c r="MC13" s="71">
        <v>4449.6431037700004</v>
      </c>
      <c r="MD13" s="71">
        <v>1376.1589306600001</v>
      </c>
      <c r="ME13" s="71"/>
      <c r="MF13" s="71"/>
      <c r="MG13" s="71">
        <v>12349.596619330001</v>
      </c>
      <c r="MH13" s="71">
        <v>20724.148850680001</v>
      </c>
      <c r="MI13" s="71">
        <v>7048.9601658500005</v>
      </c>
      <c r="MJ13" s="71"/>
      <c r="MK13" s="71"/>
      <c r="ML13" s="71"/>
      <c r="MM13" s="71"/>
      <c r="MN13" s="71">
        <v>46884.237572289996</v>
      </c>
      <c r="MO13" s="71">
        <v>7937.6869900000002</v>
      </c>
      <c r="MP13" s="71">
        <v>31518.88097677</v>
      </c>
      <c r="MQ13" s="71">
        <v>35678.243702089996</v>
      </c>
      <c r="MR13" s="71"/>
      <c r="MS13" s="71"/>
      <c r="MT13" s="71">
        <v>81538.168837849997</v>
      </c>
      <c r="MU13" s="71">
        <v>156507.38349973998</v>
      </c>
      <c r="MV13" s="71">
        <v>18375.234524470001</v>
      </c>
      <c r="MW13" s="71"/>
      <c r="MX13" s="71"/>
      <c r="MY13" s="71"/>
      <c r="MZ13" s="71"/>
      <c r="NA13" s="71">
        <v>331555.59753092</v>
      </c>
      <c r="NB13" s="71"/>
      <c r="NC13" s="71"/>
      <c r="ND13" s="71"/>
      <c r="NE13" s="71"/>
      <c r="NF13" s="71"/>
      <c r="NG13" s="71"/>
      <c r="NH13" s="71"/>
      <c r="NI13" s="71"/>
      <c r="NJ13" s="71"/>
      <c r="NK13" s="71"/>
      <c r="NL13" s="71"/>
      <c r="NM13" s="71"/>
      <c r="NN13" s="39"/>
      <c r="NO13" s="39"/>
      <c r="NP13" s="39"/>
      <c r="NR13" s="71">
        <v>3756852.4217774598</v>
      </c>
      <c r="PU13" s="4"/>
    </row>
    <row r="14" spans="1:437" x14ac:dyDescent="0.2">
      <c r="A14" s="70">
        <v>39753</v>
      </c>
      <c r="B14" s="71">
        <v>35.204190740000001</v>
      </c>
      <c r="C14" s="71">
        <v>1.0554632500000001</v>
      </c>
      <c r="D14" s="71"/>
      <c r="E14" s="71">
        <v>36.259653990000004</v>
      </c>
      <c r="F14" s="71">
        <v>4295.7056119999997</v>
      </c>
      <c r="G14" s="71">
        <v>35860.93635715</v>
      </c>
      <c r="H14" s="71">
        <v>28265.64580265</v>
      </c>
      <c r="I14" s="71"/>
      <c r="J14" s="71"/>
      <c r="K14" s="71">
        <v>58240.585602290004</v>
      </c>
      <c r="L14" s="71">
        <v>575063.01284143992</v>
      </c>
      <c r="M14" s="71">
        <v>9925.4589061400002</v>
      </c>
      <c r="N14" s="71"/>
      <c r="O14" s="71"/>
      <c r="P14" s="71"/>
      <c r="Q14" s="71">
        <v>711651.34512167994</v>
      </c>
      <c r="R14" s="71">
        <v>231.96437197999998</v>
      </c>
      <c r="S14" s="71">
        <v>0</v>
      </c>
      <c r="T14" s="71"/>
      <c r="U14" s="71"/>
      <c r="V14" s="71"/>
      <c r="W14" s="71">
        <v>231.96437197999998</v>
      </c>
      <c r="X14" s="71">
        <v>6032.1965540000001</v>
      </c>
      <c r="Y14" s="71">
        <v>11226.51122205</v>
      </c>
      <c r="Z14" s="71">
        <v>4868.9513420800004</v>
      </c>
      <c r="AA14" s="71"/>
      <c r="AB14" s="71"/>
      <c r="AC14" s="71">
        <v>44241.041103549993</v>
      </c>
      <c r="AD14" s="71">
        <v>73403.841485429992</v>
      </c>
      <c r="AE14" s="71">
        <v>6073.9573172199998</v>
      </c>
      <c r="AF14" s="71"/>
      <c r="AG14" s="71"/>
      <c r="AH14" s="71"/>
      <c r="AI14" s="71">
        <v>145846.49902433</v>
      </c>
      <c r="AJ14" s="71">
        <v>69628.029332000006</v>
      </c>
      <c r="AK14" s="71">
        <v>251042.48862772001</v>
      </c>
      <c r="AL14" s="71">
        <v>178286.91393135002</v>
      </c>
      <c r="AM14" s="71"/>
      <c r="AN14" s="71"/>
      <c r="AO14" s="71">
        <v>666804.62838723999</v>
      </c>
      <c r="AP14" s="71">
        <v>609221.16034274001</v>
      </c>
      <c r="AQ14" s="71">
        <v>81895.600869929985</v>
      </c>
      <c r="AR14" s="71"/>
      <c r="AS14" s="71"/>
      <c r="AT14" s="71"/>
      <c r="AU14" s="71"/>
      <c r="AV14" s="71"/>
      <c r="AW14" s="71"/>
      <c r="AX14" s="71">
        <v>1856878.8214909798</v>
      </c>
      <c r="AY14" s="71">
        <v>2069.375771</v>
      </c>
      <c r="AZ14" s="71">
        <v>5903.8861511800005</v>
      </c>
      <c r="BA14" s="71">
        <v>5484.1464093900004</v>
      </c>
      <c r="BB14" s="71"/>
      <c r="BC14" s="71"/>
      <c r="BD14" s="71">
        <v>11759.873574859999</v>
      </c>
      <c r="BE14" s="71">
        <v>43162.568533419995</v>
      </c>
      <c r="BF14" s="71">
        <v>3916.8770327699999</v>
      </c>
      <c r="BG14" s="71"/>
      <c r="BH14" s="71"/>
      <c r="BI14" s="71">
        <v>72296.727472619998</v>
      </c>
      <c r="BJ14" s="71">
        <v>955.92297499999995</v>
      </c>
      <c r="BK14" s="71">
        <v>3988.81301244</v>
      </c>
      <c r="BL14" s="71">
        <v>24.910054049999999</v>
      </c>
      <c r="BM14" s="71"/>
      <c r="BN14" s="71"/>
      <c r="BO14" s="71">
        <v>8885.4117558999988</v>
      </c>
      <c r="BP14" s="71">
        <v>7356.7549326799999</v>
      </c>
      <c r="BQ14" s="71">
        <v>3640.3708612399996</v>
      </c>
      <c r="BR14" s="71"/>
      <c r="BS14" s="71"/>
      <c r="BT14" s="71">
        <v>24852.183591310004</v>
      </c>
      <c r="BU14" s="71">
        <v>302.56328999999999</v>
      </c>
      <c r="BV14" s="71">
        <v>5939.3705595299998</v>
      </c>
      <c r="BW14" s="71">
        <v>1468.5872661400001</v>
      </c>
      <c r="BX14" s="71"/>
      <c r="BY14" s="71"/>
      <c r="BZ14" s="71">
        <v>23042.38305959</v>
      </c>
      <c r="CA14" s="71">
        <v>33418.348459759996</v>
      </c>
      <c r="CB14" s="71">
        <v>1068.8640117899999</v>
      </c>
      <c r="CC14" s="71"/>
      <c r="CD14" s="71"/>
      <c r="CE14" s="71"/>
      <c r="CF14" s="71">
        <v>65240.116646809998</v>
      </c>
      <c r="CG14" s="72"/>
      <c r="CH14" s="72"/>
      <c r="CI14" s="72"/>
      <c r="CJ14" s="72"/>
      <c r="CK14" s="72"/>
      <c r="CL14" s="71">
        <v>256.78090278000002</v>
      </c>
      <c r="CM14" s="71">
        <v>849.61203741999998</v>
      </c>
      <c r="CN14" s="71">
        <v>93.871199230000002</v>
      </c>
      <c r="CO14" s="71"/>
      <c r="CP14" s="71"/>
      <c r="CQ14" s="71"/>
      <c r="CR14" s="71">
        <v>1388.9479184299998</v>
      </c>
      <c r="CS14" s="71">
        <v>415.49945600000001</v>
      </c>
      <c r="CT14" s="71">
        <v>578.03749075999997</v>
      </c>
      <c r="CU14" s="71"/>
      <c r="CV14" s="71"/>
      <c r="CW14" s="71"/>
      <c r="CX14" s="71">
        <v>583.48967685000002</v>
      </c>
      <c r="CY14" s="71">
        <v>442.08268326999996</v>
      </c>
      <c r="CZ14" s="71">
        <v>415.64396405000002</v>
      </c>
      <c r="DA14" s="71"/>
      <c r="DB14" s="71"/>
      <c r="DC14" s="71"/>
      <c r="DD14" s="71">
        <v>2434.7532709299999</v>
      </c>
      <c r="DE14" s="71">
        <v>1157.1152179999999</v>
      </c>
      <c r="DF14" s="71"/>
      <c r="DG14" s="71"/>
      <c r="DH14" s="71"/>
      <c r="DI14" s="71"/>
      <c r="DJ14" s="71">
        <v>5406.1344708799998</v>
      </c>
      <c r="DK14" s="71">
        <v>6861.68406383</v>
      </c>
      <c r="DL14" s="71">
        <v>3858.8762339899999</v>
      </c>
      <c r="DM14" s="71"/>
      <c r="DN14" s="71"/>
      <c r="DO14" s="71"/>
      <c r="DP14" s="71">
        <v>17283.809986700002</v>
      </c>
      <c r="DQ14" s="71">
        <v>439.314143</v>
      </c>
      <c r="DR14" s="71">
        <v>1242.1581643900001</v>
      </c>
      <c r="DS14" s="71"/>
      <c r="DT14" s="71"/>
      <c r="DU14" s="71">
        <v>789.10343040999999</v>
      </c>
      <c r="DV14" s="71">
        <v>9972.9385846799996</v>
      </c>
      <c r="DW14" s="71">
        <v>3981.4214852</v>
      </c>
      <c r="DX14" s="71">
        <v>2200.2355288400004</v>
      </c>
      <c r="DY14" s="71"/>
      <c r="DZ14" s="71"/>
      <c r="EA14" s="71"/>
      <c r="EB14" s="71">
        <v>18625.171336520001</v>
      </c>
      <c r="EC14" s="71">
        <v>19.096668000000001</v>
      </c>
      <c r="ED14" s="71"/>
      <c r="EE14" s="71"/>
      <c r="EF14" s="71"/>
      <c r="EG14" s="71"/>
      <c r="EH14" s="71"/>
      <c r="EI14" s="71">
        <v>68.2206063</v>
      </c>
      <c r="EJ14" s="71">
        <v>51.154011109999999</v>
      </c>
      <c r="EK14" s="71"/>
      <c r="EL14" s="71"/>
      <c r="EM14" s="71"/>
      <c r="EN14" s="71">
        <v>138.47128541000001</v>
      </c>
      <c r="EO14" s="72"/>
      <c r="EP14" s="71">
        <v>3303.2394115900001</v>
      </c>
      <c r="EQ14" s="71">
        <v>1002.1750162000001</v>
      </c>
      <c r="ER14" s="71"/>
      <c r="ES14" s="71"/>
      <c r="ET14" s="71">
        <v>5217.3128771800002</v>
      </c>
      <c r="EU14" s="71">
        <v>13799.210240040002</v>
      </c>
      <c r="EV14" s="71">
        <v>970.42831641999999</v>
      </c>
      <c r="EW14" s="71"/>
      <c r="EX14" s="71"/>
      <c r="EY14" s="71"/>
      <c r="EZ14" s="71">
        <v>24894.15665443</v>
      </c>
      <c r="FA14" s="71">
        <v>5848.9071260000001</v>
      </c>
      <c r="FB14" s="71">
        <v>9483.7232427999988</v>
      </c>
      <c r="FC14" s="71">
        <v>385.72246561000003</v>
      </c>
      <c r="FD14" s="71"/>
      <c r="FE14" s="71"/>
      <c r="FF14" s="71">
        <v>35911.160025329998</v>
      </c>
      <c r="FG14" s="71">
        <v>26121.861762490003</v>
      </c>
      <c r="FH14" s="71">
        <v>7497.8505206700002</v>
      </c>
      <c r="FI14" s="71"/>
      <c r="FJ14" s="71"/>
      <c r="FK14" s="71"/>
      <c r="FL14" s="71"/>
      <c r="FM14" s="71">
        <v>85249.225142900003</v>
      </c>
      <c r="FN14" s="71"/>
      <c r="FO14" s="71"/>
      <c r="FP14" s="71"/>
      <c r="FQ14" s="71"/>
      <c r="FR14" s="71"/>
      <c r="FS14" s="71"/>
      <c r="FT14" s="71"/>
      <c r="FU14" s="71"/>
      <c r="FV14" s="71"/>
      <c r="FW14" s="71"/>
      <c r="FX14" s="71"/>
      <c r="FY14" s="71"/>
      <c r="FZ14" s="71"/>
      <c r="GA14" s="71"/>
      <c r="GB14" s="71"/>
      <c r="GC14" s="71"/>
      <c r="GD14" s="71"/>
      <c r="GE14" s="71">
        <v>260.70709763999997</v>
      </c>
      <c r="GF14" s="71"/>
      <c r="GG14" s="71"/>
      <c r="GH14" s="71"/>
      <c r="GI14" s="71"/>
      <c r="GJ14" s="71"/>
      <c r="GK14" s="71">
        <v>260.70709763999997</v>
      </c>
      <c r="GL14" s="71">
        <v>557.01494500000001</v>
      </c>
      <c r="GM14" s="71">
        <v>4561.3441725100001</v>
      </c>
      <c r="GN14" s="71">
        <v>921.95033488000001</v>
      </c>
      <c r="GO14" s="71"/>
      <c r="GP14" s="71"/>
      <c r="GQ14" s="71">
        <v>9670.3990073500008</v>
      </c>
      <c r="GR14" s="71">
        <v>17676.383021270001</v>
      </c>
      <c r="GS14" s="71">
        <v>1791.0122726500001</v>
      </c>
      <c r="GT14" s="71"/>
      <c r="GU14" s="71"/>
      <c r="GV14" s="71"/>
      <c r="GW14" s="71"/>
      <c r="GX14" s="71">
        <v>35178.103753660005</v>
      </c>
      <c r="GY14" s="71"/>
      <c r="GZ14" s="71"/>
      <c r="HA14" s="71"/>
      <c r="HB14" s="71"/>
      <c r="HC14" s="71"/>
      <c r="HD14" s="71">
        <v>832.200422</v>
      </c>
      <c r="HE14" s="71">
        <v>453.48194732000002</v>
      </c>
      <c r="HF14" s="71">
        <v>434.33713175999998</v>
      </c>
      <c r="HG14" s="71"/>
      <c r="HH14" s="71"/>
      <c r="HI14" s="71"/>
      <c r="HJ14" s="71">
        <v>1935.37568908</v>
      </c>
      <c r="HK14" s="71">
        <v>885.00874199999998</v>
      </c>
      <c r="HL14" s="71">
        <v>2428.4591075999997</v>
      </c>
      <c r="HM14" s="71">
        <v>1201.8192627999999</v>
      </c>
      <c r="HN14" s="71"/>
      <c r="HO14" s="71"/>
      <c r="HP14" s="71">
        <v>7289.0216397900003</v>
      </c>
      <c r="HQ14" s="71">
        <v>23444.213391819998</v>
      </c>
      <c r="HR14" s="71">
        <v>2949.5199969599998</v>
      </c>
      <c r="HS14" s="71"/>
      <c r="HT14" s="71"/>
      <c r="HU14" s="71"/>
      <c r="HV14" s="71"/>
      <c r="HW14" s="71">
        <v>38198.042140969992</v>
      </c>
      <c r="HX14" s="71">
        <v>1105.3414399999999</v>
      </c>
      <c r="HY14" s="71">
        <v>3772.5502870999999</v>
      </c>
      <c r="HZ14" s="71">
        <v>5501.6611588000005</v>
      </c>
      <c r="IA14" s="71"/>
      <c r="IB14" s="71"/>
      <c r="IC14" s="71">
        <v>15186.57825527</v>
      </c>
      <c r="ID14" s="71">
        <v>32727.75818293</v>
      </c>
      <c r="IE14" s="71">
        <v>1935.7655455499998</v>
      </c>
      <c r="IF14" s="71"/>
      <c r="IG14" s="71"/>
      <c r="IH14" s="71"/>
      <c r="II14" s="71">
        <v>60229.65486965001</v>
      </c>
      <c r="IJ14" s="71">
        <v>1296.3872389999999</v>
      </c>
      <c r="IK14" s="71">
        <v>6564.4339606399999</v>
      </c>
      <c r="IN14" s="71"/>
      <c r="IO14" s="71">
        <v>9854.7667692900013</v>
      </c>
      <c r="IP14" s="71">
        <v>30193.769830689998</v>
      </c>
      <c r="IQ14" s="71">
        <v>447.58104674000003</v>
      </c>
      <c r="IR14" s="71"/>
      <c r="IS14" s="71"/>
      <c r="IT14" s="71"/>
      <c r="IU14" s="71">
        <v>48894.024603739999</v>
      </c>
      <c r="IV14" s="71">
        <v>841.16866300000004</v>
      </c>
      <c r="IW14" s="71">
        <v>4623.6926933100003</v>
      </c>
      <c r="IX14" s="71">
        <v>4023.1139062500001</v>
      </c>
      <c r="IY14" s="71"/>
      <c r="IZ14" s="71"/>
      <c r="JA14" s="71">
        <v>15635.974727779998</v>
      </c>
      <c r="JB14" s="71">
        <v>31799.52811829</v>
      </c>
      <c r="JC14" s="71">
        <v>2887.19125274</v>
      </c>
      <c r="JD14" s="71"/>
      <c r="JE14" s="71"/>
      <c r="JF14" s="71"/>
      <c r="JG14" s="72">
        <v>59810.669361369997</v>
      </c>
      <c r="JH14" s="72"/>
      <c r="JI14" s="72"/>
      <c r="JJ14" s="72"/>
      <c r="JK14" s="72"/>
      <c r="JL14" s="72"/>
      <c r="JM14" s="72"/>
      <c r="JN14" s="72"/>
      <c r="JO14" s="71"/>
      <c r="JP14" s="71"/>
      <c r="JQ14" s="71"/>
      <c r="JR14" s="71"/>
      <c r="JS14" s="71"/>
      <c r="JT14" s="71">
        <v>189.565133</v>
      </c>
      <c r="JU14" s="71">
        <v>635.70532228999991</v>
      </c>
      <c r="JV14" s="71">
        <v>2812.5945575599999</v>
      </c>
      <c r="JW14" s="71"/>
      <c r="JX14" s="71"/>
      <c r="JY14" s="71">
        <v>18533.423336900003</v>
      </c>
      <c r="JZ14" s="71">
        <v>17778.280507310003</v>
      </c>
      <c r="KA14" s="71">
        <v>1190.13517174</v>
      </c>
      <c r="KB14" s="71"/>
      <c r="KC14" s="71"/>
      <c r="KD14" s="71"/>
      <c r="KE14" s="71">
        <v>41139.704028800006</v>
      </c>
      <c r="KF14" s="71">
        <v>787.70711100000005</v>
      </c>
      <c r="KG14" s="71">
        <v>8777.5767072399995</v>
      </c>
      <c r="KH14" s="71">
        <v>3661.5549954899998</v>
      </c>
      <c r="KI14" s="71"/>
      <c r="KJ14" s="72"/>
      <c r="KK14" s="71">
        <v>24445.161773709999</v>
      </c>
      <c r="KL14" s="71">
        <v>44264.535543669997</v>
      </c>
      <c r="KM14" s="71">
        <v>509.80325806000002</v>
      </c>
      <c r="KN14" s="71"/>
      <c r="KO14" s="71"/>
      <c r="KP14" s="71"/>
      <c r="KQ14" s="71">
        <v>82446.339389169996</v>
      </c>
      <c r="KR14" s="71"/>
      <c r="KS14" s="71"/>
      <c r="KT14" s="71"/>
      <c r="KU14" s="71"/>
      <c r="KV14" s="71"/>
      <c r="KW14" s="71">
        <v>74.378731299999998</v>
      </c>
      <c r="KX14" s="71">
        <v>255.10935056</v>
      </c>
      <c r="KY14" s="71">
        <v>150.94912181000001</v>
      </c>
      <c r="KZ14" s="71"/>
      <c r="LA14" s="71"/>
      <c r="LB14" s="71"/>
      <c r="LC14" s="71">
        <v>786.47540867000009</v>
      </c>
      <c r="LD14" s="71">
        <v>3905.9002409999998</v>
      </c>
      <c r="LE14" s="71">
        <v>11331.30880649</v>
      </c>
      <c r="LF14" s="71">
        <v>5187.3302773800006</v>
      </c>
      <c r="LG14" s="71"/>
      <c r="LH14" s="71"/>
      <c r="LI14" s="71">
        <v>35287.88354481</v>
      </c>
      <c r="LJ14" s="71">
        <v>78385.875838489999</v>
      </c>
      <c r="LK14" s="71">
        <v>6535.3779811000004</v>
      </c>
      <c r="LL14" s="71"/>
      <c r="LM14" s="71"/>
      <c r="LN14" s="71"/>
      <c r="LO14" s="71">
        <v>140633.67668927001</v>
      </c>
      <c r="LP14" s="71">
        <v>267.97807299999999</v>
      </c>
      <c r="LQ14" s="71"/>
      <c r="LR14" s="71">
        <v>18.511323090000001</v>
      </c>
      <c r="LS14" s="71"/>
      <c r="LT14" s="71"/>
      <c r="LU14" s="71">
        <v>3344.8595339099998</v>
      </c>
      <c r="LV14" s="71">
        <v>419.00434612999999</v>
      </c>
      <c r="LW14" s="71">
        <v>1820.3310370699999</v>
      </c>
      <c r="LX14" s="71"/>
      <c r="LY14" s="71"/>
      <c r="LZ14" s="71"/>
      <c r="MA14" s="71">
        <v>5870.6843132000004</v>
      </c>
      <c r="MB14" s="71">
        <v>1724.148762</v>
      </c>
      <c r="MC14" s="71">
        <v>4588.4924611000006</v>
      </c>
      <c r="MD14" s="71">
        <v>1319.42082435</v>
      </c>
      <c r="ME14" s="71"/>
      <c r="MF14" s="71"/>
      <c r="MG14" s="71">
        <v>13044.76083703</v>
      </c>
      <c r="MH14" s="71">
        <v>21161.237862150003</v>
      </c>
      <c r="MI14" s="71">
        <v>6942.7593684200001</v>
      </c>
      <c r="MJ14" s="71"/>
      <c r="MK14" s="71"/>
      <c r="ML14" s="71"/>
      <c r="MM14" s="71"/>
      <c r="MN14" s="71">
        <v>48780.820115050003</v>
      </c>
      <c r="MO14" s="71">
        <v>10774.084977</v>
      </c>
      <c r="MP14" s="71">
        <v>33613.757647229999</v>
      </c>
      <c r="MQ14" s="71">
        <v>35225.871866319998</v>
      </c>
      <c r="MR14" s="71"/>
      <c r="MS14" s="71"/>
      <c r="MT14" s="71">
        <v>84121.875935119999</v>
      </c>
      <c r="MU14" s="71">
        <v>161005.65302858999</v>
      </c>
      <c r="MV14" s="71">
        <v>18276.878745630002</v>
      </c>
      <c r="MW14" s="71"/>
      <c r="MX14" s="71"/>
      <c r="MY14" s="71"/>
      <c r="MZ14" s="71"/>
      <c r="NA14" s="71">
        <v>343018.12219989003</v>
      </c>
      <c r="NB14" s="71"/>
      <c r="NC14" s="71"/>
      <c r="ND14" s="71"/>
      <c r="NE14" s="71"/>
      <c r="NF14" s="71"/>
      <c r="NG14" s="71"/>
      <c r="NH14" s="71"/>
      <c r="NI14" s="71"/>
      <c r="NJ14" s="71"/>
      <c r="NK14" s="71"/>
      <c r="NL14" s="71"/>
      <c r="NM14" s="71"/>
      <c r="NN14" s="39"/>
      <c r="NO14" s="39"/>
      <c r="NP14" s="39"/>
      <c r="NR14" s="71">
        <v>3934230.8526291698</v>
      </c>
      <c r="PU14" s="4"/>
    </row>
    <row r="15" spans="1:437" x14ac:dyDescent="0.2">
      <c r="A15" s="70">
        <v>39783</v>
      </c>
      <c r="B15" s="71">
        <v>34.783169139999998</v>
      </c>
      <c r="C15" s="71">
        <v>0.95631628000000002</v>
      </c>
      <c r="D15" s="71"/>
      <c r="E15" s="71">
        <v>35.739485420000001</v>
      </c>
      <c r="F15" s="71">
        <v>4221.3242890000001</v>
      </c>
      <c r="G15" s="74">
        <v>37607.525972980002</v>
      </c>
      <c r="H15" s="74">
        <v>27893.675336159999</v>
      </c>
      <c r="I15" s="74"/>
      <c r="J15" s="74"/>
      <c r="K15" s="74">
        <v>58523.145172159995</v>
      </c>
      <c r="L15" s="74">
        <v>601267.35939101002</v>
      </c>
      <c r="M15" s="74">
        <v>25934.75211714</v>
      </c>
      <c r="N15" s="74"/>
      <c r="O15" s="74"/>
      <c r="P15" s="74"/>
      <c r="Q15" s="74">
        <v>755447.78227845009</v>
      </c>
      <c r="R15" s="74">
        <v>218.04304064999999</v>
      </c>
      <c r="S15" s="74">
        <v>5.0481866500000008</v>
      </c>
      <c r="T15" s="74"/>
      <c r="U15" s="74"/>
      <c r="V15" s="74"/>
      <c r="W15" s="74">
        <v>223.09122730000001</v>
      </c>
      <c r="X15" s="74">
        <v>5950.0986419999999</v>
      </c>
      <c r="Y15" s="74">
        <v>13085.271123440001</v>
      </c>
      <c r="Z15" s="74">
        <v>4748.52054606</v>
      </c>
      <c r="AA15" s="74"/>
      <c r="AB15" s="74"/>
      <c r="AC15" s="74">
        <v>47254.560303579994</v>
      </c>
      <c r="AD15" s="74">
        <v>78162.807904550005</v>
      </c>
      <c r="AE15" s="74">
        <v>11529.37132151</v>
      </c>
      <c r="AF15" s="74"/>
      <c r="AG15" s="74"/>
      <c r="AH15" s="74"/>
      <c r="AI15" s="74">
        <v>160730.62984114001</v>
      </c>
      <c r="AJ15" s="71">
        <v>67445.693732</v>
      </c>
      <c r="AK15" s="75">
        <v>277188.16404839</v>
      </c>
      <c r="AL15" s="75">
        <v>174354.66470672001</v>
      </c>
      <c r="AM15" s="75"/>
      <c r="AN15" s="75"/>
      <c r="AO15" s="75">
        <v>686208.17915977002</v>
      </c>
      <c r="AP15" s="75">
        <v>651885.70834747993</v>
      </c>
      <c r="AQ15" s="71">
        <v>140450.41868626999</v>
      </c>
      <c r="AR15" s="71"/>
      <c r="AS15" s="71"/>
      <c r="AT15" s="71"/>
      <c r="AU15" s="71"/>
      <c r="AV15" s="71"/>
      <c r="AW15" s="71"/>
      <c r="AX15" s="71">
        <v>1997532.8286806298</v>
      </c>
      <c r="AY15" s="71">
        <v>2052.6590959999999</v>
      </c>
      <c r="AZ15" s="71">
        <v>6125.5023284600002</v>
      </c>
      <c r="BA15" s="71">
        <v>5356.0684799300006</v>
      </c>
      <c r="BB15" s="71"/>
      <c r="BC15" s="71"/>
      <c r="BD15" s="71">
        <v>12278.05672955</v>
      </c>
      <c r="BE15" s="71">
        <v>46476.118832289998</v>
      </c>
      <c r="BF15" s="71">
        <v>5466.7889552099996</v>
      </c>
      <c r="BG15" s="71"/>
      <c r="BH15" s="71"/>
      <c r="BI15" s="71">
        <v>77755.194421440014</v>
      </c>
      <c r="BJ15" s="71">
        <v>942.00995499999999</v>
      </c>
      <c r="BK15" s="71">
        <v>4562.6042684499998</v>
      </c>
      <c r="BL15" s="71">
        <v>24.989647420000001</v>
      </c>
      <c r="BM15" s="71"/>
      <c r="BN15" s="71"/>
      <c r="BO15" s="71">
        <v>8924.3178347799985</v>
      </c>
      <c r="BP15" s="71">
        <v>7804.3952204799998</v>
      </c>
      <c r="BQ15" s="71">
        <v>5336.7237722099999</v>
      </c>
      <c r="BR15" s="71"/>
      <c r="BS15" s="71"/>
      <c r="BT15" s="71">
        <v>27595.040698339995</v>
      </c>
      <c r="BU15" s="71">
        <v>296.70135099999999</v>
      </c>
      <c r="BV15" s="71">
        <v>6416.6139211899999</v>
      </c>
      <c r="BW15" s="71">
        <v>1417.1358431400001</v>
      </c>
      <c r="BX15" s="71"/>
      <c r="BY15" s="71"/>
      <c r="BZ15" s="71">
        <v>22897.174240169999</v>
      </c>
      <c r="CA15" s="71">
        <v>35006.941032030001</v>
      </c>
      <c r="CB15" s="71">
        <v>3222.7965332600002</v>
      </c>
      <c r="CC15" s="71"/>
      <c r="CD15" s="71"/>
      <c r="CE15" s="71"/>
      <c r="CF15" s="71">
        <v>69257.362920789994</v>
      </c>
      <c r="CG15" s="71">
        <v>187.72327000000001</v>
      </c>
      <c r="CH15" s="71"/>
      <c r="CI15" s="71"/>
      <c r="CJ15" s="71"/>
      <c r="CK15" s="71"/>
      <c r="CL15" s="71">
        <v>255.65569111000002</v>
      </c>
      <c r="CM15" s="71">
        <v>846.79103005999991</v>
      </c>
      <c r="CN15" s="71">
        <v>689.78541687999996</v>
      </c>
      <c r="CO15" s="71"/>
      <c r="CP15" s="71"/>
      <c r="CQ15" s="71"/>
      <c r="CR15" s="71">
        <v>1979.9554080500002</v>
      </c>
      <c r="CS15" s="71">
        <v>390.01404400000001</v>
      </c>
      <c r="CT15" s="71">
        <v>570.46368427999994</v>
      </c>
      <c r="CU15" s="71"/>
      <c r="CV15" s="71"/>
      <c r="CW15" s="71"/>
      <c r="CX15" s="71">
        <v>592.49694141999998</v>
      </c>
      <c r="CY15" s="71">
        <v>457.48813892999999</v>
      </c>
      <c r="CZ15" s="71">
        <v>1027.33674189</v>
      </c>
      <c r="DA15" s="71"/>
      <c r="DB15" s="71"/>
      <c r="DC15" s="71"/>
      <c r="DD15" s="71">
        <v>3037.7995505200001</v>
      </c>
      <c r="DE15" s="71">
        <v>1085.1019739999999</v>
      </c>
      <c r="DF15" s="71"/>
      <c r="DG15" s="71"/>
      <c r="DH15" s="71"/>
      <c r="DI15" s="71"/>
      <c r="DJ15" s="71">
        <v>4987.0621153599996</v>
      </c>
      <c r="DK15" s="71">
        <v>7064.7206323199998</v>
      </c>
      <c r="DL15" s="71">
        <v>4865.0998765799995</v>
      </c>
      <c r="DM15" s="71"/>
      <c r="DN15" s="71"/>
      <c r="DO15" s="71"/>
      <c r="DP15" s="71">
        <v>18001.984598260002</v>
      </c>
      <c r="DQ15" s="71">
        <v>435.61453399999999</v>
      </c>
      <c r="DR15" s="71">
        <v>1227.65839499</v>
      </c>
      <c r="DS15" s="71"/>
      <c r="DT15" s="71"/>
      <c r="DU15" s="71">
        <v>778.26789516999997</v>
      </c>
      <c r="DV15" s="71">
        <v>10562.927406070001</v>
      </c>
      <c r="DW15" s="71">
        <v>4366.4451937799995</v>
      </c>
      <c r="DX15" s="71">
        <v>3257.8479217199997</v>
      </c>
      <c r="DY15" s="71"/>
      <c r="DZ15" s="71"/>
      <c r="EA15" s="71"/>
      <c r="EB15" s="71">
        <v>20628.761345730003</v>
      </c>
      <c r="EC15" s="71">
        <v>18.271616999999999</v>
      </c>
      <c r="ED15" s="71"/>
      <c r="EE15" s="71"/>
      <c r="EF15" s="71"/>
      <c r="EG15" s="71"/>
      <c r="EH15" s="71"/>
      <c r="EI15" s="71">
        <v>68.089163830000004</v>
      </c>
      <c r="EJ15" s="71">
        <v>51.164588979999998</v>
      </c>
      <c r="EK15" s="71"/>
      <c r="EL15" s="71"/>
      <c r="EM15" s="71"/>
      <c r="EN15" s="71">
        <v>137.52536981</v>
      </c>
      <c r="EO15" s="71">
        <v>596.27442799999994</v>
      </c>
      <c r="EP15" s="71">
        <v>3913.0965849299996</v>
      </c>
      <c r="EQ15" s="71">
        <v>980.38551666000001</v>
      </c>
      <c r="ER15" s="71"/>
      <c r="ES15" s="71"/>
      <c r="ET15" s="71">
        <v>5401.3055641200008</v>
      </c>
      <c r="EU15" s="71">
        <v>16806.25443755</v>
      </c>
      <c r="EV15" s="71">
        <v>2667.8839806700003</v>
      </c>
      <c r="EW15" s="71"/>
      <c r="EX15" s="71"/>
      <c r="EY15" s="71"/>
      <c r="EZ15" s="71">
        <v>30265.200511930001</v>
      </c>
      <c r="FA15" s="71">
        <v>5692.2599019999998</v>
      </c>
      <c r="FB15" s="71">
        <v>10158.01062847</v>
      </c>
      <c r="FC15" s="71">
        <v>375.78166024000001</v>
      </c>
      <c r="FD15" s="71"/>
      <c r="FE15" s="71"/>
      <c r="FF15" s="71">
        <v>39194.176777550005</v>
      </c>
      <c r="FG15" s="71">
        <v>28942.177403109999</v>
      </c>
      <c r="FH15" s="71">
        <v>10265.499565389999</v>
      </c>
      <c r="FI15" s="71"/>
      <c r="FJ15" s="71"/>
      <c r="FK15" s="71"/>
      <c r="FL15" s="71"/>
      <c r="FM15" s="71">
        <v>94627.905936759998</v>
      </c>
      <c r="FN15" s="71"/>
      <c r="FO15" s="71"/>
      <c r="FP15" s="71"/>
      <c r="FQ15" s="71"/>
      <c r="FR15" s="71"/>
      <c r="FS15" s="71"/>
      <c r="FT15" s="71"/>
      <c r="FU15" s="71"/>
      <c r="FV15" s="71"/>
      <c r="FW15" s="71"/>
      <c r="FX15" s="71"/>
      <c r="FY15" s="71"/>
      <c r="FZ15" s="71"/>
      <c r="GA15" s="71"/>
      <c r="GB15" s="71"/>
      <c r="GC15" s="71"/>
      <c r="GD15" s="71"/>
      <c r="GE15" s="71">
        <v>259.28419557000001</v>
      </c>
      <c r="GF15" s="71"/>
      <c r="GG15" s="71"/>
      <c r="GH15" s="71"/>
      <c r="GI15" s="71"/>
      <c r="GJ15" s="71"/>
      <c r="GK15" s="71">
        <v>259.28419557000001</v>
      </c>
      <c r="GL15" s="71">
        <v>549.16576599999996</v>
      </c>
      <c r="GM15" s="71">
        <v>5456.6274638599998</v>
      </c>
      <c r="GN15" s="71">
        <v>889.12992316999998</v>
      </c>
      <c r="GO15" s="71"/>
      <c r="GP15" s="71"/>
      <c r="GQ15" s="71">
        <v>9441.3597865400006</v>
      </c>
      <c r="GR15" s="71">
        <v>20082.11606203</v>
      </c>
      <c r="GS15" s="71">
        <v>3769.5683593099998</v>
      </c>
      <c r="GT15" s="71"/>
      <c r="GU15" s="71"/>
      <c r="GV15" s="71"/>
      <c r="GW15" s="71"/>
      <c r="GX15" s="71">
        <v>40187.967360909999</v>
      </c>
      <c r="GY15" s="71">
        <v>213.18738500000001</v>
      </c>
      <c r="GZ15" s="71"/>
      <c r="HA15" s="71"/>
      <c r="HB15" s="71"/>
      <c r="HC15" s="71"/>
      <c r="HD15" s="71">
        <v>933.90042335999999</v>
      </c>
      <c r="HE15" s="71">
        <v>450.63762007999998</v>
      </c>
      <c r="HF15" s="71">
        <v>555.54691776000004</v>
      </c>
      <c r="HG15" s="71"/>
      <c r="HH15" s="71"/>
      <c r="HI15" s="71"/>
      <c r="HJ15" s="71">
        <v>2153.2723461999999</v>
      </c>
      <c r="HK15" s="71">
        <v>868.02072399999997</v>
      </c>
      <c r="HL15" s="71">
        <v>2426.1117345600001</v>
      </c>
      <c r="HM15" s="71">
        <v>1109.2772903800001</v>
      </c>
      <c r="HN15" s="71"/>
      <c r="HO15" s="71"/>
      <c r="HP15" s="71">
        <v>7857.4050024400003</v>
      </c>
      <c r="HQ15" s="71">
        <v>24442.771519810001</v>
      </c>
      <c r="HR15" s="71">
        <v>3987.7767968099997</v>
      </c>
      <c r="HS15" s="71"/>
      <c r="HT15" s="71"/>
      <c r="HU15" s="71"/>
      <c r="HV15" s="71"/>
      <c r="HW15" s="71">
        <v>40691.363067999999</v>
      </c>
      <c r="HX15" s="71">
        <v>1088.728738</v>
      </c>
      <c r="HY15" s="71">
        <v>4113.0329471100004</v>
      </c>
      <c r="HZ15" s="71">
        <v>5341.37281153</v>
      </c>
      <c r="IA15" s="71"/>
      <c r="IB15" s="71"/>
      <c r="IC15" s="71">
        <v>16585.789704620001</v>
      </c>
      <c r="ID15" s="71">
        <v>35478.88371735</v>
      </c>
      <c r="IE15" s="71">
        <v>3883.2325994799999</v>
      </c>
      <c r="IF15" s="71"/>
      <c r="IG15" s="71"/>
      <c r="IH15" s="71"/>
      <c r="II15" s="71">
        <v>66491.040518089998</v>
      </c>
      <c r="IJ15" s="71">
        <v>1279.6555069999999</v>
      </c>
      <c r="IK15" s="71">
        <v>7016.1645852399997</v>
      </c>
      <c r="IN15" s="71"/>
      <c r="IO15" s="71">
        <v>10267.053528460001</v>
      </c>
      <c r="IP15" s="71">
        <v>32091.063109319999</v>
      </c>
      <c r="IQ15" s="71">
        <v>2129.64937272</v>
      </c>
      <c r="IR15" s="71"/>
      <c r="IS15" s="71"/>
      <c r="IT15" s="71"/>
      <c r="IU15" s="71">
        <v>53306.737038109997</v>
      </c>
      <c r="IV15" s="71">
        <v>829.46205699999996</v>
      </c>
      <c r="IW15" s="71">
        <v>5129.8241145699994</v>
      </c>
      <c r="IX15" s="71">
        <v>3960.6511856999996</v>
      </c>
      <c r="IY15" s="71"/>
      <c r="IZ15" s="71"/>
      <c r="JA15" s="71">
        <v>16288.051416689999</v>
      </c>
      <c r="JB15" s="71">
        <v>34237.5059483</v>
      </c>
      <c r="JC15" s="71">
        <v>4523.38682978</v>
      </c>
      <c r="JD15" s="71"/>
      <c r="JE15" s="71"/>
      <c r="JF15" s="71"/>
      <c r="JG15" s="71">
        <v>64968.881552039995</v>
      </c>
      <c r="JH15" s="71"/>
      <c r="JI15" s="71"/>
      <c r="JJ15" s="71"/>
      <c r="JK15" s="71"/>
      <c r="JL15" s="71"/>
      <c r="JM15" s="71"/>
      <c r="JN15" s="71"/>
      <c r="JO15" s="71">
        <v>176.23669102000002</v>
      </c>
      <c r="JP15" s="71"/>
      <c r="JQ15" s="71"/>
      <c r="JR15" s="71"/>
      <c r="JS15" s="71">
        <v>176.23669102000002</v>
      </c>
      <c r="JT15" s="71">
        <v>185.003107</v>
      </c>
      <c r="JU15" s="71">
        <v>1314.9977553499998</v>
      </c>
      <c r="JV15" s="71">
        <v>2754.2249038</v>
      </c>
      <c r="JW15" s="71"/>
      <c r="JX15" s="71"/>
      <c r="JY15" s="71">
        <v>18631.549226939998</v>
      </c>
      <c r="JZ15" s="71">
        <v>18728.62491966</v>
      </c>
      <c r="KA15" s="71">
        <v>2041.31072524</v>
      </c>
      <c r="KB15" s="71"/>
      <c r="KC15" s="71"/>
      <c r="KD15" s="71"/>
      <c r="KE15" s="71">
        <v>43655.71063799</v>
      </c>
      <c r="KF15" s="71">
        <v>773.58613400000002</v>
      </c>
      <c r="KG15" s="71">
        <v>10188.19704096</v>
      </c>
      <c r="KH15" s="71">
        <v>3598.4101412199998</v>
      </c>
      <c r="KI15" s="71"/>
      <c r="KJ15" s="71"/>
      <c r="KK15" s="71">
        <v>25718.055802729999</v>
      </c>
      <c r="KL15" s="71">
        <v>47479.847622730005</v>
      </c>
      <c r="KM15" s="71">
        <v>5738.7452582200003</v>
      </c>
      <c r="KN15" s="71"/>
      <c r="KO15" s="71"/>
      <c r="KP15" s="71"/>
      <c r="KQ15" s="71">
        <v>93496.84199986</v>
      </c>
      <c r="KR15" s="71">
        <v>305.03204899999997</v>
      </c>
      <c r="KS15" s="71"/>
      <c r="KT15" s="71"/>
      <c r="KU15" s="71"/>
      <c r="KV15" s="71"/>
      <c r="KW15" s="71">
        <v>74.294618010000008</v>
      </c>
      <c r="KX15" s="71">
        <v>251.81834302000001</v>
      </c>
      <c r="KY15" s="71">
        <v>150.81810862</v>
      </c>
      <c r="KZ15" s="71"/>
      <c r="LA15" s="71"/>
      <c r="LB15" s="71"/>
      <c r="LC15" s="71">
        <v>781.96311864999996</v>
      </c>
      <c r="LD15" s="71">
        <v>3813.1634730000001</v>
      </c>
      <c r="LE15" s="71">
        <v>13274.766521059999</v>
      </c>
      <c r="LF15" s="71">
        <v>5036.8930934700002</v>
      </c>
      <c r="LG15" s="71"/>
      <c r="LH15" s="71"/>
      <c r="LI15" s="71">
        <v>36763.094771720003</v>
      </c>
      <c r="LJ15" s="71">
        <v>85882.579398829999</v>
      </c>
      <c r="LK15" s="71">
        <v>15539.924879389999</v>
      </c>
      <c r="LL15" s="71"/>
      <c r="LM15" s="71"/>
      <c r="LN15" s="71"/>
      <c r="LO15" s="71">
        <v>160310.42213747004</v>
      </c>
      <c r="LP15" s="71">
        <v>266.17177400000003</v>
      </c>
      <c r="LQ15" s="71"/>
      <c r="LR15" s="71">
        <v>18.063436199999998</v>
      </c>
      <c r="LS15" s="71"/>
      <c r="LT15" s="71"/>
      <c r="LU15" s="71">
        <v>3512.70869524</v>
      </c>
      <c r="LV15" s="71">
        <v>417.93801894000001</v>
      </c>
      <c r="LW15" s="71">
        <v>2673.7292955100002</v>
      </c>
      <c r="LX15" s="71"/>
      <c r="LY15" s="71"/>
      <c r="LZ15" s="71"/>
      <c r="MA15" s="71">
        <v>6888.6112198899991</v>
      </c>
      <c r="MB15" s="71">
        <v>1684.375998</v>
      </c>
      <c r="MC15" s="71">
        <v>4768.5537517299999</v>
      </c>
      <c r="MD15" s="71">
        <v>1310.75876668</v>
      </c>
      <c r="ME15" s="71"/>
      <c r="MF15" s="71"/>
      <c r="MG15" s="71">
        <v>13536.08236574</v>
      </c>
      <c r="MH15" s="71">
        <v>23369.438733720002</v>
      </c>
      <c r="MI15" s="71">
        <v>10156.895560700001</v>
      </c>
      <c r="MJ15" s="71"/>
      <c r="MK15" s="71"/>
      <c r="ML15" s="71"/>
      <c r="MM15" s="71"/>
      <c r="MN15" s="71">
        <v>54826.10517657001</v>
      </c>
      <c r="MO15" s="71">
        <v>10588.668976999999</v>
      </c>
      <c r="MP15" s="71">
        <v>34827.389400890002</v>
      </c>
      <c r="MQ15" s="71">
        <v>34731.198281269993</v>
      </c>
      <c r="MR15" s="71"/>
      <c r="MS15" s="71"/>
      <c r="MT15" s="71">
        <v>86719.814750060017</v>
      </c>
      <c r="MU15" s="74">
        <v>171230.88165891002</v>
      </c>
      <c r="MV15" s="74">
        <v>33820.516095350002</v>
      </c>
      <c r="MW15" s="74"/>
      <c r="MX15" s="74"/>
      <c r="MY15" s="74"/>
      <c r="MZ15" s="74"/>
      <c r="NA15" s="74">
        <v>371918.46916347998</v>
      </c>
      <c r="NB15" s="74"/>
      <c r="NC15" s="74"/>
      <c r="ND15" s="74"/>
      <c r="NE15" s="74"/>
      <c r="NF15" s="74"/>
      <c r="NG15" s="74"/>
      <c r="NH15" s="74"/>
      <c r="NI15" s="74"/>
      <c r="NJ15" s="74"/>
      <c r="NK15" s="74"/>
      <c r="NL15" s="74"/>
      <c r="NM15" s="74"/>
      <c r="NN15" s="39"/>
      <c r="NO15" s="39"/>
      <c r="NP15" s="39"/>
      <c r="NR15" s="74">
        <v>4257369.7084984193</v>
      </c>
      <c r="PU15" s="4"/>
    </row>
    <row r="16" spans="1:437" x14ac:dyDescent="0.2">
      <c r="A16" s="70">
        <v>39814</v>
      </c>
      <c r="B16" s="71">
        <v>34.747950920000001</v>
      </c>
      <c r="C16" s="71">
        <v>0.85585691000000008</v>
      </c>
      <c r="D16" s="71"/>
      <c r="E16" s="71">
        <v>35.603807830000001</v>
      </c>
      <c r="F16" s="71">
        <v>4120.1868249999998</v>
      </c>
      <c r="G16" s="71">
        <v>36733.064905980005</v>
      </c>
      <c r="H16" s="71">
        <v>27410.515236509997</v>
      </c>
      <c r="I16" s="71"/>
      <c r="J16" s="71"/>
      <c r="K16" s="71">
        <v>57489.197017849998</v>
      </c>
      <c r="L16" s="71">
        <v>590836.11971102003</v>
      </c>
      <c r="M16" s="71">
        <v>25713.704564799998</v>
      </c>
      <c r="N16" s="71"/>
      <c r="O16" s="71"/>
      <c r="P16" s="71"/>
      <c r="Q16" s="71">
        <v>742302.78826116002</v>
      </c>
      <c r="R16" s="71">
        <v>215.71139540000001</v>
      </c>
      <c r="S16" s="71">
        <v>4.9708941900000001</v>
      </c>
      <c r="T16" s="71"/>
      <c r="U16" s="71"/>
      <c r="V16" s="71"/>
      <c r="W16" s="71">
        <v>220.68228959000001</v>
      </c>
      <c r="X16" s="71">
        <v>5640.4750670000003</v>
      </c>
      <c r="Y16" s="71">
        <v>12959.45838536</v>
      </c>
      <c r="Z16" s="71">
        <v>4724.5965066000008</v>
      </c>
      <c r="AA16" s="71"/>
      <c r="AB16" s="71"/>
      <c r="AC16" s="71">
        <v>46580.972801570002</v>
      </c>
      <c r="AD16" s="71">
        <v>77214.06145691</v>
      </c>
      <c r="AE16" s="71">
        <v>11467.335066290001</v>
      </c>
      <c r="AF16" s="71"/>
      <c r="AG16" s="71"/>
      <c r="AH16" s="71"/>
      <c r="AI16" s="71">
        <v>158586.89928373002</v>
      </c>
      <c r="AJ16" s="71">
        <v>66269.059521000003</v>
      </c>
      <c r="AK16" s="71">
        <v>273286.48205246998</v>
      </c>
      <c r="AL16" s="71">
        <v>172054.38190404998</v>
      </c>
      <c r="AM16" s="71"/>
      <c r="AN16" s="71"/>
      <c r="AO16" s="71">
        <v>672899.42176310997</v>
      </c>
      <c r="AP16" s="71">
        <v>642702.06466515001</v>
      </c>
      <c r="AQ16" s="71">
        <v>138889.61443064001</v>
      </c>
      <c r="AR16" s="71"/>
      <c r="AS16" s="71"/>
      <c r="AT16" s="71"/>
      <c r="AU16" s="71"/>
      <c r="AV16" s="71"/>
      <c r="AW16" s="71"/>
      <c r="AX16" s="71">
        <v>1966101.02433642</v>
      </c>
      <c r="AY16" s="71">
        <v>2014.6316159999999</v>
      </c>
      <c r="AZ16" s="71">
        <v>6018.5353840400003</v>
      </c>
      <c r="BA16" s="71">
        <v>5300.3006553900004</v>
      </c>
      <c r="BB16" s="71"/>
      <c r="BC16" s="71"/>
      <c r="BD16" s="71">
        <v>12052.809974310001</v>
      </c>
      <c r="BE16" s="71">
        <v>45719.249909400001</v>
      </c>
      <c r="BF16" s="71">
        <v>5437.7385258000004</v>
      </c>
      <c r="BG16" s="71"/>
      <c r="BH16" s="71"/>
      <c r="BI16" s="71">
        <v>76543.266064940006</v>
      </c>
      <c r="BJ16" s="71">
        <v>921.91179699999998</v>
      </c>
      <c r="BK16" s="71">
        <v>4480.0647576199999</v>
      </c>
      <c r="BL16" s="71">
        <v>23.553739960000001</v>
      </c>
      <c r="BM16" s="71"/>
      <c r="BN16" s="71"/>
      <c r="BO16" s="71">
        <v>8726.0324730899993</v>
      </c>
      <c r="BP16" s="71">
        <v>7741.8683294599996</v>
      </c>
      <c r="BQ16" s="71">
        <v>5294.9855207500004</v>
      </c>
      <c r="BR16" s="71"/>
      <c r="BS16" s="71"/>
      <c r="BT16" s="71">
        <v>27188.416617880001</v>
      </c>
      <c r="BU16" s="71">
        <v>260.82583299999999</v>
      </c>
      <c r="BV16" s="71">
        <v>6230.1175361200003</v>
      </c>
      <c r="BW16" s="71">
        <v>1394.3375458599999</v>
      </c>
      <c r="BX16" s="71"/>
      <c r="BY16" s="71"/>
      <c r="BZ16" s="71">
        <v>22603.26495683</v>
      </c>
      <c r="CA16" s="71">
        <v>34309.291432669997</v>
      </c>
      <c r="CB16" s="71">
        <v>3082.29059598</v>
      </c>
      <c r="CC16" s="71"/>
      <c r="CD16" s="71"/>
      <c r="CE16" s="71"/>
      <c r="CF16" s="71">
        <v>67880.127900459993</v>
      </c>
      <c r="CG16" s="71">
        <v>186.76998599999999</v>
      </c>
      <c r="CH16" s="71"/>
      <c r="CI16" s="71"/>
      <c r="CJ16" s="71"/>
      <c r="CK16" s="71"/>
      <c r="CL16" s="71">
        <v>254.82993121000001</v>
      </c>
      <c r="CM16" s="71">
        <v>843.62159699999995</v>
      </c>
      <c r="CN16" s="71">
        <v>684.81618879999996</v>
      </c>
      <c r="CO16" s="71"/>
      <c r="CP16" s="71"/>
      <c r="CQ16" s="71"/>
      <c r="CR16" s="71">
        <v>1970.0377030100001</v>
      </c>
      <c r="CS16" s="71">
        <v>385.54890899999998</v>
      </c>
      <c r="CT16" s="71">
        <v>538.58570699000006</v>
      </c>
      <c r="CU16" s="71"/>
      <c r="CV16" s="71"/>
      <c r="CW16" s="71"/>
      <c r="CX16" s="71">
        <v>588.83419602000004</v>
      </c>
      <c r="CY16" s="71">
        <v>456.33572189999995</v>
      </c>
      <c r="CZ16" s="71">
        <v>1023.09101408</v>
      </c>
      <c r="DA16" s="71"/>
      <c r="DB16" s="71"/>
      <c r="DC16" s="71"/>
      <c r="DD16" s="71">
        <v>2992.3955479899996</v>
      </c>
      <c r="DE16" s="71">
        <v>1054.3073059999999</v>
      </c>
      <c r="DF16" s="71"/>
      <c r="DG16" s="71"/>
      <c r="DH16" s="71"/>
      <c r="DI16" s="71"/>
      <c r="DJ16" s="71">
        <v>4895.4554741100001</v>
      </c>
      <c r="DK16" s="71">
        <v>7030.136047</v>
      </c>
      <c r="DL16" s="71">
        <v>4863.2253161099998</v>
      </c>
      <c r="DM16" s="71"/>
      <c r="DN16" s="71"/>
      <c r="DO16" s="71"/>
      <c r="DP16" s="71">
        <v>17843.12414322</v>
      </c>
      <c r="DQ16" s="71">
        <v>431.449839</v>
      </c>
      <c r="DR16" s="71">
        <v>1205.98594314</v>
      </c>
      <c r="DS16" s="71"/>
      <c r="DT16" s="71"/>
      <c r="DU16" s="71">
        <v>754.01212654999995</v>
      </c>
      <c r="DV16" s="71">
        <v>10397.413092549999</v>
      </c>
      <c r="DW16" s="71">
        <v>4314.1783107600004</v>
      </c>
      <c r="DX16" s="71">
        <v>3168.5123711799997</v>
      </c>
      <c r="DY16" s="71"/>
      <c r="DZ16" s="71"/>
      <c r="EA16" s="71"/>
      <c r="EB16" s="71">
        <v>20271.551683180001</v>
      </c>
      <c r="EC16" s="71">
        <v>17.668063</v>
      </c>
      <c r="ED16" s="71"/>
      <c r="EE16" s="71"/>
      <c r="EF16" s="71"/>
      <c r="EG16" s="71"/>
      <c r="EH16" s="71"/>
      <c r="EI16" s="71">
        <v>67.956078550000001</v>
      </c>
      <c r="EJ16" s="71">
        <v>51.168210170000002</v>
      </c>
      <c r="EK16" s="71"/>
      <c r="EL16" s="71"/>
      <c r="EM16" s="71"/>
      <c r="EN16" s="71">
        <v>136.79135171999999</v>
      </c>
      <c r="EO16" s="71">
        <v>582.35150499999997</v>
      </c>
      <c r="EP16" s="71">
        <v>3818.8623587299999</v>
      </c>
      <c r="EQ16" s="71">
        <v>972.95401241000002</v>
      </c>
      <c r="ER16" s="71"/>
      <c r="ES16" s="71"/>
      <c r="ET16" s="71">
        <v>5364.5590249999996</v>
      </c>
      <c r="EU16" s="71">
        <v>16508.460413860001</v>
      </c>
      <c r="EV16" s="71">
        <v>2651.9192782399996</v>
      </c>
      <c r="EW16" s="71"/>
      <c r="EX16" s="71"/>
      <c r="EY16" s="71"/>
      <c r="EZ16" s="71">
        <v>29899.106593239998</v>
      </c>
      <c r="FA16" s="71">
        <v>5597.7587960000001</v>
      </c>
      <c r="FB16" s="71">
        <v>10044.591290750001</v>
      </c>
      <c r="FC16" s="71">
        <v>370.15357729000004</v>
      </c>
      <c r="FD16" s="71"/>
      <c r="FE16" s="71"/>
      <c r="FF16" s="71">
        <v>38582.667152260001</v>
      </c>
      <c r="FG16" s="71">
        <v>28475.465083269999</v>
      </c>
      <c r="FH16" s="71">
        <v>10217.24360638</v>
      </c>
      <c r="FI16" s="71"/>
      <c r="FJ16" s="71"/>
      <c r="FK16" s="71"/>
      <c r="FL16" s="71"/>
      <c r="FM16" s="71">
        <v>93287.879505950012</v>
      </c>
      <c r="FN16" s="71"/>
      <c r="FO16" s="71"/>
      <c r="FP16" s="71"/>
      <c r="FQ16" s="71"/>
      <c r="FR16" s="71"/>
      <c r="FS16" s="71"/>
      <c r="FT16" s="71"/>
      <c r="FU16" s="71"/>
      <c r="FV16" s="71"/>
      <c r="FW16" s="71"/>
      <c r="FX16" s="71"/>
      <c r="FY16" s="71"/>
      <c r="FZ16" s="71"/>
      <c r="GA16" s="71"/>
      <c r="GB16" s="71"/>
      <c r="GC16" s="71"/>
      <c r="GD16" s="71"/>
      <c r="GE16" s="71">
        <v>257.04559577999999</v>
      </c>
      <c r="GF16" s="71"/>
      <c r="GG16" s="71"/>
      <c r="GH16" s="71"/>
      <c r="GI16" s="71"/>
      <c r="GJ16" s="71"/>
      <c r="GK16" s="71">
        <v>257.04559577999999</v>
      </c>
      <c r="GL16" s="71">
        <v>534.707674</v>
      </c>
      <c r="GM16" s="71">
        <v>5380.0981788199997</v>
      </c>
      <c r="GN16" s="71">
        <v>874.35854733000008</v>
      </c>
      <c r="GO16" s="71"/>
      <c r="GP16" s="71"/>
      <c r="GQ16" s="71">
        <v>9245.4805028499995</v>
      </c>
      <c r="GR16" s="71">
        <v>19639.517570209999</v>
      </c>
      <c r="GS16" s="71">
        <v>3691.8899296300001</v>
      </c>
      <c r="GT16" s="71"/>
      <c r="GU16" s="71"/>
      <c r="GV16" s="71"/>
      <c r="GW16" s="71"/>
      <c r="GX16" s="71">
        <v>39366.052402839996</v>
      </c>
      <c r="GY16" s="71">
        <v>211.53292099999999</v>
      </c>
      <c r="GZ16" s="71"/>
      <c r="HA16" s="71"/>
      <c r="HB16" s="71"/>
      <c r="HC16" s="71"/>
      <c r="HD16" s="71">
        <v>916.71304311999995</v>
      </c>
      <c r="HE16" s="71">
        <v>448.25301772</v>
      </c>
      <c r="HF16" s="71">
        <v>554.94230091999998</v>
      </c>
      <c r="HG16" s="71"/>
      <c r="HH16" s="71"/>
      <c r="HI16" s="71"/>
      <c r="HJ16" s="71">
        <v>2131.4412827599999</v>
      </c>
      <c r="HK16" s="71">
        <v>858.68983700000001</v>
      </c>
      <c r="HL16" s="71">
        <v>2406.0163483699998</v>
      </c>
      <c r="HM16" s="71">
        <v>1099.85354921</v>
      </c>
      <c r="HN16" s="71"/>
      <c r="HO16" s="71"/>
      <c r="HP16" s="71">
        <v>7716.0199082299996</v>
      </c>
      <c r="HQ16" s="71">
        <v>23999.981586379999</v>
      </c>
      <c r="HR16" s="71">
        <v>3944.5364666999999</v>
      </c>
      <c r="HS16" s="71"/>
      <c r="HT16" s="71"/>
      <c r="HU16" s="71"/>
      <c r="HV16" s="71"/>
      <c r="HW16" s="71">
        <v>40025.097695889999</v>
      </c>
      <c r="HX16" s="71">
        <v>1063.388162</v>
      </c>
      <c r="HY16" s="71">
        <v>4045.2070248300001</v>
      </c>
      <c r="HZ16" s="71">
        <v>5270.0951228900003</v>
      </c>
      <c r="IA16" s="71"/>
      <c r="IB16" s="71"/>
      <c r="IC16" s="71">
        <v>15517.439921409999</v>
      </c>
      <c r="ID16" s="71">
        <v>34642.287431249999</v>
      </c>
      <c r="IE16" s="71">
        <v>3859.30837496</v>
      </c>
      <c r="IF16" s="71"/>
      <c r="IG16" s="71"/>
      <c r="IH16" s="71"/>
      <c r="II16" s="71">
        <v>64397.726037340006</v>
      </c>
      <c r="IJ16" s="71">
        <v>1217.2067669999999</v>
      </c>
      <c r="IK16" s="71">
        <v>6876.9016012600005</v>
      </c>
      <c r="IN16" s="71"/>
      <c r="IO16" s="71">
        <v>10163.415067690001</v>
      </c>
      <c r="IP16" s="71">
        <v>31750.407235529998</v>
      </c>
      <c r="IQ16" s="71">
        <v>2118.9922677200002</v>
      </c>
      <c r="IR16" s="71"/>
      <c r="IS16" s="71"/>
      <c r="IT16" s="71"/>
      <c r="IU16" s="71">
        <v>52639.77707805</v>
      </c>
      <c r="IV16" s="71">
        <v>819.94772999999998</v>
      </c>
      <c r="IW16" s="71">
        <v>5075.1269743800003</v>
      </c>
      <c r="IX16" s="71">
        <v>3902.62319716</v>
      </c>
      <c r="IY16" s="71"/>
      <c r="IZ16" s="71"/>
      <c r="JA16" s="71">
        <v>15877.380891520001</v>
      </c>
      <c r="JB16" s="71">
        <v>33529.453344709997</v>
      </c>
      <c r="JC16" s="71">
        <v>4407.39688295</v>
      </c>
      <c r="JD16" s="71"/>
      <c r="JE16" s="71"/>
      <c r="JF16" s="71"/>
      <c r="JG16" s="71">
        <v>63611.929020720003</v>
      </c>
      <c r="JH16" s="71"/>
      <c r="JI16" s="71"/>
      <c r="JJ16" s="71"/>
      <c r="JK16" s="71"/>
      <c r="JL16" s="71"/>
      <c r="JM16" s="71"/>
      <c r="JN16" s="71"/>
      <c r="JO16" s="71">
        <v>175.57198194</v>
      </c>
      <c r="JP16" s="71"/>
      <c r="JQ16" s="71"/>
      <c r="JR16" s="71"/>
      <c r="JS16" s="71">
        <v>175.57198194</v>
      </c>
      <c r="JT16" s="71">
        <v>179.24171799999999</v>
      </c>
      <c r="JU16" s="71">
        <v>1304.0611225599998</v>
      </c>
      <c r="JV16" s="71">
        <v>2682.6007646999997</v>
      </c>
      <c r="JW16" s="71"/>
      <c r="JX16" s="71"/>
      <c r="JY16" s="71">
        <v>18344.838088910001</v>
      </c>
      <c r="JZ16" s="71">
        <v>18441.349635679999</v>
      </c>
      <c r="KA16" s="71">
        <v>2018.8909137400001</v>
      </c>
      <c r="KB16" s="71"/>
      <c r="KC16" s="71"/>
      <c r="KD16" s="71"/>
      <c r="KE16" s="71">
        <v>42970.982243589999</v>
      </c>
      <c r="KF16" s="71">
        <v>752.99202300000002</v>
      </c>
      <c r="KG16" s="71">
        <v>10011.38211746</v>
      </c>
      <c r="KH16" s="71">
        <v>3537.50879007</v>
      </c>
      <c r="KI16" s="71"/>
      <c r="KJ16" s="71"/>
      <c r="KK16" s="71">
        <v>25198.779018000001</v>
      </c>
      <c r="KL16" s="71">
        <v>46932.690092830002</v>
      </c>
      <c r="KM16" s="71">
        <v>5674.4851306700002</v>
      </c>
      <c r="KN16" s="71"/>
      <c r="KO16" s="71"/>
      <c r="KP16" s="71"/>
      <c r="KQ16" s="71">
        <v>92107.837172030006</v>
      </c>
      <c r="KR16" s="71">
        <v>303.97558199999997</v>
      </c>
      <c r="KS16" s="71"/>
      <c r="KT16" s="71"/>
      <c r="KU16" s="71"/>
      <c r="KV16" s="71"/>
      <c r="KW16" s="71">
        <v>74.203744620000009</v>
      </c>
      <c r="KX16" s="71">
        <v>248.22851983999999</v>
      </c>
      <c r="KY16" s="71">
        <v>137.40499785</v>
      </c>
      <c r="KZ16" s="71"/>
      <c r="LA16" s="71"/>
      <c r="LB16" s="71"/>
      <c r="LC16" s="71">
        <v>763.81284431000006</v>
      </c>
      <c r="LD16" s="71">
        <v>3763.6087280000002</v>
      </c>
      <c r="LE16" s="71">
        <v>12997.78823731</v>
      </c>
      <c r="LF16" s="71">
        <v>4896.4682551000005</v>
      </c>
      <c r="LG16" s="71"/>
      <c r="LH16" s="71"/>
      <c r="LI16" s="71">
        <v>36054.241172889997</v>
      </c>
      <c r="LJ16" s="71">
        <v>84270.755690770005</v>
      </c>
      <c r="LK16" s="71">
        <v>15351.475083969999</v>
      </c>
      <c r="LL16" s="71"/>
      <c r="LM16" s="71"/>
      <c r="LN16" s="71"/>
      <c r="LO16" s="71">
        <v>157334.33716804002</v>
      </c>
      <c r="LP16" s="71">
        <v>264.67021799999998</v>
      </c>
      <c r="LQ16" s="71"/>
      <c r="LR16" s="71">
        <v>17.77872657</v>
      </c>
      <c r="LS16" s="71"/>
      <c r="LT16" s="71"/>
      <c r="LU16" s="71">
        <v>3455.1543649</v>
      </c>
      <c r="LV16" s="71">
        <v>402.75841860000003</v>
      </c>
      <c r="LW16" s="71">
        <v>2626.38448462</v>
      </c>
      <c r="LX16" s="71"/>
      <c r="LY16" s="71"/>
      <c r="LZ16" s="71"/>
      <c r="MA16" s="71">
        <v>6766.7462126900009</v>
      </c>
      <c r="MB16" s="71">
        <v>1642.5909019999999</v>
      </c>
      <c r="MC16" s="71">
        <v>4689.9888919499999</v>
      </c>
      <c r="MD16" s="71">
        <v>1302.78515724</v>
      </c>
      <c r="ME16" s="71"/>
      <c r="MF16" s="71"/>
      <c r="MG16" s="71">
        <v>13045.99307884</v>
      </c>
      <c r="MH16" s="71">
        <v>23218.436002310002</v>
      </c>
      <c r="MI16" s="71">
        <v>10064.020787520001</v>
      </c>
      <c r="MJ16" s="71"/>
      <c r="MK16" s="71"/>
      <c r="ML16" s="71"/>
      <c r="MM16" s="71"/>
      <c r="MN16" s="71">
        <v>53963.814819860003</v>
      </c>
      <c r="MO16" s="71">
        <v>10441.819233</v>
      </c>
      <c r="MP16" s="71">
        <v>34141.233605540001</v>
      </c>
      <c r="MQ16" s="71">
        <v>34300.469810950002</v>
      </c>
      <c r="MR16" s="71"/>
      <c r="MS16" s="71"/>
      <c r="MT16" s="71">
        <v>84928.242330399997</v>
      </c>
      <c r="MU16" s="71">
        <v>168739.99068618999</v>
      </c>
      <c r="MV16" s="71">
        <v>33535.443082779995</v>
      </c>
      <c r="MW16" s="71"/>
      <c r="MX16" s="71"/>
      <c r="MY16" s="71"/>
      <c r="MZ16" s="71"/>
      <c r="NA16" s="71">
        <v>366087.19874885998</v>
      </c>
      <c r="NB16" s="71"/>
      <c r="NC16" s="71"/>
      <c r="ND16" s="71"/>
      <c r="NE16" s="71"/>
      <c r="NF16" s="71"/>
      <c r="NG16" s="71"/>
      <c r="NH16" s="71"/>
      <c r="NI16" s="71"/>
      <c r="NJ16" s="71"/>
      <c r="NK16" s="71"/>
      <c r="NL16" s="71"/>
      <c r="NM16" s="71"/>
      <c r="NN16" s="39"/>
      <c r="NO16" s="39"/>
      <c r="NP16" s="39"/>
      <c r="NR16" s="71">
        <v>4187859.0653950209</v>
      </c>
      <c r="PU16" s="4"/>
    </row>
    <row r="17" spans="1:437" x14ac:dyDescent="0.2">
      <c r="A17" s="70">
        <v>39845</v>
      </c>
      <c r="B17" s="71">
        <v>33.734869029999999</v>
      </c>
      <c r="C17" s="71">
        <v>0.75491995000000001</v>
      </c>
      <c r="D17" s="71"/>
      <c r="E17" s="71">
        <v>34.489788980000007</v>
      </c>
      <c r="F17" s="71">
        <v>4057.7991539999998</v>
      </c>
      <c r="G17" s="71">
        <v>36019.337875990001</v>
      </c>
      <c r="H17" s="71">
        <v>27000.828765089998</v>
      </c>
      <c r="I17" s="71"/>
      <c r="J17" s="71"/>
      <c r="K17" s="71">
        <v>56228.332351699995</v>
      </c>
      <c r="L17" s="71">
        <v>580807.40133376</v>
      </c>
      <c r="M17" s="71">
        <v>25431.837806720003</v>
      </c>
      <c r="N17" s="71"/>
      <c r="O17" s="71"/>
      <c r="P17" s="71"/>
      <c r="Q17" s="71">
        <v>729545.53728726006</v>
      </c>
      <c r="R17" s="71">
        <v>214.62245871000002</v>
      </c>
      <c r="S17" s="71">
        <v>4.89903099</v>
      </c>
      <c r="T17" s="71"/>
      <c r="U17" s="71"/>
      <c r="V17" s="71"/>
      <c r="W17" s="71">
        <v>219.52148970000002</v>
      </c>
      <c r="X17" s="71">
        <v>5563.4788600000002</v>
      </c>
      <c r="Y17" s="71">
        <v>12881.736345309999</v>
      </c>
      <c r="Z17" s="71">
        <v>4632.0294172399999</v>
      </c>
      <c r="AA17" s="71"/>
      <c r="AB17" s="71"/>
      <c r="AC17" s="71">
        <v>45947.907555700003</v>
      </c>
      <c r="AD17" s="71">
        <v>76346.307118320008</v>
      </c>
      <c r="AE17" s="71">
        <v>11336.44300716</v>
      </c>
      <c r="AF17" s="71"/>
      <c r="AG17" s="71"/>
      <c r="AH17" s="71"/>
      <c r="AI17" s="71">
        <v>156707.90230373002</v>
      </c>
      <c r="AJ17" s="71">
        <v>65196.585086999999</v>
      </c>
      <c r="AK17" s="71">
        <v>268924.36994619999</v>
      </c>
      <c r="AL17" s="71">
        <v>168867.42007820998</v>
      </c>
      <c r="AM17" s="71"/>
      <c r="AN17" s="71"/>
      <c r="AO17" s="71">
        <v>660211.54036560014</v>
      </c>
      <c r="AP17" s="71">
        <v>633875.15439420997</v>
      </c>
      <c r="AQ17" s="71">
        <v>137267.80500173999</v>
      </c>
      <c r="AR17" s="71"/>
      <c r="AS17" s="71"/>
      <c r="AT17" s="71"/>
      <c r="AU17" s="71"/>
      <c r="AV17" s="71"/>
      <c r="AW17" s="71"/>
      <c r="AX17" s="71">
        <v>1934342.8748729602</v>
      </c>
      <c r="AY17" s="71">
        <v>1982.760209</v>
      </c>
      <c r="AZ17" s="71">
        <v>5836.2329107899996</v>
      </c>
      <c r="BA17" s="71">
        <v>5268.8420029300005</v>
      </c>
      <c r="BB17" s="71"/>
      <c r="BC17" s="71"/>
      <c r="BD17" s="71">
        <v>11825.77737507</v>
      </c>
      <c r="BE17" s="71">
        <v>45401.025376309997</v>
      </c>
      <c r="BF17" s="71">
        <v>5425.2717650499999</v>
      </c>
      <c r="BG17" s="71"/>
      <c r="BH17" s="71"/>
      <c r="BI17" s="71">
        <v>75739.909639150006</v>
      </c>
      <c r="BJ17" s="71">
        <v>903.58821699999999</v>
      </c>
      <c r="BK17" s="71">
        <v>4289.8718370400002</v>
      </c>
      <c r="BL17" s="71">
        <v>22.890489890000001</v>
      </c>
      <c r="BM17" s="71"/>
      <c r="BN17" s="71"/>
      <c r="BO17" s="71">
        <v>8617.4501752799988</v>
      </c>
      <c r="BP17" s="71">
        <v>7709.6994095699993</v>
      </c>
      <c r="BQ17" s="71">
        <v>5255.1774711999997</v>
      </c>
      <c r="BR17" s="71"/>
      <c r="BS17" s="71"/>
      <c r="BT17" s="71">
        <v>26798.677599980001</v>
      </c>
      <c r="BU17" s="71">
        <v>256.50595299999998</v>
      </c>
      <c r="BV17" s="71">
        <v>6150.4070148999999</v>
      </c>
      <c r="BW17" s="71">
        <v>1353.19540334</v>
      </c>
      <c r="BX17" s="71"/>
      <c r="BY17" s="71"/>
      <c r="BZ17" s="71">
        <v>21965.03297031</v>
      </c>
      <c r="CA17" s="71">
        <v>33800.1454734</v>
      </c>
      <c r="CB17" s="71">
        <v>3006.24909157</v>
      </c>
      <c r="CC17" s="71"/>
      <c r="CD17" s="71"/>
      <c r="CE17" s="71"/>
      <c r="CF17" s="71">
        <v>66531.535906520003</v>
      </c>
      <c r="CG17" s="71">
        <v>186.01651899999999</v>
      </c>
      <c r="CH17" s="71"/>
      <c r="CI17" s="71"/>
      <c r="CJ17" s="71"/>
      <c r="CK17" s="71"/>
      <c r="CL17" s="71">
        <v>253.96932459999999</v>
      </c>
      <c r="CM17" s="71">
        <v>840.73536973</v>
      </c>
      <c r="CN17" s="71">
        <v>680.01293161000001</v>
      </c>
      <c r="CO17" s="71"/>
      <c r="CP17" s="71"/>
      <c r="CQ17" s="71"/>
      <c r="CR17" s="71">
        <v>1960.7341449400001</v>
      </c>
      <c r="CS17" s="71">
        <v>381.05459500000001</v>
      </c>
      <c r="CT17" s="71">
        <v>530.73572377999994</v>
      </c>
      <c r="CU17" s="71"/>
      <c r="CV17" s="71"/>
      <c r="CW17" s="71"/>
      <c r="CX17" s="71">
        <v>552.78638409999985</v>
      </c>
      <c r="CY17" s="71">
        <v>453.44221716000004</v>
      </c>
      <c r="CZ17" s="71">
        <v>1019.51266522</v>
      </c>
      <c r="DA17" s="71"/>
      <c r="DB17" s="71"/>
      <c r="DC17" s="71"/>
      <c r="DD17" s="71">
        <v>2937.5315852600002</v>
      </c>
      <c r="DE17" s="71">
        <v>959.164491</v>
      </c>
      <c r="DF17" s="71"/>
      <c r="DG17" s="71"/>
      <c r="DH17" s="71"/>
      <c r="DI17" s="71"/>
      <c r="DJ17" s="71">
        <v>4867.7158005200008</v>
      </c>
      <c r="DK17" s="71">
        <v>7009.4723297600003</v>
      </c>
      <c r="DL17" s="71">
        <v>4850.0793653400005</v>
      </c>
      <c r="DM17" s="71"/>
      <c r="DN17" s="71"/>
      <c r="DO17" s="71"/>
      <c r="DP17" s="71">
        <v>17686.431986620002</v>
      </c>
      <c r="DQ17" s="71">
        <v>376.64618200000001</v>
      </c>
      <c r="DR17" s="71">
        <v>1176.2840540699999</v>
      </c>
      <c r="DS17" s="71"/>
      <c r="DT17" s="71"/>
      <c r="DU17" s="71">
        <v>747.85821320000002</v>
      </c>
      <c r="DV17" s="71">
        <v>9854.4527157399989</v>
      </c>
      <c r="DW17" s="71">
        <v>4219.0908018299997</v>
      </c>
      <c r="DX17" s="71">
        <v>3135.7750909899996</v>
      </c>
      <c r="DY17" s="71"/>
      <c r="DZ17" s="71"/>
      <c r="EA17" s="71"/>
      <c r="EB17" s="71">
        <v>19510.107057830002</v>
      </c>
      <c r="EC17" s="71">
        <v>16.083390999999999</v>
      </c>
      <c r="ED17" s="71"/>
      <c r="EE17" s="71"/>
      <c r="EF17" s="71"/>
      <c r="EG17" s="71"/>
      <c r="EH17" s="71"/>
      <c r="EI17" s="71">
        <v>67.82133528</v>
      </c>
      <c r="EJ17" s="71">
        <v>51.1707222</v>
      </c>
      <c r="EK17" s="71"/>
      <c r="EL17" s="71"/>
      <c r="EM17" s="71"/>
      <c r="EN17" s="71">
        <v>135.07544848000001</v>
      </c>
      <c r="EO17" s="71">
        <v>576.84825599999999</v>
      </c>
      <c r="EP17" s="71">
        <v>3776.23598769</v>
      </c>
      <c r="EQ17" s="71">
        <v>966.94813851999993</v>
      </c>
      <c r="ER17" s="71"/>
      <c r="ES17" s="71"/>
      <c r="ET17" s="71">
        <v>5230.8109455900003</v>
      </c>
      <c r="EU17" s="71">
        <v>16180.722583049999</v>
      </c>
      <c r="EV17" s="71">
        <v>2572.5677688999999</v>
      </c>
      <c r="EW17" s="71"/>
      <c r="EX17" s="71"/>
      <c r="EY17" s="71"/>
      <c r="EZ17" s="71">
        <v>29304.133679750001</v>
      </c>
      <c r="FA17" s="71">
        <v>5463.69074</v>
      </c>
      <c r="FB17" s="71">
        <v>9916.8886009199996</v>
      </c>
      <c r="FC17" s="71">
        <v>365.58342054000002</v>
      </c>
      <c r="FD17" s="71"/>
      <c r="FE17" s="71"/>
      <c r="FF17" s="71">
        <v>37931.977489179997</v>
      </c>
      <c r="FG17" s="71">
        <v>28123.178029490002</v>
      </c>
      <c r="FH17" s="71">
        <v>10158.38685977</v>
      </c>
      <c r="FI17" s="71"/>
      <c r="FJ17" s="71"/>
      <c r="FK17" s="71"/>
      <c r="FL17" s="71"/>
      <c r="FM17" s="71">
        <v>91959.705139900005</v>
      </c>
      <c r="FN17" s="71"/>
      <c r="FO17" s="71"/>
      <c r="FP17" s="71"/>
      <c r="FQ17" s="71"/>
      <c r="FR17" s="71"/>
      <c r="FS17" s="71"/>
      <c r="FT17" s="71"/>
      <c r="FU17" s="71"/>
      <c r="FV17" s="71"/>
      <c r="FW17" s="71"/>
      <c r="FX17" s="71"/>
      <c r="FY17" s="71"/>
      <c r="FZ17" s="71"/>
      <c r="GA17" s="71"/>
      <c r="GB17" s="71"/>
      <c r="GC17" s="71"/>
      <c r="GD17" s="71"/>
      <c r="GE17" s="71">
        <v>255.62625205000001</v>
      </c>
      <c r="GF17" s="71"/>
      <c r="GG17" s="71"/>
      <c r="GH17" s="71"/>
      <c r="GI17" s="71"/>
      <c r="GJ17" s="71"/>
      <c r="GK17" s="71">
        <v>255.62625205000001</v>
      </c>
      <c r="GL17" s="71">
        <v>512.46086700000001</v>
      </c>
      <c r="GM17" s="71">
        <v>5299.1531831299999</v>
      </c>
      <c r="GN17" s="71">
        <v>857.52470790999996</v>
      </c>
      <c r="GO17" s="71"/>
      <c r="GP17" s="71"/>
      <c r="GQ17" s="71">
        <v>8922.1042761799999</v>
      </c>
      <c r="GR17" s="71">
        <v>19428.663164470003</v>
      </c>
      <c r="GS17" s="71">
        <v>3630.6441761300002</v>
      </c>
      <c r="GT17" s="71"/>
      <c r="GU17" s="71"/>
      <c r="GV17" s="71"/>
      <c r="GW17" s="71"/>
      <c r="GX17" s="71">
        <v>38650.550374819999</v>
      </c>
      <c r="GY17" s="71">
        <v>209.81853000000001</v>
      </c>
      <c r="GZ17" s="71"/>
      <c r="HA17" s="71"/>
      <c r="HB17" s="71"/>
      <c r="HC17" s="71"/>
      <c r="HD17" s="71">
        <v>912.25161141000001</v>
      </c>
      <c r="HE17" s="71">
        <v>445.71716092000003</v>
      </c>
      <c r="HF17" s="71">
        <v>551.60577847000002</v>
      </c>
      <c r="HG17" s="71"/>
      <c r="HH17" s="71"/>
      <c r="HI17" s="71"/>
      <c r="HJ17" s="71">
        <v>2119.3930808</v>
      </c>
      <c r="HK17" s="71">
        <v>844.81614400000001</v>
      </c>
      <c r="HL17" s="71">
        <v>2372.36814207</v>
      </c>
      <c r="HM17" s="71">
        <v>1094.3596295</v>
      </c>
      <c r="HN17" s="71"/>
      <c r="HO17" s="71"/>
      <c r="HP17" s="71">
        <v>7612.7009605000003</v>
      </c>
      <c r="HQ17" s="71">
        <v>23782.35695243</v>
      </c>
      <c r="HR17" s="71">
        <v>3925.8937168299999</v>
      </c>
      <c r="HS17" s="71"/>
      <c r="HT17" s="71"/>
      <c r="HU17" s="71"/>
      <c r="HV17" s="71"/>
      <c r="HW17" s="71">
        <v>39632.495545230006</v>
      </c>
      <c r="HX17" s="71">
        <v>1038.9025489999999</v>
      </c>
      <c r="HY17" s="71">
        <v>4011.7748942500002</v>
      </c>
      <c r="HZ17" s="71">
        <v>5182.8402898699997</v>
      </c>
      <c r="IA17" s="71"/>
      <c r="IB17" s="71"/>
      <c r="IC17" s="71">
        <v>15324.824732949999</v>
      </c>
      <c r="ID17" s="71">
        <v>34381.258977569996</v>
      </c>
      <c r="IE17" s="71">
        <v>3757.84312808</v>
      </c>
      <c r="IF17" s="71"/>
      <c r="IG17" s="71"/>
      <c r="IH17" s="71"/>
      <c r="II17" s="71">
        <v>63697.44457172</v>
      </c>
      <c r="IJ17" s="71">
        <v>1204.2123309999999</v>
      </c>
      <c r="IK17" s="71">
        <v>6777.2559749399998</v>
      </c>
      <c r="IN17" s="71"/>
      <c r="IO17" s="71">
        <v>10060.312280690001</v>
      </c>
      <c r="IP17" s="71">
        <v>31150.826784459998</v>
      </c>
      <c r="IQ17" s="71">
        <v>2069.88294387</v>
      </c>
      <c r="IR17" s="71"/>
      <c r="IS17" s="71"/>
      <c r="IT17" s="71"/>
      <c r="IU17" s="71">
        <v>51762.687381090007</v>
      </c>
      <c r="IV17" s="71">
        <v>787.38208699999996</v>
      </c>
      <c r="IW17" s="71">
        <v>5014.0052160400001</v>
      </c>
      <c r="IX17" s="71">
        <v>3830.15279336</v>
      </c>
      <c r="IY17" s="71"/>
      <c r="IZ17" s="71"/>
      <c r="JA17" s="71">
        <v>15561.12797768</v>
      </c>
      <c r="JB17" s="71">
        <v>33086.417324169997</v>
      </c>
      <c r="JC17" s="71">
        <v>4298.8386992599999</v>
      </c>
      <c r="JD17" s="71"/>
      <c r="JE17" s="71"/>
      <c r="JF17" s="71"/>
      <c r="JG17" s="71">
        <v>62577.924097510004</v>
      </c>
      <c r="JH17" s="71"/>
      <c r="JI17" s="71"/>
      <c r="JJ17" s="71"/>
      <c r="JK17" s="71"/>
      <c r="JL17" s="71"/>
      <c r="JM17" s="71"/>
      <c r="JN17" s="71"/>
      <c r="JO17" s="71">
        <v>174.52866588999998</v>
      </c>
      <c r="JP17" s="71"/>
      <c r="JQ17" s="71"/>
      <c r="JR17" s="71"/>
      <c r="JS17" s="71">
        <v>174.52866588999998</v>
      </c>
      <c r="JT17" s="71">
        <v>175.98676699999999</v>
      </c>
      <c r="JU17" s="71">
        <v>1294.2593019400001</v>
      </c>
      <c r="JV17" s="71">
        <v>2639.4905981500001</v>
      </c>
      <c r="JW17" s="71"/>
      <c r="JX17" s="71"/>
      <c r="JY17" s="71">
        <v>17809.058463180001</v>
      </c>
      <c r="JZ17" s="71">
        <v>18058.14679395</v>
      </c>
      <c r="KA17" s="71">
        <v>1994.97607952</v>
      </c>
      <c r="KB17" s="71"/>
      <c r="KC17" s="71"/>
      <c r="KD17" s="71"/>
      <c r="KE17" s="71">
        <v>41971.91800374</v>
      </c>
      <c r="KF17" s="71">
        <v>742.15294400000005</v>
      </c>
      <c r="KG17" s="71">
        <v>9836.5732576299997</v>
      </c>
      <c r="KH17" s="71">
        <v>3437.5510885799999</v>
      </c>
      <c r="KI17" s="71"/>
      <c r="KJ17" s="71"/>
      <c r="KK17" s="71">
        <v>24733.103722099997</v>
      </c>
      <c r="KL17" s="71">
        <v>46536.547522540001</v>
      </c>
      <c r="KM17" s="71">
        <v>5582.6876467700004</v>
      </c>
      <c r="KN17" s="71"/>
      <c r="KO17" s="71"/>
      <c r="KP17" s="71"/>
      <c r="KQ17" s="71">
        <v>90868.616181620004</v>
      </c>
      <c r="KR17" s="71">
        <v>302.925028</v>
      </c>
      <c r="KS17" s="71"/>
      <c r="KT17" s="71"/>
      <c r="KU17" s="71"/>
      <c r="KV17" s="71"/>
      <c r="KW17" s="71">
        <v>74.209411930000002</v>
      </c>
      <c r="KX17" s="71">
        <v>244.47928629</v>
      </c>
      <c r="KY17" s="71">
        <v>137.43636158000001</v>
      </c>
      <c r="KZ17" s="71"/>
      <c r="LA17" s="71"/>
      <c r="LB17" s="71"/>
      <c r="LC17" s="71">
        <v>759.05008780000003</v>
      </c>
      <c r="LD17" s="71">
        <v>3680.7087689999998</v>
      </c>
      <c r="LE17" s="71">
        <v>12830.64360931</v>
      </c>
      <c r="LF17" s="71">
        <v>4800.7819789899995</v>
      </c>
      <c r="LG17" s="71"/>
      <c r="LH17" s="71"/>
      <c r="LI17" s="71">
        <v>35218.635296010005</v>
      </c>
      <c r="LJ17" s="71">
        <v>83010.137518980002</v>
      </c>
      <c r="LK17" s="71">
        <v>15199.599447190001</v>
      </c>
      <c r="LL17" s="71"/>
      <c r="LM17" s="71"/>
      <c r="LN17" s="71"/>
      <c r="LO17" s="71">
        <v>154740.50661947997</v>
      </c>
      <c r="LP17" s="71">
        <v>263.72038800000001</v>
      </c>
      <c r="LQ17" s="71"/>
      <c r="LR17" s="71">
        <v>17.510253930000001</v>
      </c>
      <c r="LS17" s="71"/>
      <c r="LT17" s="71"/>
      <c r="LU17" s="71">
        <v>3376.3718636500003</v>
      </c>
      <c r="LV17" s="71">
        <v>402.18064800999997</v>
      </c>
      <c r="LW17" s="71">
        <v>2559.5328816799997</v>
      </c>
      <c r="LX17" s="71"/>
      <c r="LY17" s="71"/>
      <c r="LZ17" s="71"/>
      <c r="MA17" s="71">
        <v>6619.3160352700006</v>
      </c>
      <c r="MB17" s="71">
        <v>1519.813615</v>
      </c>
      <c r="MC17" s="71">
        <v>4623.7409340799995</v>
      </c>
      <c r="MD17" s="71">
        <v>1272.5151578900002</v>
      </c>
      <c r="ME17" s="71"/>
      <c r="MF17" s="71"/>
      <c r="MG17" s="71">
        <v>12775.631090299999</v>
      </c>
      <c r="MH17" s="71">
        <v>22835.190691069998</v>
      </c>
      <c r="MI17" s="71">
        <v>9833.21589967</v>
      </c>
      <c r="MJ17" s="71"/>
      <c r="MK17" s="71"/>
      <c r="ML17" s="71"/>
      <c r="MM17" s="71"/>
      <c r="MN17" s="19">
        <v>52860.107388009994</v>
      </c>
      <c r="MO17" s="71">
        <v>10261.864654000001</v>
      </c>
      <c r="MP17" s="71">
        <v>33614.12389178</v>
      </c>
      <c r="MQ17" s="71">
        <v>33763.967052309999</v>
      </c>
      <c r="MR17" s="71"/>
      <c r="MS17" s="71"/>
      <c r="MT17" s="71">
        <v>83490.18109287</v>
      </c>
      <c r="MU17" s="71">
        <v>166724.13243910001</v>
      </c>
      <c r="MV17" s="71">
        <v>33092.180068150003</v>
      </c>
      <c r="MW17" s="71"/>
      <c r="MX17" s="71"/>
      <c r="MY17" s="71"/>
      <c r="MZ17" s="71"/>
      <c r="NA17" s="71">
        <v>360946.44919821003</v>
      </c>
      <c r="NB17" s="71"/>
      <c r="NC17" s="71"/>
      <c r="ND17" s="71"/>
      <c r="NE17" s="71"/>
      <c r="NF17" s="71"/>
      <c r="NG17" s="71"/>
      <c r="NH17" s="71"/>
      <c r="NI17" s="71"/>
      <c r="NJ17" s="71"/>
      <c r="NK17" s="71"/>
      <c r="NL17" s="71"/>
      <c r="NM17" s="71"/>
      <c r="NN17" s="15"/>
      <c r="NO17" s="15"/>
      <c r="NP17" s="15"/>
      <c r="NR17" s="71">
        <v>4121050.7814142997</v>
      </c>
      <c r="PU17" s="4"/>
    </row>
    <row r="18" spans="1:437" x14ac:dyDescent="0.2">
      <c r="A18" s="70">
        <v>39873</v>
      </c>
      <c r="B18" s="71">
        <v>33.231137189999998</v>
      </c>
      <c r="C18" s="71">
        <v>0.65400703999999998</v>
      </c>
      <c r="D18" s="71"/>
      <c r="E18" s="71">
        <v>33.885144230000002</v>
      </c>
      <c r="F18" s="71">
        <v>3998.5481540000001</v>
      </c>
      <c r="G18" s="71">
        <v>35160.410402540001</v>
      </c>
      <c r="H18" s="71">
        <v>26465.187370509997</v>
      </c>
      <c r="I18" s="71"/>
      <c r="J18" s="71"/>
      <c r="K18" s="71">
        <v>62595.494055450006</v>
      </c>
      <c r="L18" s="71">
        <v>618476.53862753999</v>
      </c>
      <c r="M18" s="71">
        <v>29925.667256009998</v>
      </c>
      <c r="N18" s="71"/>
      <c r="O18" s="71"/>
      <c r="P18" s="71"/>
      <c r="Q18" s="71">
        <v>776621.84586605011</v>
      </c>
      <c r="R18" s="71">
        <v>212.58889278999999</v>
      </c>
      <c r="S18" s="71">
        <v>4.8389760900000001</v>
      </c>
      <c r="T18" s="71"/>
      <c r="U18" s="71"/>
      <c r="V18" s="71"/>
      <c r="W18" s="71">
        <v>217.42786888000001</v>
      </c>
      <c r="X18" s="71">
        <v>5456.7135479999997</v>
      </c>
      <c r="Y18" s="71">
        <v>12653.201327479999</v>
      </c>
      <c r="Z18" s="71">
        <v>4500.7199384899995</v>
      </c>
      <c r="AA18" s="71"/>
      <c r="AB18" s="71"/>
      <c r="AC18" s="71">
        <v>57168.88523593</v>
      </c>
      <c r="AD18" s="71">
        <v>85763.147887390005</v>
      </c>
      <c r="AE18" s="71">
        <v>13287.733759069999</v>
      </c>
      <c r="AF18" s="71"/>
      <c r="AG18" s="71"/>
      <c r="AH18" s="71"/>
      <c r="AI18" s="71">
        <v>178830.40169635997</v>
      </c>
      <c r="AJ18" s="71">
        <v>63828.427511000002</v>
      </c>
      <c r="AK18" s="71">
        <v>264599.48527697002</v>
      </c>
      <c r="AL18" s="71">
        <v>165952.57657998998</v>
      </c>
      <c r="AM18" s="71"/>
      <c r="AN18" s="71"/>
      <c r="AO18" s="71">
        <v>762488.50564554008</v>
      </c>
      <c r="AP18" s="71">
        <v>706684.15029565</v>
      </c>
      <c r="AQ18" s="71">
        <v>166422.58869969001</v>
      </c>
      <c r="AR18" s="71"/>
      <c r="AS18" s="71"/>
      <c r="AT18" s="71"/>
      <c r="AU18" s="71"/>
      <c r="AV18" s="71"/>
      <c r="AW18" s="71"/>
      <c r="AX18" s="71">
        <v>2129975.7340088398</v>
      </c>
      <c r="AY18" s="71">
        <v>1922.049569</v>
      </c>
      <c r="AZ18" s="71">
        <v>5787.2465037299999</v>
      </c>
      <c r="BA18" s="71">
        <v>5230.8371179099995</v>
      </c>
      <c r="BB18" s="71"/>
      <c r="BC18" s="71"/>
      <c r="BD18" s="71">
        <v>14213.115344739999</v>
      </c>
      <c r="BE18" s="71">
        <v>49232.944774330004</v>
      </c>
      <c r="BF18" s="71">
        <v>6861.1939798800004</v>
      </c>
      <c r="BG18" s="71"/>
      <c r="BH18" s="71"/>
      <c r="BI18" s="71">
        <v>83247.387289589999</v>
      </c>
      <c r="BJ18" s="71">
        <v>895.08994399999995</v>
      </c>
      <c r="BK18" s="71">
        <v>4121.2405873200005</v>
      </c>
      <c r="BL18" s="71">
        <v>23.062083659999999</v>
      </c>
      <c r="BM18" s="71"/>
      <c r="BN18" s="71"/>
      <c r="BO18" s="71">
        <v>10060.58745141</v>
      </c>
      <c r="BP18" s="71">
        <v>8321.4053754300003</v>
      </c>
      <c r="BQ18" s="71">
        <v>6447.78485232</v>
      </c>
      <c r="BR18" s="71"/>
      <c r="BS18" s="71"/>
      <c r="BT18" s="71">
        <v>29869.17029414</v>
      </c>
      <c r="BU18" s="71">
        <v>251.70123699999999</v>
      </c>
      <c r="BV18" s="71">
        <v>6073.4347694399994</v>
      </c>
      <c r="BW18" s="71">
        <v>1319.06043224</v>
      </c>
      <c r="BX18" s="71"/>
      <c r="BY18" s="71"/>
      <c r="BZ18" s="71">
        <v>25278.068972509998</v>
      </c>
      <c r="CA18" s="71">
        <v>37477.144330889998</v>
      </c>
      <c r="CB18" s="71">
        <v>4130.1096827900001</v>
      </c>
      <c r="CC18" s="71"/>
      <c r="CD18" s="71"/>
      <c r="CE18" s="71"/>
      <c r="CF18" s="71">
        <v>74529.519424869999</v>
      </c>
      <c r="CG18" s="71">
        <v>185.66267400000001</v>
      </c>
      <c r="CH18" s="71"/>
      <c r="CI18" s="71"/>
      <c r="CJ18" s="71"/>
      <c r="CK18" s="71"/>
      <c r="CL18" s="71">
        <v>253.21100944</v>
      </c>
      <c r="CM18" s="71">
        <v>933.14783236000005</v>
      </c>
      <c r="CN18" s="71">
        <v>721.23274815000002</v>
      </c>
      <c r="CO18" s="71"/>
      <c r="CP18" s="71"/>
      <c r="CQ18" s="71"/>
      <c r="CR18" s="71">
        <v>2093.2542639500002</v>
      </c>
      <c r="CS18" s="71">
        <v>376.23005000000001</v>
      </c>
      <c r="CT18" s="71">
        <v>522.78721853000002</v>
      </c>
      <c r="CU18" s="71"/>
      <c r="CV18" s="71"/>
      <c r="CW18" s="71"/>
      <c r="CX18" s="71">
        <v>590.53762663999998</v>
      </c>
      <c r="CY18" s="71">
        <v>612.73472544000003</v>
      </c>
      <c r="CZ18" s="71">
        <v>973.67475301000002</v>
      </c>
      <c r="DA18" s="71"/>
      <c r="DB18" s="71"/>
      <c r="DC18" s="71"/>
      <c r="DD18" s="71">
        <v>3075.9643736200001</v>
      </c>
      <c r="DE18" s="71">
        <v>925.10855900000001</v>
      </c>
      <c r="DF18" s="71"/>
      <c r="DG18" s="71"/>
      <c r="DH18" s="71"/>
      <c r="DI18" s="71"/>
      <c r="DJ18" s="71">
        <v>5900.351171530001</v>
      </c>
      <c r="DK18" s="71">
        <v>7760.7626728000005</v>
      </c>
      <c r="DL18" s="71">
        <v>5833.8716453999996</v>
      </c>
      <c r="DM18" s="71"/>
      <c r="DN18" s="71"/>
      <c r="DO18" s="71"/>
      <c r="DP18" s="71">
        <v>20420.094048730003</v>
      </c>
      <c r="DQ18" s="71">
        <v>334.72023799999999</v>
      </c>
      <c r="DR18" s="71">
        <v>1158.9836925299999</v>
      </c>
      <c r="DS18" s="71"/>
      <c r="DT18" s="71"/>
      <c r="DU18" s="71">
        <v>733.03021516000001</v>
      </c>
      <c r="DV18" s="71">
        <v>12011.083256029999</v>
      </c>
      <c r="DW18" s="71">
        <v>5206.7684049700001</v>
      </c>
      <c r="DX18" s="71">
        <v>3783.4534882500002</v>
      </c>
      <c r="DY18" s="71"/>
      <c r="DZ18" s="71"/>
      <c r="EA18" s="71"/>
      <c r="EB18" s="71">
        <v>23228.039294939997</v>
      </c>
      <c r="EC18" s="71">
        <v>14.785107</v>
      </c>
      <c r="ED18" s="71"/>
      <c r="EE18" s="71"/>
      <c r="EF18" s="71"/>
      <c r="EG18" s="71"/>
      <c r="EH18" s="71"/>
      <c r="EI18" s="71">
        <v>67.685022000000004</v>
      </c>
      <c r="EJ18" s="71">
        <v>51.159970700000002</v>
      </c>
      <c r="EK18" s="71"/>
      <c r="EL18" s="71"/>
      <c r="EM18" s="71"/>
      <c r="EN18" s="71">
        <v>133.63009970000002</v>
      </c>
      <c r="EO18" s="71">
        <v>573.27554899999996</v>
      </c>
      <c r="EP18" s="71">
        <v>3697.7960425599999</v>
      </c>
      <c r="EQ18" s="71">
        <v>952.22489824000002</v>
      </c>
      <c r="ER18" s="71"/>
      <c r="ES18" s="71"/>
      <c r="ET18" s="71">
        <v>5613.7173935800001</v>
      </c>
      <c r="EU18" s="71">
        <v>18495.056977520002</v>
      </c>
      <c r="EV18" s="71">
        <v>3032.47478929</v>
      </c>
      <c r="EW18" s="71"/>
      <c r="EX18" s="71"/>
      <c r="EY18" s="71"/>
      <c r="EZ18" s="71">
        <v>32364.545650190001</v>
      </c>
      <c r="FA18" s="71">
        <v>5374.1595969999998</v>
      </c>
      <c r="FB18" s="71">
        <v>9792.7978281200012</v>
      </c>
      <c r="FC18" s="71">
        <v>360.83876907000001</v>
      </c>
      <c r="FD18" s="71"/>
      <c r="FE18" s="71"/>
      <c r="FF18" s="71">
        <v>47371.910577009992</v>
      </c>
      <c r="FG18" s="71">
        <v>31825.621851880001</v>
      </c>
      <c r="FH18" s="71">
        <v>11306.19567825</v>
      </c>
      <c r="FI18" s="71"/>
      <c r="FJ18" s="71"/>
      <c r="FK18" s="71"/>
      <c r="FL18" s="71"/>
      <c r="FM18" s="71">
        <v>106031.52430133001</v>
      </c>
      <c r="FN18" s="71"/>
      <c r="FO18" s="71"/>
      <c r="FP18" s="71"/>
      <c r="FQ18" s="71"/>
      <c r="FR18" s="71"/>
      <c r="FS18" s="71"/>
      <c r="FT18" s="71"/>
      <c r="FU18" s="71"/>
      <c r="FV18" s="71"/>
      <c r="FW18" s="71"/>
      <c r="FX18" s="71"/>
      <c r="FY18" s="71"/>
      <c r="FZ18" s="71"/>
      <c r="GA18" s="71"/>
      <c r="GB18" s="71"/>
      <c r="GC18" s="71"/>
      <c r="GD18" s="71"/>
      <c r="GE18" s="71">
        <v>254.01481747</v>
      </c>
      <c r="GF18" s="71"/>
      <c r="GG18" s="71"/>
      <c r="GH18" s="71"/>
      <c r="GI18" s="71"/>
      <c r="GJ18" s="71"/>
      <c r="GK18" s="71">
        <v>254.01481747</v>
      </c>
      <c r="GL18" s="71">
        <v>493.14264100000003</v>
      </c>
      <c r="GM18" s="71">
        <v>5110.2779813100005</v>
      </c>
      <c r="GN18" s="71">
        <v>845.08585010000002</v>
      </c>
      <c r="GO18" s="71"/>
      <c r="GP18" s="71"/>
      <c r="GQ18" s="71">
        <v>9781.003415520001</v>
      </c>
      <c r="GR18" s="71">
        <v>22377.704620700002</v>
      </c>
      <c r="GS18" s="71">
        <v>4446.0199952600005</v>
      </c>
      <c r="GT18" s="71"/>
      <c r="GU18" s="71"/>
      <c r="GV18" s="71"/>
      <c r="GW18" s="71"/>
      <c r="GX18" s="71">
        <v>43053.234503890009</v>
      </c>
      <c r="GY18" s="71">
        <v>207.80494899999999</v>
      </c>
      <c r="GZ18" s="71"/>
      <c r="HA18" s="71"/>
      <c r="HB18" s="71"/>
      <c r="HC18" s="71"/>
      <c r="HD18" s="71">
        <v>891.71837040999992</v>
      </c>
      <c r="HE18" s="71">
        <v>440.29999891</v>
      </c>
      <c r="HF18" s="71">
        <v>581.86418467999999</v>
      </c>
      <c r="HG18" s="71"/>
      <c r="HH18" s="71"/>
      <c r="HI18" s="71"/>
      <c r="HJ18" s="71">
        <v>2121.6875030000001</v>
      </c>
      <c r="HK18" s="71">
        <v>818.96538799999996</v>
      </c>
      <c r="HL18" s="71">
        <v>2361.1729669800002</v>
      </c>
      <c r="HM18" s="71">
        <v>1071.5676252799999</v>
      </c>
      <c r="HN18" s="71"/>
      <c r="HO18" s="71"/>
      <c r="HP18" s="71">
        <v>8109.8950589500009</v>
      </c>
      <c r="HQ18" s="71">
        <v>24798.44232812</v>
      </c>
      <c r="HR18" s="71">
        <v>4445.3825722299998</v>
      </c>
      <c r="HS18" s="71"/>
      <c r="HT18" s="71"/>
      <c r="HU18" s="71"/>
      <c r="HV18" s="71"/>
      <c r="HW18" s="71">
        <v>41605.425939559995</v>
      </c>
      <c r="HX18" s="71">
        <v>1030.5332249999999</v>
      </c>
      <c r="HY18" s="71">
        <v>3967.95074798</v>
      </c>
      <c r="HZ18" s="71">
        <v>5037.43102103</v>
      </c>
      <c r="IA18" s="71"/>
      <c r="IB18" s="71"/>
      <c r="IC18" s="71">
        <v>17572.516890499999</v>
      </c>
      <c r="ID18" s="71">
        <v>39750.680766160003</v>
      </c>
      <c r="IE18" s="71">
        <v>4548.1740561999995</v>
      </c>
      <c r="IF18" s="71"/>
      <c r="IG18" s="71"/>
      <c r="IH18" s="71"/>
      <c r="II18" s="71">
        <v>71907.286606869995</v>
      </c>
      <c r="IJ18" s="71">
        <v>1195.815869</v>
      </c>
      <c r="IK18" s="71">
        <v>6720.0086059499999</v>
      </c>
      <c r="IN18" s="71"/>
      <c r="IO18" s="71">
        <v>11666.40397064</v>
      </c>
      <c r="IP18" s="71">
        <v>34081.42002582</v>
      </c>
      <c r="IQ18" s="71">
        <v>2672.92494407</v>
      </c>
      <c r="IR18" s="71"/>
      <c r="IS18" s="71"/>
      <c r="IT18" s="71"/>
      <c r="IU18" s="71">
        <v>56829.098986589997</v>
      </c>
      <c r="IV18" s="71">
        <v>775.63331800000003</v>
      </c>
      <c r="IW18" s="71">
        <v>4950.9927479600001</v>
      </c>
      <c r="IX18" s="71">
        <v>3731.59525768</v>
      </c>
      <c r="IY18" s="71"/>
      <c r="IZ18" s="71"/>
      <c r="JA18" s="71">
        <v>18319.182409489997</v>
      </c>
      <c r="JB18" s="71">
        <v>36583.304249879999</v>
      </c>
      <c r="JC18" s="71">
        <v>6153.2612224899995</v>
      </c>
      <c r="JD18" s="71"/>
      <c r="JE18" s="71"/>
      <c r="JF18" s="71"/>
      <c r="JG18" s="71">
        <v>70513.969205500005</v>
      </c>
      <c r="JH18" s="71"/>
      <c r="JI18" s="71"/>
      <c r="JJ18" s="71"/>
      <c r="JK18" s="71"/>
      <c r="JL18" s="71"/>
      <c r="JM18" s="71"/>
      <c r="JN18" s="71"/>
      <c r="JO18" s="71">
        <v>266.20786930000003</v>
      </c>
      <c r="JP18" s="71"/>
      <c r="JQ18" s="71"/>
      <c r="JR18" s="71"/>
      <c r="JS18" s="71">
        <v>266.20786930000003</v>
      </c>
      <c r="JT18" s="71">
        <v>172.198722</v>
      </c>
      <c r="JU18" s="71">
        <v>1282.92654937</v>
      </c>
      <c r="JV18" s="71">
        <v>2597.7251331100001</v>
      </c>
      <c r="JW18" s="71"/>
      <c r="JX18" s="71"/>
      <c r="JY18" s="71">
        <v>20271.079047610001</v>
      </c>
      <c r="JZ18" s="71">
        <v>19429.264715880003</v>
      </c>
      <c r="KA18" s="71">
        <v>2731.5785923499998</v>
      </c>
      <c r="KB18" s="71"/>
      <c r="KC18" s="71"/>
      <c r="KD18" s="71"/>
      <c r="KE18" s="71">
        <v>46484.772760319996</v>
      </c>
      <c r="KF18" s="71">
        <v>731.151478</v>
      </c>
      <c r="KG18" s="71">
        <v>9659.9220723199996</v>
      </c>
      <c r="KH18" s="71">
        <v>3378.0566954699998</v>
      </c>
      <c r="KI18" s="71"/>
      <c r="KJ18" s="71"/>
      <c r="KK18" s="71">
        <v>31964.98541415</v>
      </c>
      <c r="KL18" s="71">
        <v>51079.272486269998</v>
      </c>
      <c r="KM18" s="71">
        <v>8863.2494410100007</v>
      </c>
      <c r="KN18" s="71"/>
      <c r="KO18" s="71"/>
      <c r="KP18" s="71"/>
      <c r="KQ18" s="71">
        <v>105676.63758721999</v>
      </c>
      <c r="KR18" s="71">
        <v>301.86143399999997</v>
      </c>
      <c r="KS18" s="71"/>
      <c r="KT18" s="71"/>
      <c r="KU18" s="71"/>
      <c r="KV18" s="71"/>
      <c r="KW18" s="71">
        <v>278.85467489999996</v>
      </c>
      <c r="KX18" s="71">
        <v>531.29679908000003</v>
      </c>
      <c r="KY18" s="71">
        <v>325.64955768999999</v>
      </c>
      <c r="KZ18" s="71"/>
      <c r="LA18" s="71"/>
      <c r="LB18" s="71"/>
      <c r="LC18" s="71">
        <v>1437.6624656700001</v>
      </c>
      <c r="LD18" s="71">
        <v>3607.2349180000001</v>
      </c>
      <c r="LE18" s="71">
        <v>12583.74096071</v>
      </c>
      <c r="LF18" s="71">
        <v>4612.9802522999998</v>
      </c>
      <c r="LG18" s="71"/>
      <c r="LH18" s="71"/>
      <c r="LI18" s="71">
        <v>39551.166186790004</v>
      </c>
      <c r="LJ18" s="71">
        <v>92149.655268000002</v>
      </c>
      <c r="LK18" s="71">
        <v>21887.675601840001</v>
      </c>
      <c r="LL18" s="71"/>
      <c r="LM18" s="71"/>
      <c r="LN18" s="71"/>
      <c r="LO18" s="71">
        <v>174392.45318763997</v>
      </c>
      <c r="LP18" s="71">
        <v>257.98674899999997</v>
      </c>
      <c r="LQ18" s="71"/>
      <c r="LR18" s="71">
        <v>17.281485679999999</v>
      </c>
      <c r="LS18" s="71"/>
      <c r="LT18" s="71"/>
      <c r="LU18" s="71">
        <v>3587.4664838400004</v>
      </c>
      <c r="LV18" s="71">
        <v>512.74749654000004</v>
      </c>
      <c r="LW18" s="71">
        <v>2749.4562439499996</v>
      </c>
      <c r="LX18" s="71"/>
      <c r="LY18" s="71"/>
      <c r="LZ18" s="71"/>
      <c r="MA18" s="71">
        <v>7124.9384590099999</v>
      </c>
      <c r="MB18" s="71">
        <v>1427.009153</v>
      </c>
      <c r="MC18" s="71">
        <v>4514.3352731099994</v>
      </c>
      <c r="MD18" s="71">
        <v>1252.6263735</v>
      </c>
      <c r="ME18" s="71"/>
      <c r="MF18" s="71"/>
      <c r="MG18" s="71">
        <v>14849.285201389999</v>
      </c>
      <c r="MH18" s="71">
        <v>25664.206837819998</v>
      </c>
      <c r="MI18" s="71">
        <v>10558.225013559999</v>
      </c>
      <c r="MJ18" s="71"/>
      <c r="MK18" s="71"/>
      <c r="ML18" s="71"/>
      <c r="MM18" s="71"/>
      <c r="MN18" s="19">
        <v>58265.687852379997</v>
      </c>
      <c r="MO18" s="71">
        <v>10022.461257999999</v>
      </c>
      <c r="MP18" s="71">
        <v>33104.917348570001</v>
      </c>
      <c r="MQ18" s="71">
        <v>32955.330101849999</v>
      </c>
      <c r="MR18" s="71"/>
      <c r="MS18" s="71"/>
      <c r="MT18" s="71">
        <v>95682.873192070008</v>
      </c>
      <c r="MU18" s="71">
        <v>183629.34655210999</v>
      </c>
      <c r="MV18" s="71">
        <v>42177.030507440002</v>
      </c>
      <c r="MW18" s="71"/>
      <c r="MX18" s="71"/>
      <c r="MY18" s="71"/>
      <c r="MZ18" s="71"/>
      <c r="NA18" s="71">
        <v>397571.95896004001</v>
      </c>
      <c r="NB18" s="71"/>
      <c r="NC18" s="71"/>
      <c r="ND18" s="71"/>
      <c r="NE18" s="71"/>
      <c r="NF18" s="71"/>
      <c r="NG18" s="71"/>
      <c r="NH18" s="71"/>
      <c r="NI18" s="71"/>
      <c r="NJ18" s="71"/>
      <c r="NK18" s="71"/>
      <c r="NL18" s="71"/>
      <c r="NM18" s="71"/>
      <c r="NN18" s="15"/>
      <c r="NO18" s="15"/>
      <c r="NP18" s="15"/>
      <c r="NR18" s="71">
        <v>4538177.4603298809</v>
      </c>
      <c r="PU18" s="4"/>
    </row>
    <row r="19" spans="1:437" x14ac:dyDescent="0.2">
      <c r="A19" s="70">
        <v>39904</v>
      </c>
      <c r="B19" s="71">
        <v>32.706175260000002</v>
      </c>
      <c r="C19" s="71">
        <v>0.55033631000000005</v>
      </c>
      <c r="D19" s="71"/>
      <c r="E19" s="71">
        <v>33.256511570000001</v>
      </c>
      <c r="F19" s="71">
        <v>3943.3021910000002</v>
      </c>
      <c r="G19" s="71">
        <v>34559.177257250005</v>
      </c>
      <c r="H19" s="71">
        <v>26024.984934809971</v>
      </c>
      <c r="I19" s="71"/>
      <c r="J19" s="71"/>
      <c r="K19" s="71">
        <v>61230.040689519992</v>
      </c>
      <c r="L19" s="71">
        <v>607744.41420102201</v>
      </c>
      <c r="M19" s="71">
        <v>29618.374953940009</v>
      </c>
      <c r="N19" s="71"/>
      <c r="O19" s="71"/>
      <c r="P19" s="71"/>
      <c r="Q19" s="71">
        <v>763120.29422754201</v>
      </c>
      <c r="R19" s="71">
        <v>211.38811369000001</v>
      </c>
      <c r="S19" s="71">
        <v>4.7733170500000002</v>
      </c>
      <c r="T19" s="71"/>
      <c r="U19" s="71"/>
      <c r="V19" s="71"/>
      <c r="W19" s="71">
        <v>216.16143074000001</v>
      </c>
      <c r="X19" s="71">
        <v>5275.9466929999999</v>
      </c>
      <c r="Y19" s="71">
        <v>12525.988947549999</v>
      </c>
      <c r="Z19" s="71">
        <v>4400.3817195699994</v>
      </c>
      <c r="AA19" s="71"/>
      <c r="AB19" s="71"/>
      <c r="AC19" s="71">
        <v>56690.220988070098</v>
      </c>
      <c r="AD19" s="71">
        <v>85024.43193224979</v>
      </c>
      <c r="AE19" s="71">
        <v>13128.475103549992</v>
      </c>
      <c r="AF19" s="71"/>
      <c r="AG19" s="71"/>
      <c r="AH19" s="71"/>
      <c r="AI19" s="71">
        <v>177045.44538398986</v>
      </c>
      <c r="AJ19" s="71">
        <v>62762.295329</v>
      </c>
      <c r="AK19" s="71">
        <v>260947.63597532027</v>
      </c>
      <c r="AL19" s="71">
        <v>161987.96180174072</v>
      </c>
      <c r="AM19" s="71"/>
      <c r="AN19" s="71"/>
      <c r="AO19" s="71">
        <v>748103.855551271</v>
      </c>
      <c r="AP19" s="71">
        <v>697670.40761041199</v>
      </c>
      <c r="AQ19" s="71">
        <v>164841.03929268941</v>
      </c>
      <c r="AR19" s="71"/>
      <c r="AS19" s="71"/>
      <c r="AT19" s="71"/>
      <c r="AU19" s="71"/>
      <c r="AV19" s="71"/>
      <c r="AW19" s="71"/>
      <c r="AX19" s="71">
        <v>2096313.1955604337</v>
      </c>
      <c r="AY19" s="71">
        <v>1908.284494</v>
      </c>
      <c r="AZ19" s="71">
        <v>5759.7766135500015</v>
      </c>
      <c r="BA19" s="71">
        <v>5148.0500458999986</v>
      </c>
      <c r="BB19" s="71"/>
      <c r="BC19" s="71"/>
      <c r="BD19" s="71">
        <v>14050.113817739999</v>
      </c>
      <c r="BE19" s="71">
        <v>48802.180121569989</v>
      </c>
      <c r="BF19" s="71">
        <v>6842.5925931299971</v>
      </c>
      <c r="BG19" s="71"/>
      <c r="BH19" s="71"/>
      <c r="BI19" s="71">
        <v>82510.997685890005</v>
      </c>
      <c r="BJ19" s="71">
        <v>882.30393300000003</v>
      </c>
      <c r="BK19" s="71">
        <v>4094.1832566900011</v>
      </c>
      <c r="BL19" s="71">
        <v>22.369232539999999</v>
      </c>
      <c r="BM19" s="71"/>
      <c r="BN19" s="71"/>
      <c r="BO19" s="71">
        <v>9842.0278701700045</v>
      </c>
      <c r="BP19" s="71">
        <v>8240.6449660700036</v>
      </c>
      <c r="BQ19" s="71">
        <v>6366.8356377600021</v>
      </c>
      <c r="BR19" s="71"/>
      <c r="BS19" s="71"/>
      <c r="BT19" s="71">
        <v>29448.364896230007</v>
      </c>
      <c r="BU19" s="71">
        <v>246.802323</v>
      </c>
      <c r="BV19" s="71">
        <v>5997.4718141299936</v>
      </c>
      <c r="BW19" s="71">
        <v>1257.4375989100001</v>
      </c>
      <c r="BX19" s="71"/>
      <c r="BY19" s="71"/>
      <c r="BZ19" s="71">
        <v>24953.406846619993</v>
      </c>
      <c r="CA19" s="71">
        <v>36976.871982289937</v>
      </c>
      <c r="CB19" s="71">
        <v>4029.7940619700003</v>
      </c>
      <c r="CC19" s="71"/>
      <c r="CD19" s="71"/>
      <c r="CE19" s="71"/>
      <c r="CF19" s="71">
        <v>73461.784626919936</v>
      </c>
      <c r="CG19" s="71">
        <v>184.21430599999999</v>
      </c>
      <c r="CH19" s="71"/>
      <c r="CI19" s="71"/>
      <c r="CJ19" s="71"/>
      <c r="CK19" s="71"/>
      <c r="CL19" s="71">
        <v>252.50666188</v>
      </c>
      <c r="CM19" s="71">
        <v>930.84002870000006</v>
      </c>
      <c r="CN19" s="71">
        <v>717.81611667000004</v>
      </c>
      <c r="CO19" s="71"/>
      <c r="CP19" s="71"/>
      <c r="CQ19" s="71"/>
      <c r="CR19" s="71">
        <v>2085.3771132500001</v>
      </c>
      <c r="CS19" s="71">
        <v>371.12721699999997</v>
      </c>
      <c r="CT19" s="71">
        <v>515.40972249999993</v>
      </c>
      <c r="CU19" s="71"/>
      <c r="CV19" s="71"/>
      <c r="CW19" s="71"/>
      <c r="CX19" s="71">
        <v>561.00087940999992</v>
      </c>
      <c r="CY19" s="71">
        <v>610.89738063000004</v>
      </c>
      <c r="CZ19" s="71">
        <v>962.18588028000011</v>
      </c>
      <c r="DA19" s="71"/>
      <c r="DB19" s="71"/>
      <c r="DC19" s="71"/>
      <c r="DD19" s="71">
        <v>3020.62107982</v>
      </c>
      <c r="DE19" s="71">
        <v>898.92120399999999</v>
      </c>
      <c r="DF19" s="71"/>
      <c r="DG19" s="71"/>
      <c r="DH19" s="71"/>
      <c r="DI19" s="71"/>
      <c r="DJ19" s="71">
        <v>5840.5377656199998</v>
      </c>
      <c r="DK19" s="71">
        <v>7624.3237032500019</v>
      </c>
      <c r="DL19" s="71">
        <v>5811.8665491600032</v>
      </c>
      <c r="DM19" s="71"/>
      <c r="DN19" s="71"/>
      <c r="DO19" s="71"/>
      <c r="DP19" s="71">
        <v>20175.649222030002</v>
      </c>
      <c r="DQ19" s="71">
        <v>333.70332000000002</v>
      </c>
      <c r="DR19" s="71">
        <v>1148.7707823800004</v>
      </c>
      <c r="DS19" s="71"/>
      <c r="DT19" s="71"/>
      <c r="DU19" s="71">
        <v>721.72952208000015</v>
      </c>
      <c r="DV19" s="71">
        <v>11812.674587660003</v>
      </c>
      <c r="DW19" s="71">
        <v>5153.3213232200023</v>
      </c>
      <c r="DX19" s="71">
        <v>3733.481720010001</v>
      </c>
      <c r="DY19" s="71"/>
      <c r="DZ19" s="71"/>
      <c r="EA19" s="71"/>
      <c r="EB19" s="71">
        <v>22903.681255350006</v>
      </c>
      <c r="EC19" s="71">
        <v>13.756888999999999</v>
      </c>
      <c r="ED19" s="71"/>
      <c r="EE19" s="71"/>
      <c r="EF19" s="71"/>
      <c r="EG19" s="71"/>
      <c r="EH19" s="71"/>
      <c r="EI19" s="71">
        <v>67.54705774</v>
      </c>
      <c r="EJ19" s="71">
        <v>51.159970689999994</v>
      </c>
      <c r="EK19" s="71"/>
      <c r="EL19" s="71"/>
      <c r="EM19" s="71"/>
      <c r="EN19" s="71">
        <v>132.46391742999998</v>
      </c>
      <c r="EO19" s="71">
        <v>556.11432000000002</v>
      </c>
      <c r="EP19" s="71">
        <v>3657.3626041799998</v>
      </c>
      <c r="EQ19" s="71">
        <v>931.2600243899999</v>
      </c>
      <c r="ER19" s="71"/>
      <c r="ES19" s="71"/>
      <c r="ET19" s="71">
        <v>5556.057174800002</v>
      </c>
      <c r="EU19" s="71">
        <v>18363.290795329991</v>
      </c>
      <c r="EV19" s="71">
        <v>3015.0721932000001</v>
      </c>
      <c r="EW19" s="71"/>
      <c r="EX19" s="71"/>
      <c r="EY19" s="71"/>
      <c r="EZ19" s="71">
        <v>32079.157111899993</v>
      </c>
      <c r="FA19" s="71">
        <v>5249.5828009999996</v>
      </c>
      <c r="FB19" s="71">
        <v>9558.7825509000013</v>
      </c>
      <c r="FC19" s="71">
        <v>357.38991834000001</v>
      </c>
      <c r="FD19" s="71"/>
      <c r="FE19" s="71"/>
      <c r="FF19" s="71">
        <v>46570.593316420003</v>
      </c>
      <c r="FG19" s="71">
        <v>31184.17186637003</v>
      </c>
      <c r="FH19" s="71">
        <v>11215.166513870003</v>
      </c>
      <c r="FI19" s="71"/>
      <c r="FJ19" s="71"/>
      <c r="FK19" s="71"/>
      <c r="FL19" s="71"/>
      <c r="FM19" s="71">
        <v>104135.68696690004</v>
      </c>
      <c r="FN19" s="71"/>
      <c r="FO19" s="71"/>
      <c r="FP19" s="71"/>
      <c r="FQ19" s="71"/>
      <c r="FR19" s="71"/>
      <c r="FS19" s="71"/>
      <c r="FT19" s="71"/>
      <c r="FU19" s="71"/>
      <c r="FV19" s="71"/>
      <c r="FW19" s="71"/>
      <c r="FX19" s="71"/>
      <c r="FY19" s="71"/>
      <c r="FZ19" s="71"/>
      <c r="GA19" s="71"/>
      <c r="GB19" s="71"/>
      <c r="GC19" s="71"/>
      <c r="GD19" s="71"/>
      <c r="GE19" s="71">
        <v>252.32041761000002</v>
      </c>
      <c r="GF19" s="71"/>
      <c r="GG19" s="71"/>
      <c r="GH19" s="71"/>
      <c r="GI19" s="71"/>
      <c r="GJ19" s="71"/>
      <c r="GK19" s="71">
        <v>252.32041761000002</v>
      </c>
      <c r="GL19" s="71">
        <v>485.99161400000003</v>
      </c>
      <c r="GM19" s="71">
        <v>5007.5651136600018</v>
      </c>
      <c r="GN19" s="71">
        <v>829.16355471999975</v>
      </c>
      <c r="GO19" s="71"/>
      <c r="GP19" s="71"/>
      <c r="GQ19" s="71">
        <v>9532.7862451099991</v>
      </c>
      <c r="GR19" s="71">
        <v>22044.331161689988</v>
      </c>
      <c r="GS19" s="71">
        <v>4417.2794351899984</v>
      </c>
      <c r="GT19" s="71"/>
      <c r="GU19" s="71"/>
      <c r="GV19" s="71"/>
      <c r="GW19" s="71"/>
      <c r="GX19" s="71">
        <v>42317.117124369979</v>
      </c>
      <c r="GY19" s="71">
        <v>206.344899</v>
      </c>
      <c r="GZ19" s="71"/>
      <c r="HA19" s="71"/>
      <c r="HB19" s="71"/>
      <c r="HC19" s="71"/>
      <c r="HD19" s="71">
        <v>876.01146670999992</v>
      </c>
      <c r="HE19" s="71">
        <v>435.74665776000001</v>
      </c>
      <c r="HF19" s="71">
        <v>580.32697946000008</v>
      </c>
      <c r="HG19" s="71"/>
      <c r="HH19" s="71"/>
      <c r="HI19" s="71"/>
      <c r="HJ19" s="71">
        <v>2098.4300029300002</v>
      </c>
      <c r="HK19" s="71">
        <v>805.00875900000005</v>
      </c>
      <c r="HL19" s="71">
        <v>2349.2581556700002</v>
      </c>
      <c r="HM19" s="71">
        <v>1039.4152547499996</v>
      </c>
      <c r="HN19" s="71"/>
      <c r="HO19" s="71"/>
      <c r="HP19" s="71">
        <v>8006.22126131</v>
      </c>
      <c r="HQ19" s="71">
        <v>24482.074316999995</v>
      </c>
      <c r="HR19" s="71">
        <v>4410.7967171600012</v>
      </c>
      <c r="HS19" s="71"/>
      <c r="HT19" s="71"/>
      <c r="HU19" s="71"/>
      <c r="HV19" s="71"/>
      <c r="HW19" s="71">
        <v>41092.774464889997</v>
      </c>
      <c r="HX19" s="71">
        <v>1019.35526</v>
      </c>
      <c r="HY19" s="71">
        <v>3936.0703041099982</v>
      </c>
      <c r="HZ19" s="71">
        <v>4970.6237591600002</v>
      </c>
      <c r="IA19" s="71"/>
      <c r="IB19" s="71"/>
      <c r="IC19" s="71">
        <v>17212.705101530002</v>
      </c>
      <c r="ID19" s="71">
        <v>39353.360072179996</v>
      </c>
      <c r="IE19" s="71">
        <v>4488.0840531399981</v>
      </c>
      <c r="IF19" s="71"/>
      <c r="IG19" s="71"/>
      <c r="IH19" s="71"/>
      <c r="II19" s="71">
        <v>70980.198550119996</v>
      </c>
      <c r="IJ19" s="71">
        <v>1131.5696190000001</v>
      </c>
      <c r="IK19" s="71">
        <v>6642.4415179300022</v>
      </c>
      <c r="IN19" s="71"/>
      <c r="IO19" s="71">
        <v>11473.306070990006</v>
      </c>
      <c r="IP19" s="71">
        <v>33738.115896220035</v>
      </c>
      <c r="IQ19" s="71">
        <v>2657.7250214200008</v>
      </c>
      <c r="IR19" s="71"/>
      <c r="IS19" s="71"/>
      <c r="IT19" s="71"/>
      <c r="IU19" s="71">
        <v>56128.607817850039</v>
      </c>
      <c r="IV19" s="71">
        <v>767.460061</v>
      </c>
      <c r="IW19" s="71">
        <v>4892.613299679997</v>
      </c>
      <c r="IX19" s="71">
        <v>3665.0187405999995</v>
      </c>
      <c r="IY19" s="71"/>
      <c r="IZ19" s="71"/>
      <c r="JA19" s="71">
        <v>17741.561761109991</v>
      </c>
      <c r="JB19" s="71">
        <v>35882.28567435997</v>
      </c>
      <c r="JC19" s="71">
        <v>5880.9844974999969</v>
      </c>
      <c r="JD19" s="71"/>
      <c r="JE19" s="71"/>
      <c r="JF19" s="71"/>
      <c r="JG19" s="71">
        <v>68829.924034249954</v>
      </c>
      <c r="JH19" s="71"/>
      <c r="JI19" s="71"/>
      <c r="JJ19" s="71"/>
      <c r="JK19" s="71"/>
      <c r="JL19" s="71"/>
      <c r="JM19" s="71"/>
      <c r="JN19" s="71"/>
      <c r="JO19" s="71">
        <v>265.10900305000001</v>
      </c>
      <c r="JP19" s="71"/>
      <c r="JQ19" s="71"/>
      <c r="JR19" s="71"/>
      <c r="JS19" s="71">
        <v>265.10900305000001</v>
      </c>
      <c r="JT19" s="71">
        <v>168.34214600000001</v>
      </c>
      <c r="JU19" s="71">
        <v>1272.8561961600001</v>
      </c>
      <c r="JV19" s="71">
        <v>2557.7954173699991</v>
      </c>
      <c r="JW19" s="71"/>
      <c r="JX19" s="71"/>
      <c r="JY19" s="71">
        <v>19938.839592299999</v>
      </c>
      <c r="JZ19" s="71">
        <v>19147.893434660004</v>
      </c>
      <c r="KA19" s="71">
        <v>2695.5385319800016</v>
      </c>
      <c r="KB19" s="71"/>
      <c r="KC19" s="71"/>
      <c r="KD19" s="71"/>
      <c r="KE19" s="71">
        <v>45781.265318470003</v>
      </c>
      <c r="KF19" s="71">
        <v>715.665525</v>
      </c>
      <c r="KG19" s="71">
        <v>9451.0142460300121</v>
      </c>
      <c r="KH19" s="71">
        <v>3320.2098504600031</v>
      </c>
      <c r="KI19" s="71"/>
      <c r="KJ19" s="71"/>
      <c r="KK19" s="71">
        <v>31271.949139819997</v>
      </c>
      <c r="KL19" s="71">
        <v>50596.817767579909</v>
      </c>
      <c r="KM19" s="71">
        <v>8717.6326758600026</v>
      </c>
      <c r="KN19" s="71"/>
      <c r="KO19" s="71"/>
      <c r="KP19" s="71"/>
      <c r="KQ19" s="71">
        <v>104073.28920474992</v>
      </c>
      <c r="KR19" s="71">
        <v>231.014432</v>
      </c>
      <c r="KS19" s="71"/>
      <c r="KT19" s="71"/>
      <c r="KU19" s="71"/>
      <c r="KV19" s="71"/>
      <c r="KW19" s="71">
        <v>276.64269731000002</v>
      </c>
      <c r="KX19" s="71">
        <v>525.74100523999994</v>
      </c>
      <c r="KY19" s="71">
        <v>325.17170912</v>
      </c>
      <c r="KZ19" s="71"/>
      <c r="LA19" s="71"/>
      <c r="LB19" s="71"/>
      <c r="LC19" s="71">
        <v>1358.5698436700002</v>
      </c>
      <c r="LD19" s="71">
        <v>3532.1570299999998</v>
      </c>
      <c r="LE19" s="71">
        <v>12374.215940760014</v>
      </c>
      <c r="LF19" s="71">
        <v>4490.3799971999997</v>
      </c>
      <c r="LG19" s="71"/>
      <c r="LH19" s="71"/>
      <c r="LI19" s="71">
        <v>38894.787374160049</v>
      </c>
      <c r="LJ19" s="71">
        <v>90819.597060530024</v>
      </c>
      <c r="LK19" s="71">
        <v>21538.129062459968</v>
      </c>
      <c r="LL19" s="71"/>
      <c r="LM19" s="71"/>
      <c r="LN19" s="71"/>
      <c r="LO19" s="71">
        <v>171649.26646511006</v>
      </c>
      <c r="LP19" s="71">
        <v>256.785619</v>
      </c>
      <c r="LQ19" s="71"/>
      <c r="LR19" s="71">
        <v>17.021307560000004</v>
      </c>
      <c r="LS19" s="71"/>
      <c r="LT19" s="71"/>
      <c r="LU19" s="71">
        <v>3536.1004566499987</v>
      </c>
      <c r="LV19" s="71">
        <v>511.90772446999989</v>
      </c>
      <c r="LW19" s="71">
        <v>2728.8154882699996</v>
      </c>
      <c r="LX19" s="71"/>
      <c r="LY19" s="71"/>
      <c r="LZ19" s="71"/>
      <c r="MA19" s="71">
        <v>7050.6305959499969</v>
      </c>
      <c r="MB19" s="71">
        <v>1315.256423</v>
      </c>
      <c r="MC19" s="71">
        <v>4461.3025991799977</v>
      </c>
      <c r="MD19" s="71">
        <v>1210.6091116399998</v>
      </c>
      <c r="ME19" s="71"/>
      <c r="MF19" s="71"/>
      <c r="MG19" s="71">
        <v>14534.686781349996</v>
      </c>
      <c r="MH19" s="71">
        <v>25255.03794209001</v>
      </c>
      <c r="MI19" s="71">
        <v>10500.242170980002</v>
      </c>
      <c r="MJ19" s="71"/>
      <c r="MK19" s="71"/>
      <c r="ML19" s="71"/>
      <c r="MM19" s="71"/>
      <c r="MN19" s="19">
        <v>57277.135028240009</v>
      </c>
      <c r="MO19" s="71">
        <v>9886.1137670000007</v>
      </c>
      <c r="MP19" s="71">
        <v>32498.445721150008</v>
      </c>
      <c r="MQ19" s="71">
        <v>32606.111051500058</v>
      </c>
      <c r="MR19" s="71"/>
      <c r="MS19" s="71"/>
      <c r="MT19" s="71">
        <v>94302.716869460142</v>
      </c>
      <c r="MU19" s="71">
        <v>181629.43866024958</v>
      </c>
      <c r="MV19" s="71">
        <v>41551.839433310008</v>
      </c>
      <c r="MW19" s="71"/>
      <c r="MX19" s="71"/>
      <c r="MY19" s="71"/>
      <c r="MZ19" s="71"/>
      <c r="NA19" s="71">
        <v>392474.66550266976</v>
      </c>
      <c r="NB19" s="71"/>
      <c r="NC19" s="71"/>
      <c r="ND19" s="71"/>
      <c r="NE19" s="71"/>
      <c r="NF19" s="71"/>
      <c r="NG19" s="71"/>
      <c r="NH19" s="71"/>
      <c r="NI19" s="71"/>
      <c r="NJ19" s="71"/>
      <c r="NK19" s="71"/>
      <c r="NL19" s="71"/>
      <c r="NM19" s="71"/>
      <c r="NN19" s="15"/>
      <c r="NO19" s="15"/>
      <c r="NP19" s="15"/>
      <c r="NR19" s="71">
        <v>4468311.440363925</v>
      </c>
      <c r="PU19" s="4"/>
    </row>
    <row r="20" spans="1:437" x14ac:dyDescent="0.2">
      <c r="A20" s="70">
        <v>39934</v>
      </c>
      <c r="B20" s="71">
        <v>32.137518469999996</v>
      </c>
      <c r="C20" s="71">
        <v>0.32757234999999996</v>
      </c>
      <c r="D20" s="71"/>
      <c r="E20" s="71">
        <v>32.465090819999993</v>
      </c>
      <c r="F20" s="71">
        <v>3902.964649</v>
      </c>
      <c r="G20" s="71">
        <v>33881.449760190015</v>
      </c>
      <c r="H20" s="71">
        <v>25540.968528090001</v>
      </c>
      <c r="I20" s="71"/>
      <c r="J20" s="71"/>
      <c r="K20" s="71">
        <v>64829.917405349966</v>
      </c>
      <c r="L20" s="71">
        <v>660535.83592614334</v>
      </c>
      <c r="M20" s="71">
        <v>34786.215939650021</v>
      </c>
      <c r="N20" s="71"/>
      <c r="O20" s="71"/>
      <c r="P20" s="71"/>
      <c r="Q20" s="71">
        <v>823477.35220842343</v>
      </c>
      <c r="R20" s="71">
        <v>209.10776716000004</v>
      </c>
      <c r="S20" s="71">
        <v>4.6953134099999998</v>
      </c>
      <c r="T20" s="71"/>
      <c r="U20" s="71">
        <v>93.834679440000002</v>
      </c>
      <c r="V20" s="71"/>
      <c r="W20" s="71">
        <v>307.63776001000008</v>
      </c>
      <c r="X20" s="71">
        <v>5108.6987849999996</v>
      </c>
      <c r="Y20" s="71">
        <v>12353.486653310001</v>
      </c>
      <c r="Z20" s="71">
        <v>4253.4370120699987</v>
      </c>
      <c r="AA20" s="71"/>
      <c r="AB20" s="71"/>
      <c r="AC20" s="71">
        <v>59008.931880030068</v>
      </c>
      <c r="AD20" s="71">
        <v>96618.322434489892</v>
      </c>
      <c r="AE20" s="71">
        <v>14550.00676671001</v>
      </c>
      <c r="AF20" s="71"/>
      <c r="AG20" s="71"/>
      <c r="AH20" s="71"/>
      <c r="AI20" s="71">
        <v>191892.88353160996</v>
      </c>
      <c r="AJ20" s="71">
        <v>61599.870192000002</v>
      </c>
      <c r="AK20" s="71">
        <v>256262.88238132017</v>
      </c>
      <c r="AL20" s="71">
        <v>158467.49469788041</v>
      </c>
      <c r="AM20" s="71"/>
      <c r="AN20" s="71"/>
      <c r="AO20" s="71">
        <v>821453.50677137659</v>
      </c>
      <c r="AP20" s="71">
        <v>786867.18635813077</v>
      </c>
      <c r="AQ20" s="71">
        <v>180839.52854637016</v>
      </c>
      <c r="AR20" s="71"/>
      <c r="AS20" s="71"/>
      <c r="AT20" s="71"/>
      <c r="AU20" s="71"/>
      <c r="AV20" s="71"/>
      <c r="AW20" s="71"/>
      <c r="AX20" s="71">
        <v>2265490.4689470781</v>
      </c>
      <c r="AY20" s="71">
        <v>1892.47507</v>
      </c>
      <c r="AZ20" s="71">
        <v>5612.0212070899988</v>
      </c>
      <c r="BA20" s="71">
        <v>5096.7599733699999</v>
      </c>
      <c r="BB20" s="71"/>
      <c r="BC20" s="71"/>
      <c r="BD20" s="71">
        <v>14147.641041750003</v>
      </c>
      <c r="BE20" s="71">
        <v>54302.082257959926</v>
      </c>
      <c r="BF20" s="71">
        <v>8788.7089595099987</v>
      </c>
      <c r="BG20" s="71"/>
      <c r="BH20" s="71"/>
      <c r="BI20" s="71">
        <v>89839.688509679923</v>
      </c>
      <c r="BJ20" s="71">
        <v>870.37876500000004</v>
      </c>
      <c r="BK20" s="71">
        <v>3961.9131049100001</v>
      </c>
      <c r="BL20" s="71">
        <v>21.664811</v>
      </c>
      <c r="BM20" s="71"/>
      <c r="BN20" s="71"/>
      <c r="BO20" s="71">
        <v>11110.647814969998</v>
      </c>
      <c r="BP20" s="71">
        <v>8975.5582746600012</v>
      </c>
      <c r="BQ20" s="71">
        <v>7493.2452523700013</v>
      </c>
      <c r="BR20" s="71"/>
      <c r="BS20" s="71"/>
      <c r="BT20" s="71">
        <v>32433.40802291</v>
      </c>
      <c r="BU20" s="71">
        <v>241.32944699999999</v>
      </c>
      <c r="BV20" s="71">
        <v>5949.7210151599984</v>
      </c>
      <c r="BW20" s="71">
        <v>1230.2609859700001</v>
      </c>
      <c r="BX20" s="71"/>
      <c r="BY20" s="71"/>
      <c r="BZ20" s="71">
        <v>27163.034642859991</v>
      </c>
      <c r="CA20" s="71">
        <v>40289.464118390075</v>
      </c>
      <c r="CB20" s="71">
        <v>5134.4058100500015</v>
      </c>
      <c r="CC20" s="71"/>
      <c r="CD20" s="71"/>
      <c r="CE20" s="71"/>
      <c r="CF20" s="71">
        <v>80008.216019430052</v>
      </c>
      <c r="CG20" s="71">
        <v>183.8295</v>
      </c>
      <c r="CH20" s="71"/>
      <c r="CI20" s="71"/>
      <c r="CJ20" s="71"/>
      <c r="CK20" s="71"/>
      <c r="CL20" s="71">
        <v>340.34479743000003</v>
      </c>
      <c r="CM20" s="71">
        <v>995.37918809000018</v>
      </c>
      <c r="CN20" s="71">
        <v>1207.6908501999999</v>
      </c>
      <c r="CO20" s="71"/>
      <c r="CP20" s="71"/>
      <c r="CQ20" s="71"/>
      <c r="CR20" s="71">
        <v>2727.24433572</v>
      </c>
      <c r="CS20" s="71">
        <v>366.35397499999999</v>
      </c>
      <c r="CT20" s="71">
        <v>492.25263504000003</v>
      </c>
      <c r="CU20" s="71"/>
      <c r="CV20" s="71"/>
      <c r="CW20" s="71"/>
      <c r="CX20" s="71">
        <v>644.00436988000001</v>
      </c>
      <c r="CY20" s="71">
        <v>814.53932309000004</v>
      </c>
      <c r="CZ20" s="71">
        <v>992.69128569999998</v>
      </c>
      <c r="DA20" s="71"/>
      <c r="DB20" s="71"/>
      <c r="DC20" s="71"/>
      <c r="DD20" s="71">
        <v>3309.84158871</v>
      </c>
      <c r="DE20" s="71">
        <v>874.89407800000004</v>
      </c>
      <c r="DF20" s="71"/>
      <c r="DG20" s="71"/>
      <c r="DH20" s="71"/>
      <c r="DI20" s="71"/>
      <c r="DJ20" s="71">
        <v>6049.0521591499992</v>
      </c>
      <c r="DK20" s="71">
        <v>8292.3810017800006</v>
      </c>
      <c r="DL20" s="71">
        <v>6011.0049553099998</v>
      </c>
      <c r="DM20" s="71"/>
      <c r="DN20" s="71"/>
      <c r="DO20" s="71"/>
      <c r="DP20" s="71">
        <v>21227.33219424</v>
      </c>
      <c r="DQ20" s="71">
        <v>330.79604399999999</v>
      </c>
      <c r="DR20" s="71">
        <v>1126.0266741300002</v>
      </c>
      <c r="DS20" s="71"/>
      <c r="DT20" s="71"/>
      <c r="DU20" s="71">
        <v>711.60468435999985</v>
      </c>
      <c r="DV20" s="71">
        <v>12062.823101390004</v>
      </c>
      <c r="DW20" s="71">
        <v>5726.5942766900016</v>
      </c>
      <c r="DX20" s="71">
        <v>3767.1280709099988</v>
      </c>
      <c r="DY20" s="71"/>
      <c r="DZ20" s="71"/>
      <c r="EA20" s="71"/>
      <c r="EB20" s="71">
        <v>23724.972851480004</v>
      </c>
      <c r="EC20" s="71">
        <v>12.881228</v>
      </c>
      <c r="ED20" s="71"/>
      <c r="EE20" s="71"/>
      <c r="EF20" s="71"/>
      <c r="EG20" s="71"/>
      <c r="EH20" s="71"/>
      <c r="EI20" s="71">
        <v>67.407372609999996</v>
      </c>
      <c r="EJ20" s="71">
        <v>51.17050133</v>
      </c>
      <c r="EK20" s="71"/>
      <c r="EL20" s="71"/>
      <c r="EM20" s="71"/>
      <c r="EN20" s="71">
        <v>131.45910194000001</v>
      </c>
      <c r="EO20" s="71">
        <v>551.18067099999996</v>
      </c>
      <c r="EP20" s="71">
        <v>3621.8361501799995</v>
      </c>
      <c r="EQ20" s="71">
        <v>924.1704598099999</v>
      </c>
      <c r="ER20" s="71"/>
      <c r="ES20" s="71"/>
      <c r="ET20" s="71">
        <v>5678.9835727899999</v>
      </c>
      <c r="EU20" s="71">
        <v>21108.199320940021</v>
      </c>
      <c r="EV20" s="71">
        <v>3881.9231686200001</v>
      </c>
      <c r="EW20" s="71"/>
      <c r="EX20" s="71"/>
      <c r="EY20" s="71"/>
      <c r="EZ20" s="71">
        <v>35766.293343340018</v>
      </c>
      <c r="FA20" s="71">
        <v>5150.7866839999997</v>
      </c>
      <c r="FB20" s="71">
        <v>9330.5907623100047</v>
      </c>
      <c r="FC20" s="71">
        <v>353.08709982000005</v>
      </c>
      <c r="FD20" s="71"/>
      <c r="FE20" s="71"/>
      <c r="FF20" s="71">
        <v>51622.086033999978</v>
      </c>
      <c r="FG20" s="71">
        <v>39003.090843550017</v>
      </c>
      <c r="FH20" s="71">
        <v>11993.587775139998</v>
      </c>
      <c r="FI20" s="71"/>
      <c r="FJ20" s="71"/>
      <c r="FK20" s="71"/>
      <c r="FL20" s="71"/>
      <c r="FM20" s="71">
        <v>117453.22919882</v>
      </c>
      <c r="FN20" s="71"/>
      <c r="FO20" s="71"/>
      <c r="FP20" s="71"/>
      <c r="FQ20" s="71"/>
      <c r="FR20" s="71"/>
      <c r="FS20" s="71"/>
      <c r="FT20" s="71"/>
      <c r="FU20" s="71"/>
      <c r="FV20" s="71"/>
      <c r="FW20" s="71"/>
      <c r="FX20" s="71"/>
      <c r="FY20" s="71"/>
      <c r="FZ20" s="71"/>
      <c r="GA20" s="71"/>
      <c r="GB20" s="71"/>
      <c r="GC20" s="71"/>
      <c r="GD20" s="71"/>
      <c r="GE20" s="71">
        <v>342.12309624</v>
      </c>
      <c r="GF20" s="71"/>
      <c r="GG20" s="71"/>
      <c r="GH20" s="71"/>
      <c r="GI20" s="71"/>
      <c r="GJ20" s="71"/>
      <c r="GK20" s="71">
        <v>342.12309624</v>
      </c>
      <c r="GL20" s="71">
        <v>478.34028799999999</v>
      </c>
      <c r="GM20" s="71">
        <v>4946.5188105800034</v>
      </c>
      <c r="GN20" s="71">
        <v>811.46375691999981</v>
      </c>
      <c r="GO20" s="71"/>
      <c r="GP20" s="71"/>
      <c r="GQ20" s="71">
        <v>9636.1891056999939</v>
      </c>
      <c r="GR20" s="71">
        <v>24320.417143600007</v>
      </c>
      <c r="GS20" s="71">
        <v>5789.9357559699993</v>
      </c>
      <c r="GT20" s="71"/>
      <c r="GU20" s="71"/>
      <c r="GV20" s="71"/>
      <c r="GW20" s="71"/>
      <c r="GX20" s="71">
        <v>45982.864860770002</v>
      </c>
      <c r="GY20" s="71">
        <v>204.69709900000001</v>
      </c>
      <c r="GZ20" s="71"/>
      <c r="HA20" s="71"/>
      <c r="HB20" s="71"/>
      <c r="HC20" s="71"/>
      <c r="HD20" s="71">
        <v>1159.1791568399999</v>
      </c>
      <c r="HE20" s="71">
        <v>429.07586652000003</v>
      </c>
      <c r="HF20" s="71">
        <v>824.05945190999989</v>
      </c>
      <c r="HG20" s="71"/>
      <c r="HH20" s="71"/>
      <c r="HI20" s="71"/>
      <c r="HJ20" s="71">
        <v>2617.01157427</v>
      </c>
      <c r="HK20" s="71">
        <v>791.58355200000005</v>
      </c>
      <c r="HL20" s="71">
        <v>2287.2027387999997</v>
      </c>
      <c r="HM20" s="71">
        <v>1032.2337647500001</v>
      </c>
      <c r="HN20" s="71"/>
      <c r="HO20" s="71"/>
      <c r="HP20" s="71">
        <v>8550.3039496900019</v>
      </c>
      <c r="HQ20" s="71">
        <v>26287.273713919949</v>
      </c>
      <c r="HR20" s="71">
        <v>4764.2405400800026</v>
      </c>
      <c r="HS20" s="71"/>
      <c r="HT20" s="71"/>
      <c r="HU20" s="71"/>
      <c r="HV20" s="71"/>
      <c r="HW20" s="71">
        <v>43712.838259239958</v>
      </c>
      <c r="HX20" s="71">
        <v>1009.747433</v>
      </c>
      <c r="HY20" s="71">
        <v>3897.8621196499985</v>
      </c>
      <c r="HZ20" s="71">
        <v>4841.8306472300001</v>
      </c>
      <c r="IA20" s="71"/>
      <c r="IB20" s="71"/>
      <c r="IC20" s="71">
        <v>18324.739181419995</v>
      </c>
      <c r="ID20" s="71">
        <v>44706.123410049971</v>
      </c>
      <c r="IE20" s="71">
        <v>4736.7478380600014</v>
      </c>
      <c r="IF20" s="71"/>
      <c r="IG20" s="71"/>
      <c r="IH20" s="71"/>
      <c r="II20" s="71">
        <v>77517.050629409976</v>
      </c>
      <c r="IJ20" s="71">
        <v>1115.847051</v>
      </c>
      <c r="IK20" s="71">
        <v>6586.2844474700078</v>
      </c>
      <c r="IN20" s="71"/>
      <c r="IO20" s="71">
        <v>11838.88227168</v>
      </c>
      <c r="IP20" s="71">
        <v>36141.681036540038</v>
      </c>
      <c r="IQ20" s="71">
        <v>3089.3533943600009</v>
      </c>
      <c r="IR20" s="71"/>
      <c r="IS20" s="71"/>
      <c r="IT20" s="71"/>
      <c r="IU20" s="71">
        <v>58772.048201050042</v>
      </c>
      <c r="IV20" s="71">
        <v>715.69482500000004</v>
      </c>
      <c r="IW20" s="71">
        <v>4831.1384076699969</v>
      </c>
      <c r="IX20" s="71">
        <v>3608.7291481300003</v>
      </c>
      <c r="IY20" s="71"/>
      <c r="IZ20" s="71"/>
      <c r="JA20" s="71">
        <v>17479.021620539996</v>
      </c>
      <c r="JB20" s="71">
        <v>41002.978861959979</v>
      </c>
      <c r="JC20" s="71">
        <v>7093.1513724599972</v>
      </c>
      <c r="JD20" s="71"/>
      <c r="JE20" s="71"/>
      <c r="JF20" s="71"/>
      <c r="JG20" s="71">
        <v>74730.714235759966</v>
      </c>
      <c r="JH20" s="71"/>
      <c r="JI20" s="71"/>
      <c r="JJ20" s="71"/>
      <c r="JK20" s="71"/>
      <c r="JL20" s="71"/>
      <c r="JM20" s="71"/>
      <c r="JN20" s="71"/>
      <c r="JO20" s="71">
        <v>515.55895318</v>
      </c>
      <c r="JP20" s="71"/>
      <c r="JQ20" s="71"/>
      <c r="JR20" s="71"/>
      <c r="JS20" s="71">
        <v>515.55895318</v>
      </c>
      <c r="JT20" s="71">
        <v>165.05048099999999</v>
      </c>
      <c r="JU20" s="71">
        <v>1260.6968782500001</v>
      </c>
      <c r="JV20" s="71">
        <v>2512.4605692499995</v>
      </c>
      <c r="JW20" s="71"/>
      <c r="JX20" s="71"/>
      <c r="JY20" s="71">
        <v>20549.143132450004</v>
      </c>
      <c r="JZ20" s="71">
        <v>20540.680923719992</v>
      </c>
      <c r="KA20" s="71">
        <v>3472.5909471400014</v>
      </c>
      <c r="KB20" s="71"/>
      <c r="KC20" s="71"/>
      <c r="KD20" s="71"/>
      <c r="KE20" s="71">
        <v>48500.622931810001</v>
      </c>
      <c r="KF20" s="71">
        <v>692.768283</v>
      </c>
      <c r="KG20" s="71">
        <v>9256.4928767700039</v>
      </c>
      <c r="KH20" s="71">
        <v>3253.2835231699969</v>
      </c>
      <c r="KI20" s="71"/>
      <c r="KJ20" s="71"/>
      <c r="KK20" s="71">
        <v>32903.46039259003</v>
      </c>
      <c r="KL20" s="71">
        <v>53548.742571949981</v>
      </c>
      <c r="KM20" s="71">
        <v>9985.9815224100039</v>
      </c>
      <c r="KN20" s="71"/>
      <c r="KO20" s="71"/>
      <c r="KP20" s="71"/>
      <c r="KQ20" s="71">
        <v>109640.72916989002</v>
      </c>
      <c r="KR20" s="71">
        <v>230.079677</v>
      </c>
      <c r="KS20" s="71"/>
      <c r="KT20" s="71"/>
      <c r="KU20" s="71"/>
      <c r="KV20" s="71"/>
      <c r="KW20" s="71">
        <v>274.22292099999999</v>
      </c>
      <c r="KX20" s="71">
        <v>723.14727370000003</v>
      </c>
      <c r="KY20" s="71">
        <v>370.52565656000002</v>
      </c>
      <c r="KZ20" s="71"/>
      <c r="LA20" s="71"/>
      <c r="LB20" s="71"/>
      <c r="LC20" s="71">
        <v>1597.9755282600001</v>
      </c>
      <c r="LD20" s="71">
        <v>3475.3218099999999</v>
      </c>
      <c r="LE20" s="71">
        <v>12158.951457460007</v>
      </c>
      <c r="LF20" s="71">
        <v>4307.2782341100001</v>
      </c>
      <c r="LG20" s="71"/>
      <c r="LH20" s="71"/>
      <c r="LI20" s="71">
        <v>41396.474685020017</v>
      </c>
      <c r="LJ20" s="71">
        <v>98796.015073719987</v>
      </c>
      <c r="LK20" s="71">
        <v>24020.877812520004</v>
      </c>
      <c r="LL20" s="71"/>
      <c r="LM20" s="71"/>
      <c r="LN20" s="71"/>
      <c r="LO20" s="71">
        <v>184154.91907283</v>
      </c>
      <c r="LP20" s="71">
        <v>255.347869</v>
      </c>
      <c r="LQ20" s="71"/>
      <c r="LR20" s="71">
        <v>16.709908760000001</v>
      </c>
      <c r="LS20" s="71"/>
      <c r="LT20" s="71"/>
      <c r="LU20" s="71">
        <v>3693.6586867400006</v>
      </c>
      <c r="LV20" s="71">
        <v>510.92315397000004</v>
      </c>
      <c r="LW20" s="71">
        <v>3165.87697785</v>
      </c>
      <c r="LX20" s="71"/>
      <c r="LY20" s="71"/>
      <c r="LZ20" s="71"/>
      <c r="MA20" s="71">
        <v>7642.5165963200006</v>
      </c>
      <c r="MB20" s="71">
        <v>1291.4041950000001</v>
      </c>
      <c r="MC20" s="71">
        <v>4341.0379421400012</v>
      </c>
      <c r="MD20" s="71">
        <v>1198.2650002600001</v>
      </c>
      <c r="ME20" s="71"/>
      <c r="MF20" s="71"/>
      <c r="MG20" s="71">
        <v>14832.976889340005</v>
      </c>
      <c r="MH20" s="71">
        <v>27101.306355460012</v>
      </c>
      <c r="MI20" s="71">
        <v>11647.171930069993</v>
      </c>
      <c r="MJ20" s="71"/>
      <c r="MK20" s="71"/>
      <c r="ML20" s="71"/>
      <c r="MM20" s="71"/>
      <c r="MN20" s="19">
        <v>60412.162312270011</v>
      </c>
      <c r="MO20" s="71">
        <v>9646.9559009999994</v>
      </c>
      <c r="MP20" s="71">
        <v>31902.217190620013</v>
      </c>
      <c r="MQ20" s="71">
        <v>32134.979444969991</v>
      </c>
      <c r="MR20" s="71"/>
      <c r="MS20" s="71"/>
      <c r="MT20" s="71">
        <v>96263.244098189956</v>
      </c>
      <c r="MU20" s="71">
        <v>203234.84847973031</v>
      </c>
      <c r="MV20" s="71">
        <v>45859.852749080033</v>
      </c>
      <c r="MW20" s="71"/>
      <c r="MX20" s="71"/>
      <c r="MY20" s="71"/>
      <c r="MZ20" s="71"/>
      <c r="NA20" s="71">
        <v>419042.09786359034</v>
      </c>
      <c r="NB20" s="71"/>
      <c r="NC20" s="71"/>
      <c r="ND20" s="71"/>
      <c r="NE20" s="71"/>
      <c r="NF20" s="71"/>
      <c r="NG20" s="71"/>
      <c r="NH20" s="71"/>
      <c r="NI20" s="71"/>
      <c r="NJ20" s="71"/>
      <c r="NK20" s="71"/>
      <c r="NL20" s="71"/>
      <c r="NM20" s="71"/>
      <c r="NN20" s="15"/>
      <c r="NO20" s="15"/>
      <c r="NP20" s="15"/>
      <c r="NR20" s="71">
        <v>4823003.7259891015</v>
      </c>
      <c r="PU20" s="4"/>
    </row>
    <row r="21" spans="1:437" x14ac:dyDescent="0.2">
      <c r="A21" s="70">
        <v>39965</v>
      </c>
      <c r="B21" s="71">
        <v>31.15784953</v>
      </c>
      <c r="C21" s="71">
        <v>0</v>
      </c>
      <c r="D21" s="71"/>
      <c r="E21" s="71">
        <v>31.15784953</v>
      </c>
      <c r="F21" s="71">
        <v>3815.0009660000001</v>
      </c>
      <c r="G21" s="71">
        <v>33303.206344449995</v>
      </c>
      <c r="H21" s="71">
        <v>25150.413061370018</v>
      </c>
      <c r="I21" s="71"/>
      <c r="J21" s="71"/>
      <c r="K21" s="71">
        <v>63060.376720260014</v>
      </c>
      <c r="L21" s="71">
        <v>648503.01173638785</v>
      </c>
      <c r="M21" s="71">
        <v>34197.536687490028</v>
      </c>
      <c r="N21" s="71"/>
      <c r="O21" s="71"/>
      <c r="P21" s="71"/>
      <c r="Q21" s="71">
        <v>808029.54551595799</v>
      </c>
      <c r="R21" s="71">
        <v>206.79177478</v>
      </c>
      <c r="S21" s="71">
        <v>4.60483683</v>
      </c>
      <c r="T21" s="71"/>
      <c r="U21" s="71">
        <v>93.49436944</v>
      </c>
      <c r="V21" s="71"/>
      <c r="W21" s="71">
        <v>304.89098104999999</v>
      </c>
      <c r="X21" s="71">
        <v>5013.7620150000002</v>
      </c>
      <c r="Y21" s="71">
        <v>11868.539766329994</v>
      </c>
      <c r="Z21" s="71">
        <v>4203.18077498</v>
      </c>
      <c r="AA21" s="71"/>
      <c r="AB21" s="71"/>
      <c r="AC21" s="71">
        <v>58226.964357399949</v>
      </c>
      <c r="AD21" s="71">
        <v>95162.715133829988</v>
      </c>
      <c r="AE21" s="71">
        <v>14331.069414070011</v>
      </c>
      <c r="AF21" s="71"/>
      <c r="AG21" s="71"/>
      <c r="AH21" s="71"/>
      <c r="AI21" s="71">
        <v>188806.23146160998</v>
      </c>
      <c r="AJ21" s="71">
        <v>59873.552859000003</v>
      </c>
      <c r="AK21" s="71">
        <v>251726.31319137098</v>
      </c>
      <c r="AL21" s="71">
        <v>155264.50001166007</v>
      </c>
      <c r="AM21" s="71"/>
      <c r="AN21" s="71"/>
      <c r="AO21" s="71">
        <v>803458.35183485784</v>
      </c>
      <c r="AP21" s="71">
        <v>773574.15646880155</v>
      </c>
      <c r="AQ21" s="71">
        <v>177661.62467331</v>
      </c>
      <c r="AR21" s="71"/>
      <c r="AS21" s="71"/>
      <c r="AT21" s="71"/>
      <c r="AU21" s="71"/>
      <c r="AV21" s="71"/>
      <c r="AW21" s="71"/>
      <c r="AX21" s="71">
        <v>2221558.4990390008</v>
      </c>
      <c r="AY21" s="71">
        <v>1791.594151</v>
      </c>
      <c r="AZ21" s="71">
        <v>5558.6380281199999</v>
      </c>
      <c r="BA21" s="71">
        <v>5004.4751479899996</v>
      </c>
      <c r="BB21" s="71"/>
      <c r="BC21" s="71"/>
      <c r="BD21" s="71">
        <v>13927.870277719998</v>
      </c>
      <c r="BE21" s="71">
        <v>53494.263972500012</v>
      </c>
      <c r="BF21" s="71">
        <v>8680.0524322999991</v>
      </c>
      <c r="BG21" s="71"/>
      <c r="BH21" s="71"/>
      <c r="BI21" s="71">
        <v>88456.894009630007</v>
      </c>
      <c r="BJ21" s="71">
        <v>856.86895100000004</v>
      </c>
      <c r="BK21" s="71">
        <v>3818.4789434399977</v>
      </c>
      <c r="BL21" s="71">
        <v>20.894701940000001</v>
      </c>
      <c r="BM21" s="71"/>
      <c r="BN21" s="71"/>
      <c r="BO21" s="71">
        <v>10862.81772567</v>
      </c>
      <c r="BP21" s="71">
        <v>8883.5386208899981</v>
      </c>
      <c r="BQ21" s="71">
        <v>7420.4795856699966</v>
      </c>
      <c r="BR21" s="71"/>
      <c r="BS21" s="71"/>
      <c r="BT21" s="71">
        <v>31863.078528609993</v>
      </c>
      <c r="BU21" s="71">
        <v>236.18389300000001</v>
      </c>
      <c r="BV21" s="71">
        <v>5839.0358162400007</v>
      </c>
      <c r="BW21" s="71">
        <v>1168.6371908299998</v>
      </c>
      <c r="BX21" s="71"/>
      <c r="BY21" s="71"/>
      <c r="BZ21" s="71">
        <v>26795.157084649989</v>
      </c>
      <c r="CA21" s="71">
        <v>39627.865112910011</v>
      </c>
      <c r="CB21" s="71">
        <v>5062.8908670900018</v>
      </c>
      <c r="CC21" s="71"/>
      <c r="CD21" s="71"/>
      <c r="CE21" s="71"/>
      <c r="CF21" s="71">
        <v>78729.769964720006</v>
      </c>
      <c r="CG21" s="71">
        <v>183.30786499999999</v>
      </c>
      <c r="CH21" s="71"/>
      <c r="CI21" s="71"/>
      <c r="CJ21" s="71"/>
      <c r="CK21" s="71"/>
      <c r="CL21" s="71">
        <v>338.64172748000004</v>
      </c>
      <c r="CM21" s="71">
        <v>990.73273952</v>
      </c>
      <c r="CN21" s="71">
        <v>1194.0890879299998</v>
      </c>
      <c r="CO21" s="71"/>
      <c r="CP21" s="71"/>
      <c r="CQ21" s="71"/>
      <c r="CR21" s="71">
        <v>2706.7714199299999</v>
      </c>
      <c r="CS21" s="71">
        <v>362.132969</v>
      </c>
      <c r="CT21" s="71">
        <v>481.85617209000003</v>
      </c>
      <c r="CU21" s="71"/>
      <c r="CV21" s="71"/>
      <c r="CW21" s="71"/>
      <c r="CX21" s="71">
        <v>639.18349603999991</v>
      </c>
      <c r="CY21" s="71">
        <v>811.34602774000018</v>
      </c>
      <c r="CZ21" s="71">
        <v>987.33260429000006</v>
      </c>
      <c r="DA21" s="71"/>
      <c r="DB21" s="71"/>
      <c r="DC21" s="71"/>
      <c r="DD21" s="71">
        <v>3281.8512691599999</v>
      </c>
      <c r="DE21" s="71">
        <v>839.08583499999997</v>
      </c>
      <c r="DF21" s="71"/>
      <c r="DG21" s="71"/>
      <c r="DH21" s="71"/>
      <c r="DI21" s="71"/>
      <c r="DJ21" s="71">
        <v>5964.0017637199981</v>
      </c>
      <c r="DK21" s="71">
        <v>8122.2613652900036</v>
      </c>
      <c r="DL21" s="71">
        <v>5972.7204768900001</v>
      </c>
      <c r="DM21" s="71"/>
      <c r="DN21" s="71"/>
      <c r="DO21" s="71"/>
      <c r="DP21" s="71">
        <v>20898.069440900003</v>
      </c>
      <c r="DQ21" s="71">
        <v>327.07179100000002</v>
      </c>
      <c r="DR21" s="71">
        <v>1103.2563256399997</v>
      </c>
      <c r="DS21" s="71"/>
      <c r="DT21" s="71"/>
      <c r="DU21" s="71">
        <v>698.52610053000001</v>
      </c>
      <c r="DV21" s="71">
        <v>11848.427658480012</v>
      </c>
      <c r="DW21" s="71">
        <v>5685.8307650499983</v>
      </c>
      <c r="DX21" s="71">
        <v>3705.4647001099984</v>
      </c>
      <c r="DY21" s="71"/>
      <c r="DZ21" s="71"/>
      <c r="EA21" s="71"/>
      <c r="EB21" s="71">
        <v>23368.577340810007</v>
      </c>
      <c r="EC21" s="71">
        <v>11.935904000000001</v>
      </c>
      <c r="ED21" s="71"/>
      <c r="EE21" s="71"/>
      <c r="EF21" s="71"/>
      <c r="EG21" s="71"/>
      <c r="EH21" s="71"/>
      <c r="EI21" s="71">
        <v>67.266000050000002</v>
      </c>
      <c r="EJ21" s="71">
        <v>51.159970700000002</v>
      </c>
      <c r="EK21" s="71"/>
      <c r="EL21" s="71"/>
      <c r="EM21" s="71"/>
      <c r="EN21" s="71">
        <v>130.36187475</v>
      </c>
      <c r="EO21" s="71">
        <v>545.95797200000004</v>
      </c>
      <c r="EP21" s="71">
        <v>3580.1843229700025</v>
      </c>
      <c r="EQ21" s="71">
        <v>911.47804359999986</v>
      </c>
      <c r="ER21" s="71"/>
      <c r="ES21" s="71"/>
      <c r="ET21" s="71">
        <v>5551.7147353199971</v>
      </c>
      <c r="EU21" s="71">
        <v>20831.797871269984</v>
      </c>
      <c r="EV21" s="71">
        <v>3858.96968922</v>
      </c>
      <c r="EW21" s="71"/>
      <c r="EX21" s="71"/>
      <c r="EY21" s="71"/>
      <c r="EZ21" s="71">
        <v>35280.102634379982</v>
      </c>
      <c r="FA21" s="71">
        <v>5021.9236380000002</v>
      </c>
      <c r="FB21" s="71">
        <v>9106.7536567399984</v>
      </c>
      <c r="FC21" s="71">
        <v>341.20995300000004</v>
      </c>
      <c r="FD21" s="71"/>
      <c r="FE21" s="71"/>
      <c r="FF21" s="71">
        <v>50243.765304470042</v>
      </c>
      <c r="FG21" s="71">
        <v>38517.575023770019</v>
      </c>
      <c r="FH21" s="71">
        <v>11815.623206460003</v>
      </c>
      <c r="FI21" s="71"/>
      <c r="FJ21" s="71"/>
      <c r="FK21" s="71"/>
      <c r="FL21" s="71"/>
      <c r="FM21" s="71">
        <v>115046.85078244007</v>
      </c>
      <c r="FN21" s="71"/>
      <c r="FO21" s="71"/>
      <c r="FP21" s="71"/>
      <c r="FQ21" s="71"/>
      <c r="FR21" s="71"/>
      <c r="FS21" s="71"/>
      <c r="FT21" s="71"/>
      <c r="FU21" s="71"/>
      <c r="FV21" s="71"/>
      <c r="FW21" s="71"/>
      <c r="FX21" s="71"/>
      <c r="FY21" s="71"/>
      <c r="FZ21" s="71"/>
      <c r="GA21" s="71"/>
      <c r="GB21" s="71"/>
      <c r="GC21" s="71"/>
      <c r="GD21" s="71"/>
      <c r="GE21" s="71">
        <v>340.72266671000006</v>
      </c>
      <c r="GF21" s="71"/>
      <c r="GG21" s="71"/>
      <c r="GH21" s="71"/>
      <c r="GI21" s="71"/>
      <c r="GJ21" s="71"/>
      <c r="GK21" s="71">
        <v>340.72266671000006</v>
      </c>
      <c r="GL21" s="71">
        <v>469.59913499999999</v>
      </c>
      <c r="GM21" s="71">
        <v>4841.5530243899984</v>
      </c>
      <c r="GN21" s="71">
        <v>798.38435734000041</v>
      </c>
      <c r="GO21" s="71"/>
      <c r="GP21" s="71"/>
      <c r="GQ21" s="71">
        <v>9410.4823805200031</v>
      </c>
      <c r="GR21" s="71">
        <v>23888.197153980007</v>
      </c>
      <c r="GS21" s="71">
        <v>5753.2170639900005</v>
      </c>
      <c r="GT21" s="71"/>
      <c r="GU21" s="71"/>
      <c r="GV21" s="71"/>
      <c r="GW21" s="71"/>
      <c r="GX21" s="71">
        <v>45161.43311522001</v>
      </c>
      <c r="GY21" s="71">
        <v>202.768462</v>
      </c>
      <c r="GZ21" s="71"/>
      <c r="HA21" s="71"/>
      <c r="HB21" s="71"/>
      <c r="HC21" s="71"/>
      <c r="HD21" s="71">
        <v>1148.7876761399996</v>
      </c>
      <c r="HE21" s="71">
        <v>422.08023547999994</v>
      </c>
      <c r="HF21" s="71">
        <v>821.84029297999973</v>
      </c>
      <c r="HG21" s="71"/>
      <c r="HH21" s="71"/>
      <c r="HI21" s="71"/>
      <c r="HJ21" s="71">
        <v>2595.4766665999996</v>
      </c>
      <c r="HK21" s="71">
        <v>777.25100299999997</v>
      </c>
      <c r="HL21" s="71">
        <v>2243.8561747699987</v>
      </c>
      <c r="HM21" s="71">
        <v>1023.97443918</v>
      </c>
      <c r="HN21" s="71"/>
      <c r="HO21" s="71"/>
      <c r="HP21" s="71">
        <v>8322.2743507200012</v>
      </c>
      <c r="HQ21" s="71">
        <v>25831.442760480008</v>
      </c>
      <c r="HR21" s="71">
        <v>4720.9615774700005</v>
      </c>
      <c r="HS21" s="71"/>
      <c r="HT21" s="71"/>
      <c r="HU21" s="71"/>
      <c r="HV21" s="71"/>
      <c r="HW21" s="71">
        <v>42919.76030562001</v>
      </c>
      <c r="HX21" s="71">
        <v>995.53613800000005</v>
      </c>
      <c r="HY21" s="71">
        <v>3827.18324321</v>
      </c>
      <c r="HZ21" s="71">
        <v>4737.3949327199971</v>
      </c>
      <c r="IA21" s="71"/>
      <c r="IB21" s="71"/>
      <c r="IC21" s="71">
        <v>17968.633744929997</v>
      </c>
      <c r="ID21" s="71">
        <v>43999.949266880023</v>
      </c>
      <c r="IE21" s="71">
        <v>4700.0539869500017</v>
      </c>
      <c r="IF21" s="71"/>
      <c r="IG21" s="71"/>
      <c r="IH21" s="71"/>
      <c r="II21" s="71">
        <v>76228.751312690016</v>
      </c>
      <c r="IJ21" s="71">
        <v>1102.371435</v>
      </c>
      <c r="IK21" s="71">
        <v>6512.2073898600074</v>
      </c>
      <c r="IN21" s="71"/>
      <c r="IO21" s="71">
        <v>11603.352919939993</v>
      </c>
      <c r="IP21" s="71">
        <v>35596.523664509958</v>
      </c>
      <c r="IQ21" s="71">
        <v>3017.3177326700011</v>
      </c>
      <c r="IR21" s="71"/>
      <c r="IS21" s="71"/>
      <c r="IT21" s="71"/>
      <c r="IU21" s="71">
        <v>57831.77314197996</v>
      </c>
      <c r="IV21" s="71">
        <v>704.87550199999998</v>
      </c>
      <c r="IW21" s="71">
        <v>4766.4674053899998</v>
      </c>
      <c r="IX21" s="71">
        <v>3536.3637234699981</v>
      </c>
      <c r="IY21" s="71"/>
      <c r="IZ21" s="71"/>
      <c r="JA21" s="71">
        <v>17146.782525149989</v>
      </c>
      <c r="JB21" s="71">
        <v>40320.707712819923</v>
      </c>
      <c r="JC21" s="71">
        <v>6998.4647005800007</v>
      </c>
      <c r="JD21" s="71"/>
      <c r="JE21" s="71"/>
      <c r="JF21" s="71"/>
      <c r="JG21" s="71">
        <v>73473.661569409916</v>
      </c>
      <c r="JH21" s="71"/>
      <c r="JI21" s="71"/>
      <c r="JJ21" s="71"/>
      <c r="JK21" s="71"/>
      <c r="JL21" s="71"/>
      <c r="JM21" s="71"/>
      <c r="JN21" s="71"/>
      <c r="JO21" s="71">
        <v>513.32920386000001</v>
      </c>
      <c r="JP21" s="71"/>
      <c r="JQ21" s="71"/>
      <c r="JR21" s="71"/>
      <c r="JS21" s="71">
        <v>513.32920386000001</v>
      </c>
      <c r="JT21" s="71">
        <v>160.953845</v>
      </c>
      <c r="JU21" s="71">
        <v>1239.4586235099996</v>
      </c>
      <c r="JV21" s="71">
        <v>2453.9179180699994</v>
      </c>
      <c r="JW21" s="71"/>
      <c r="JX21" s="71"/>
      <c r="JY21" s="71">
        <v>20162.880135360007</v>
      </c>
      <c r="JZ21" s="71">
        <v>20276.424020749993</v>
      </c>
      <c r="KA21" s="71">
        <v>3410.8817756100011</v>
      </c>
      <c r="KB21" s="71"/>
      <c r="KC21" s="71"/>
      <c r="KD21" s="71"/>
      <c r="KE21" s="71">
        <v>47704.516318299997</v>
      </c>
      <c r="KF21" s="71">
        <v>649.43991400000004</v>
      </c>
      <c r="KG21" s="71">
        <v>9052.9838857699906</v>
      </c>
      <c r="KH21" s="71">
        <v>3171.4708139000004</v>
      </c>
      <c r="KI21" s="71"/>
      <c r="KJ21" s="71"/>
      <c r="KK21" s="71">
        <v>32282.747646299984</v>
      </c>
      <c r="KL21" s="71">
        <v>52759.75184761003</v>
      </c>
      <c r="KM21" s="71">
        <v>9865.4592188200058</v>
      </c>
      <c r="KN21" s="71"/>
      <c r="KO21" s="71"/>
      <c r="KP21" s="71"/>
      <c r="KQ21" s="71">
        <v>107781.85332640001</v>
      </c>
      <c r="KR21" s="71">
        <v>229.133092</v>
      </c>
      <c r="KS21" s="71"/>
      <c r="KT21" s="71"/>
      <c r="KU21" s="71"/>
      <c r="KV21" s="71"/>
      <c r="KW21" s="71">
        <v>271.55845376999997</v>
      </c>
      <c r="KX21" s="71">
        <v>718.59648379999999</v>
      </c>
      <c r="KY21" s="71">
        <v>369.87708700000002</v>
      </c>
      <c r="KZ21" s="71"/>
      <c r="LA21" s="71"/>
      <c r="LB21" s="71"/>
      <c r="LC21" s="71">
        <v>1589.16511657</v>
      </c>
      <c r="LD21" s="71">
        <v>3341.700495</v>
      </c>
      <c r="LE21" s="71">
        <v>11962.515302799991</v>
      </c>
      <c r="LF21" s="71">
        <v>4218.1808060099984</v>
      </c>
      <c r="LG21" s="71"/>
      <c r="LH21" s="71"/>
      <c r="LI21" s="71">
        <v>40615.910160300009</v>
      </c>
      <c r="LJ21" s="71">
        <v>97229.599164709914</v>
      </c>
      <c r="LK21" s="71">
        <v>23752.081479410008</v>
      </c>
      <c r="LL21" s="71"/>
      <c r="LM21" s="71"/>
      <c r="LN21" s="71"/>
      <c r="LO21" s="71">
        <v>181119.98740822991</v>
      </c>
      <c r="LP21" s="71">
        <v>253.090464</v>
      </c>
      <c r="LQ21" s="71"/>
      <c r="LR21" s="71">
        <v>16.35194955</v>
      </c>
      <c r="LS21" s="71"/>
      <c r="LT21" s="71"/>
      <c r="LU21" s="71">
        <v>3515.8067058599995</v>
      </c>
      <c r="LV21" s="71">
        <v>510.04160366000002</v>
      </c>
      <c r="LW21" s="71">
        <v>3106.8632559199991</v>
      </c>
      <c r="LX21" s="71"/>
      <c r="LY21" s="71"/>
      <c r="LZ21" s="71"/>
      <c r="MA21" s="71">
        <v>7402.153978989998</v>
      </c>
      <c r="MB21" s="71">
        <v>1244.731898</v>
      </c>
      <c r="MC21" s="71">
        <v>4277.1665367599971</v>
      </c>
      <c r="MD21" s="71">
        <v>1186.7245840299995</v>
      </c>
      <c r="ME21" s="71"/>
      <c r="MF21" s="71"/>
      <c r="MG21" s="71">
        <v>14534.214742640006</v>
      </c>
      <c r="MH21" s="71">
        <v>26615.262924050032</v>
      </c>
      <c r="MI21" s="71">
        <v>11422.890083469998</v>
      </c>
      <c r="MJ21" s="71"/>
      <c r="MK21" s="71"/>
      <c r="ML21" s="71"/>
      <c r="MM21" s="71"/>
      <c r="MN21" s="19">
        <v>59280.990768950032</v>
      </c>
      <c r="MO21" s="71">
        <v>9293.4477100000004</v>
      </c>
      <c r="MP21" s="71">
        <v>31204.321049749989</v>
      </c>
      <c r="MQ21" s="71">
        <v>31707.215484429984</v>
      </c>
      <c r="MR21" s="71"/>
      <c r="MS21" s="71"/>
      <c r="MT21" s="71">
        <v>94289.498100889876</v>
      </c>
      <c r="MU21" s="71">
        <v>199814.00899087</v>
      </c>
      <c r="MV21" s="71">
        <v>45000.086725760026</v>
      </c>
      <c r="MW21" s="71"/>
      <c r="MX21" s="71"/>
      <c r="MY21" s="71"/>
      <c r="MZ21" s="71"/>
      <c r="NA21" s="71">
        <v>411308.57806169987</v>
      </c>
      <c r="NB21" s="71"/>
      <c r="NC21" s="71"/>
      <c r="ND21" s="71"/>
      <c r="NE21" s="71"/>
      <c r="NF21" s="71"/>
      <c r="NG21" s="71"/>
      <c r="NH21" s="71"/>
      <c r="NI21" s="71"/>
      <c r="NJ21" s="71"/>
      <c r="NK21" s="71"/>
      <c r="NL21" s="71"/>
      <c r="NM21" s="71"/>
      <c r="NN21" s="15"/>
      <c r="NO21" s="15"/>
      <c r="NP21" s="15"/>
      <c r="NR21" s="71">
        <v>4733744.8050737092</v>
      </c>
      <c r="PU21" s="4"/>
    </row>
    <row r="22" spans="1:437" x14ac:dyDescent="0.2">
      <c r="A22" s="70">
        <v>39995</v>
      </c>
      <c r="B22" s="71">
        <v>31.15385581</v>
      </c>
      <c r="C22" s="71">
        <v>0</v>
      </c>
      <c r="D22" s="71"/>
      <c r="E22" s="71">
        <v>31.15385581</v>
      </c>
      <c r="F22" s="71">
        <v>3684.3958849999999</v>
      </c>
      <c r="G22" s="71">
        <v>32337.944287449991</v>
      </c>
      <c r="H22" s="71">
        <v>24416.677916799999</v>
      </c>
      <c r="I22" s="71"/>
      <c r="J22" s="71"/>
      <c r="K22" s="71">
        <v>60814.568840910026</v>
      </c>
      <c r="L22" s="71">
        <v>635490.36007105745</v>
      </c>
      <c r="M22" s="71">
        <v>33750.624653680017</v>
      </c>
      <c r="N22" s="71"/>
      <c r="O22" s="71"/>
      <c r="P22" s="71"/>
      <c r="Q22" s="71">
        <v>790494.57165479753</v>
      </c>
      <c r="R22" s="71">
        <v>203.76567999000005</v>
      </c>
      <c r="S22" s="71">
        <v>4.5056919999999998</v>
      </c>
      <c r="T22" s="71"/>
      <c r="U22" s="71">
        <v>93.149701440000001</v>
      </c>
      <c r="V22" s="71"/>
      <c r="W22" s="71">
        <v>301.42107343000009</v>
      </c>
      <c r="X22" s="71">
        <v>4825.3852159999997</v>
      </c>
      <c r="Y22" s="71">
        <v>11612.61722107001</v>
      </c>
      <c r="Z22" s="71">
        <v>4140.060175919999</v>
      </c>
      <c r="AA22" s="71"/>
      <c r="AB22" s="71"/>
      <c r="AC22" s="71">
        <v>56722.249691179997</v>
      </c>
      <c r="AD22" s="71">
        <v>93738.955200870056</v>
      </c>
      <c r="AE22" s="71">
        <v>14158.460721220003</v>
      </c>
      <c r="AF22" s="71"/>
      <c r="AG22" s="71"/>
      <c r="AH22" s="71"/>
      <c r="AI22" s="71">
        <v>185197.72822626005</v>
      </c>
      <c r="AJ22" s="71">
        <v>58666.536919999999</v>
      </c>
      <c r="AK22" s="71">
        <v>245631.39346074962</v>
      </c>
      <c r="AL22" s="71">
        <v>151998.73700259012</v>
      </c>
      <c r="AM22" s="71"/>
      <c r="AN22" s="71"/>
      <c r="AO22" s="71">
        <v>782603.76431587001</v>
      </c>
      <c r="AP22" s="71">
        <v>757358.48376114108</v>
      </c>
      <c r="AQ22" s="71">
        <v>174842.68576683977</v>
      </c>
      <c r="AR22" s="71"/>
      <c r="AS22" s="71"/>
      <c r="AT22" s="71"/>
      <c r="AU22" s="71"/>
      <c r="AV22" s="71"/>
      <c r="AW22" s="71"/>
      <c r="AX22" s="71">
        <v>2171101.6012271908</v>
      </c>
      <c r="AY22" s="71">
        <v>1699.1101630000001</v>
      </c>
      <c r="AZ22" s="71">
        <v>5250.3074314000005</v>
      </c>
      <c r="BA22" s="71">
        <v>4932.5722416399994</v>
      </c>
      <c r="BB22" s="71"/>
      <c r="BC22" s="71"/>
      <c r="BD22" s="71">
        <v>13715.366485049995</v>
      </c>
      <c r="BE22" s="71">
        <v>52821.848121599993</v>
      </c>
      <c r="BF22" s="71">
        <v>8483.3865869299971</v>
      </c>
      <c r="BG22" s="71"/>
      <c r="BH22" s="71"/>
      <c r="BI22" s="71">
        <v>86902.591029619973</v>
      </c>
      <c r="BJ22" s="71">
        <v>845.62115300000005</v>
      </c>
      <c r="BK22" s="71">
        <v>3744.97749049</v>
      </c>
      <c r="BL22" s="71">
        <v>20.062783840000002</v>
      </c>
      <c r="BM22" s="71"/>
      <c r="BN22" s="71"/>
      <c r="BO22" s="71">
        <v>10627.842054299997</v>
      </c>
      <c r="BP22" s="71">
        <v>8755.7408307499973</v>
      </c>
      <c r="BQ22" s="71">
        <v>7327.5048669399985</v>
      </c>
      <c r="BR22" s="71"/>
      <c r="BS22" s="71"/>
      <c r="BT22" s="71">
        <v>31321.749179319995</v>
      </c>
      <c r="BU22" s="71">
        <v>222.94118700000001</v>
      </c>
      <c r="BV22" s="71">
        <v>5745.2462611199962</v>
      </c>
      <c r="BW22" s="71">
        <v>1134.7272452</v>
      </c>
      <c r="BX22" s="71"/>
      <c r="BY22" s="71"/>
      <c r="BZ22" s="71">
        <v>26095.938789769996</v>
      </c>
      <c r="CA22" s="71">
        <v>38939.785946010001</v>
      </c>
      <c r="CB22" s="71">
        <v>4915.1540981500011</v>
      </c>
      <c r="CC22" s="71"/>
      <c r="CD22" s="71"/>
      <c r="CE22" s="71"/>
      <c r="CF22" s="71">
        <v>77053.793527250004</v>
      </c>
      <c r="CG22" s="71">
        <v>181.63445200000001</v>
      </c>
      <c r="CH22" s="71"/>
      <c r="CI22" s="71"/>
      <c r="CJ22" s="71"/>
      <c r="CK22" s="71"/>
      <c r="CL22" s="71">
        <v>293.50896916999994</v>
      </c>
      <c r="CM22" s="71">
        <v>986.77645414999995</v>
      </c>
      <c r="CN22" s="71">
        <v>1186.9387393899999</v>
      </c>
      <c r="CO22" s="71"/>
      <c r="CP22" s="71"/>
      <c r="CQ22" s="71"/>
      <c r="CR22" s="71">
        <v>2648.8586147099995</v>
      </c>
      <c r="CS22" s="71">
        <v>357.12595399999998</v>
      </c>
      <c r="CT22" s="71">
        <v>471.98037653000006</v>
      </c>
      <c r="CU22" s="71"/>
      <c r="CV22" s="71"/>
      <c r="CW22" s="71"/>
      <c r="CX22" s="71">
        <v>633.92579433000014</v>
      </c>
      <c r="CY22" s="71">
        <v>808.20256778999999</v>
      </c>
      <c r="CZ22" s="71">
        <v>981.45674556000006</v>
      </c>
      <c r="DA22" s="71"/>
      <c r="DB22" s="71"/>
      <c r="DC22" s="71"/>
      <c r="DD22" s="71">
        <v>3252.6914382100003</v>
      </c>
      <c r="DE22" s="71">
        <v>808.263103</v>
      </c>
      <c r="DF22" s="71"/>
      <c r="DG22" s="71"/>
      <c r="DH22" s="71"/>
      <c r="DI22" s="71"/>
      <c r="DJ22" s="71">
        <v>5897.7311578599983</v>
      </c>
      <c r="DK22" s="71">
        <v>7982.1555755199988</v>
      </c>
      <c r="DL22" s="71">
        <v>5931.5550097000005</v>
      </c>
      <c r="DM22" s="71"/>
      <c r="DN22" s="71"/>
      <c r="DO22" s="71"/>
      <c r="DP22" s="71">
        <v>20619.70484608</v>
      </c>
      <c r="DQ22" s="71">
        <v>323.72002800000001</v>
      </c>
      <c r="DR22" s="71">
        <v>1082.89694143</v>
      </c>
      <c r="DS22" s="71"/>
      <c r="DT22" s="71"/>
      <c r="DU22" s="71">
        <v>662.90035423000029</v>
      </c>
      <c r="DV22" s="71">
        <v>11568.525257300002</v>
      </c>
      <c r="DW22" s="71">
        <v>5622.8688982499998</v>
      </c>
      <c r="DX22" s="71">
        <v>3674.6822246299994</v>
      </c>
      <c r="DY22" s="71"/>
      <c r="DZ22" s="71"/>
      <c r="EA22" s="71"/>
      <c r="EB22" s="71">
        <v>22935.593703840001</v>
      </c>
      <c r="EC22" s="71">
        <v>10.722892</v>
      </c>
      <c r="ED22" s="71"/>
      <c r="EE22" s="71"/>
      <c r="EF22" s="71"/>
      <c r="EG22" s="71"/>
      <c r="EH22" s="71"/>
      <c r="EI22" s="71">
        <v>67.12292017</v>
      </c>
      <c r="EJ22" s="71">
        <v>51.159970700000002</v>
      </c>
      <c r="EK22" s="71"/>
      <c r="EL22" s="71"/>
      <c r="EM22" s="71"/>
      <c r="EN22" s="71">
        <v>129.00578287000002</v>
      </c>
      <c r="EO22" s="71">
        <v>512.79812500000003</v>
      </c>
      <c r="EP22" s="71">
        <v>3527.3182733200019</v>
      </c>
      <c r="EQ22" s="71">
        <v>884.34904107</v>
      </c>
      <c r="ER22" s="71"/>
      <c r="ES22" s="71"/>
      <c r="ET22" s="71">
        <v>5308.6837850099982</v>
      </c>
      <c r="EU22" s="71">
        <v>20547.221750869994</v>
      </c>
      <c r="EV22" s="71">
        <v>3833.8244698599997</v>
      </c>
      <c r="EW22" s="71"/>
      <c r="EX22" s="71"/>
      <c r="EY22" s="71"/>
      <c r="EZ22" s="71">
        <v>34614.195445129997</v>
      </c>
      <c r="FA22" s="71">
        <v>4920.832375</v>
      </c>
      <c r="FB22" s="71">
        <v>8894.950449810005</v>
      </c>
      <c r="FC22" s="71">
        <v>332.65823187999996</v>
      </c>
      <c r="FD22" s="71"/>
      <c r="FE22" s="71"/>
      <c r="FF22" s="71">
        <v>49225.462246179995</v>
      </c>
      <c r="FG22" s="71">
        <v>37396.292802380005</v>
      </c>
      <c r="FH22" s="71">
        <v>11660.883497060002</v>
      </c>
      <c r="FI22" s="71"/>
      <c r="FJ22" s="71"/>
      <c r="FK22" s="71"/>
      <c r="FL22" s="71"/>
      <c r="FM22" s="71">
        <v>112431.07960231001</v>
      </c>
      <c r="FN22" s="71"/>
      <c r="FO22" s="71"/>
      <c r="FP22" s="71"/>
      <c r="FQ22" s="71"/>
      <c r="FR22" s="71"/>
      <c r="FS22" s="71"/>
      <c r="FT22" s="71"/>
      <c r="FU22" s="71"/>
      <c r="FV22" s="71"/>
      <c r="FW22" s="71"/>
      <c r="FX22" s="71"/>
      <c r="FY22" s="71"/>
      <c r="FZ22" s="71"/>
      <c r="GA22" s="71"/>
      <c r="GB22" s="71"/>
      <c r="GC22" s="71"/>
      <c r="GD22" s="71"/>
      <c r="GE22" s="71">
        <v>338.18873434000005</v>
      </c>
      <c r="GF22" s="71"/>
      <c r="GG22" s="71"/>
      <c r="GH22" s="71"/>
      <c r="GI22" s="71"/>
      <c r="GJ22" s="71"/>
      <c r="GK22" s="71">
        <v>338.18873434000005</v>
      </c>
      <c r="GL22" s="71">
        <v>459.46440000000001</v>
      </c>
      <c r="GM22" s="71">
        <v>4694.335753909997</v>
      </c>
      <c r="GN22" s="71">
        <v>778.66981149000014</v>
      </c>
      <c r="GO22" s="71"/>
      <c r="GP22" s="71"/>
      <c r="GQ22" s="71">
        <v>9048.497809870003</v>
      </c>
      <c r="GR22" s="71">
        <v>23365.583655049992</v>
      </c>
      <c r="GS22" s="71">
        <v>5607.0799000000006</v>
      </c>
      <c r="GT22" s="71"/>
      <c r="GU22" s="71"/>
      <c r="GV22" s="71"/>
      <c r="GW22" s="71"/>
      <c r="GX22" s="71">
        <v>43953.631330319986</v>
      </c>
      <c r="GY22" s="71">
        <v>200.31493699999999</v>
      </c>
      <c r="GZ22" s="71"/>
      <c r="HA22" s="71"/>
      <c r="HB22" s="71"/>
      <c r="HC22" s="71"/>
      <c r="HD22" s="71">
        <v>1135.48292636</v>
      </c>
      <c r="HE22" s="71">
        <v>416.68655567999997</v>
      </c>
      <c r="HF22" s="71">
        <v>809.94353434999971</v>
      </c>
      <c r="HG22" s="71"/>
      <c r="HH22" s="71"/>
      <c r="HI22" s="71"/>
      <c r="HJ22" s="71">
        <v>2562.4279533899999</v>
      </c>
      <c r="HK22" s="71">
        <v>740.83833700000002</v>
      </c>
      <c r="HL22" s="71">
        <v>2168.8198713500001</v>
      </c>
      <c r="HM22" s="71">
        <v>1006.1217107</v>
      </c>
      <c r="HN22" s="71"/>
      <c r="HO22" s="71"/>
      <c r="HP22" s="71">
        <v>8077.9517630600003</v>
      </c>
      <c r="HQ22" s="71">
        <v>25505.21222098</v>
      </c>
      <c r="HR22" s="71">
        <v>4593.1715324000006</v>
      </c>
      <c r="HS22" s="71"/>
      <c r="HT22" s="71"/>
      <c r="HU22" s="71"/>
      <c r="HV22" s="71"/>
      <c r="HW22" s="71">
        <v>42091.115435489999</v>
      </c>
      <c r="HX22" s="71">
        <v>980.07131600000002</v>
      </c>
      <c r="HY22" s="71">
        <v>3715.9405043999986</v>
      </c>
      <c r="HZ22" s="71">
        <v>4600.8296517500021</v>
      </c>
      <c r="IA22" s="71"/>
      <c r="IB22" s="71"/>
      <c r="IC22" s="71">
        <v>17488.99083341</v>
      </c>
      <c r="ID22" s="71">
        <v>43121.784252890007</v>
      </c>
      <c r="IE22" s="71">
        <v>4665.4538500300014</v>
      </c>
      <c r="IF22" s="71"/>
      <c r="IG22" s="71"/>
      <c r="IH22" s="71"/>
      <c r="II22" s="71">
        <v>74573.070408480009</v>
      </c>
      <c r="IJ22" s="71">
        <v>1084.478826</v>
      </c>
      <c r="IK22" s="71">
        <v>6350.0698273299986</v>
      </c>
      <c r="IN22" s="71"/>
      <c r="IO22" s="71">
        <v>11424.741035479998</v>
      </c>
      <c r="IP22" s="71">
        <v>35056.519431659988</v>
      </c>
      <c r="IQ22" s="71">
        <v>2964.961132760001</v>
      </c>
      <c r="IR22" s="71"/>
      <c r="IS22" s="71"/>
      <c r="IT22" s="71"/>
      <c r="IU22" s="71">
        <v>56880.770253229988</v>
      </c>
      <c r="IV22" s="71">
        <v>667.14431300000001</v>
      </c>
      <c r="IW22" s="71">
        <v>4675.3252529399997</v>
      </c>
      <c r="IX22" s="71">
        <v>3454.8580842400002</v>
      </c>
      <c r="IY22" s="71"/>
      <c r="IZ22" s="71"/>
      <c r="JA22" s="71">
        <v>16933.50222785</v>
      </c>
      <c r="JB22" s="71">
        <v>39696.513087450017</v>
      </c>
      <c r="JC22" s="71">
        <v>6932.6240371400017</v>
      </c>
      <c r="JD22" s="71"/>
      <c r="JE22" s="71"/>
      <c r="JF22" s="71"/>
      <c r="JG22" s="71">
        <v>72359.967002620018</v>
      </c>
      <c r="JH22" s="71"/>
      <c r="JI22" s="71"/>
      <c r="JJ22" s="71"/>
      <c r="JK22" s="71"/>
      <c r="JL22" s="71"/>
      <c r="JM22" s="71"/>
      <c r="JN22" s="71"/>
      <c r="JO22" s="71">
        <v>510.83335201</v>
      </c>
      <c r="JP22" s="71"/>
      <c r="JQ22" s="71"/>
      <c r="JR22" s="71"/>
      <c r="JS22" s="71">
        <v>510.83335201</v>
      </c>
      <c r="JT22" s="71">
        <v>150.46454600000001</v>
      </c>
      <c r="JU22" s="71">
        <v>1226.7964007999999</v>
      </c>
      <c r="JV22" s="71">
        <v>2357.3232564700006</v>
      </c>
      <c r="JW22" s="71"/>
      <c r="JX22" s="71"/>
      <c r="JY22" s="71">
        <v>19669.682226659988</v>
      </c>
      <c r="JZ22" s="71">
        <v>19908.900787359988</v>
      </c>
      <c r="KA22" s="71">
        <v>3338.7179484600015</v>
      </c>
      <c r="KB22" s="71"/>
      <c r="KC22" s="71"/>
      <c r="KD22" s="71"/>
      <c r="KE22" s="71">
        <v>46651.885165749969</v>
      </c>
      <c r="KF22" s="71">
        <v>624.26882999999998</v>
      </c>
      <c r="KG22" s="71">
        <v>8851.6956823599994</v>
      </c>
      <c r="KH22" s="71">
        <v>3028.6215266100007</v>
      </c>
      <c r="KI22" s="71"/>
      <c r="KJ22" s="71"/>
      <c r="KK22" s="71">
        <v>31562.25376164999</v>
      </c>
      <c r="KL22" s="71">
        <v>51764.079867439927</v>
      </c>
      <c r="KM22" s="71">
        <v>9783.4089345899993</v>
      </c>
      <c r="KN22" s="71"/>
      <c r="KO22" s="71"/>
      <c r="KP22" s="71"/>
      <c r="KQ22" s="71">
        <v>105614.32860264991</v>
      </c>
      <c r="KR22" s="71">
        <v>228.17452299999999</v>
      </c>
      <c r="KS22" s="71"/>
      <c r="KT22" s="71"/>
      <c r="KU22" s="71"/>
      <c r="KV22" s="71"/>
      <c r="KW22" s="71">
        <v>268.74202049999997</v>
      </c>
      <c r="KX22" s="71">
        <v>712.61429361</v>
      </c>
      <c r="KY22" s="71">
        <v>369.07981043000001</v>
      </c>
      <c r="KZ22" s="71"/>
      <c r="LA22" s="71"/>
      <c r="LB22" s="71"/>
      <c r="LC22" s="71">
        <v>1578.6106475399999</v>
      </c>
      <c r="LD22" s="71">
        <v>3260.3084119999999</v>
      </c>
      <c r="LE22" s="71">
        <v>11641.218107409995</v>
      </c>
      <c r="LF22" s="71">
        <v>4016.5183144000034</v>
      </c>
      <c r="LG22" s="71"/>
      <c r="LH22" s="71"/>
      <c r="LI22" s="71">
        <v>39678.668671629996</v>
      </c>
      <c r="LJ22" s="71">
        <v>94751.4252497298</v>
      </c>
      <c r="LK22" s="71">
        <v>23369.42190067</v>
      </c>
      <c r="LL22" s="71"/>
      <c r="LM22" s="71"/>
      <c r="LN22" s="71"/>
      <c r="LO22" s="71">
        <v>176717.5606558398</v>
      </c>
      <c r="LP22" s="71">
        <v>251.12168800000001</v>
      </c>
      <c r="LQ22" s="71"/>
      <c r="LR22" s="71">
        <v>15.23426866</v>
      </c>
      <c r="LS22" s="71"/>
      <c r="LT22" s="71"/>
      <c r="LU22" s="71">
        <v>3421.64870806</v>
      </c>
      <c r="LV22" s="71">
        <v>508.87461554999999</v>
      </c>
      <c r="LW22" s="71">
        <v>3033.8450245799986</v>
      </c>
      <c r="LX22" s="71"/>
      <c r="LY22" s="71"/>
      <c r="LZ22" s="71"/>
      <c r="MA22" s="71">
        <v>7230.7242948499988</v>
      </c>
      <c r="MB22" s="71">
        <v>1196.603292</v>
      </c>
      <c r="MC22" s="71">
        <v>4192.0151432600014</v>
      </c>
      <c r="MD22" s="71">
        <v>1172.3232214699997</v>
      </c>
      <c r="ME22" s="71"/>
      <c r="MF22" s="71"/>
      <c r="MG22" s="71">
        <v>14085.225356819996</v>
      </c>
      <c r="MH22" s="71">
        <v>26131.719282320017</v>
      </c>
      <c r="MI22" s="71">
        <v>11298.888400819998</v>
      </c>
      <c r="MJ22" s="71"/>
      <c r="MK22" s="71"/>
      <c r="ML22" s="71"/>
      <c r="MM22" s="71"/>
      <c r="MN22" s="19">
        <v>58076.774696690009</v>
      </c>
      <c r="MO22" s="71">
        <v>8892.0164490000006</v>
      </c>
      <c r="MP22" s="71">
        <v>30651.220312769965</v>
      </c>
      <c r="MQ22" s="71">
        <v>31132.631686019999</v>
      </c>
      <c r="MR22" s="71"/>
      <c r="MS22" s="71"/>
      <c r="MT22" s="71">
        <v>92334.096257810044</v>
      </c>
      <c r="MU22" s="71">
        <v>196724.47254398992</v>
      </c>
      <c r="MV22" s="71">
        <v>44368.687952000015</v>
      </c>
      <c r="MW22" s="71"/>
      <c r="MX22" s="71"/>
      <c r="MY22" s="71"/>
      <c r="MZ22" s="71"/>
      <c r="NA22" s="71">
        <v>404103.12519158999</v>
      </c>
      <c r="NB22" s="71"/>
      <c r="NC22" s="71"/>
      <c r="ND22" s="71"/>
      <c r="NE22" s="71"/>
      <c r="NF22" s="71"/>
      <c r="NG22" s="71"/>
      <c r="NH22" s="71"/>
      <c r="NI22" s="71"/>
      <c r="NJ22" s="71"/>
      <c r="NK22" s="71"/>
      <c r="NL22" s="71"/>
      <c r="NM22" s="71"/>
      <c r="NN22" s="15"/>
      <c r="NO22" s="15"/>
      <c r="NP22" s="15"/>
      <c r="NR22" s="71">
        <v>4632278.7529316181</v>
      </c>
      <c r="PU22" s="4"/>
    </row>
    <row r="23" spans="1:437" x14ac:dyDescent="0.2">
      <c r="A23" s="70">
        <v>40026</v>
      </c>
      <c r="B23" s="71">
        <v>30.497741440000002</v>
      </c>
      <c r="C23" s="71">
        <v>0</v>
      </c>
      <c r="D23" s="71"/>
      <c r="E23" s="71">
        <v>30.497741440000002</v>
      </c>
      <c r="F23" s="71">
        <v>3555.17605</v>
      </c>
      <c r="G23" s="71">
        <v>31440.573557439995</v>
      </c>
      <c r="H23" s="71">
        <v>23942.838961479982</v>
      </c>
      <c r="I23" s="71"/>
      <c r="J23" s="71"/>
      <c r="K23" s="71">
        <v>64650.569535399882</v>
      </c>
      <c r="L23" s="71">
        <v>667006.19761782046</v>
      </c>
      <c r="M23" s="71">
        <v>38775.80450452002</v>
      </c>
      <c r="N23" s="71"/>
      <c r="O23" s="71"/>
      <c r="P23" s="71"/>
      <c r="Q23" s="71">
        <v>829371.16022666031</v>
      </c>
      <c r="R23" s="71">
        <v>200.16832912000001</v>
      </c>
      <c r="S23" s="71">
        <v>4.3159382300000004</v>
      </c>
      <c r="T23" s="71"/>
      <c r="U23" s="71">
        <v>92.800619439999991</v>
      </c>
      <c r="V23" s="71"/>
      <c r="W23" s="71">
        <v>297.28388679</v>
      </c>
      <c r="X23" s="71">
        <v>4673.2742859999998</v>
      </c>
      <c r="Y23" s="71">
        <v>11240.13435749</v>
      </c>
      <c r="Z23" s="71">
        <v>4063.2551965200018</v>
      </c>
      <c r="AA23" s="71"/>
      <c r="AB23" s="71"/>
      <c r="AC23" s="71">
        <v>59245.417079969942</v>
      </c>
      <c r="AD23" s="71">
        <v>103238.0861350098</v>
      </c>
      <c r="AE23" s="71">
        <v>15819.921418270003</v>
      </c>
      <c r="AF23" s="71"/>
      <c r="AG23" s="71"/>
      <c r="AH23" s="71"/>
      <c r="AI23" s="71">
        <v>198280.08847325973</v>
      </c>
      <c r="AJ23" s="71">
        <v>57463.721997000001</v>
      </c>
      <c r="AK23" s="71">
        <v>239636.97754696009</v>
      </c>
      <c r="AL23" s="71">
        <v>148353.39360379978</v>
      </c>
      <c r="AM23" s="71"/>
      <c r="AN23" s="71"/>
      <c r="AO23" s="71">
        <v>827090.92494267272</v>
      </c>
      <c r="AP23" s="71">
        <v>818654.15913642489</v>
      </c>
      <c r="AQ23" s="71">
        <v>215520.19653400988</v>
      </c>
      <c r="AR23" s="71"/>
      <c r="AS23" s="71"/>
      <c r="AT23" s="71"/>
      <c r="AU23" s="71"/>
      <c r="AV23" s="71"/>
      <c r="AW23" s="71"/>
      <c r="AX23" s="71">
        <v>2306719.3737608669</v>
      </c>
      <c r="AY23" s="71">
        <v>1681.2775670000001</v>
      </c>
      <c r="AZ23" s="71">
        <v>5073.5643352299994</v>
      </c>
      <c r="BA23" s="71">
        <v>4523.1511431399995</v>
      </c>
      <c r="BB23" s="71"/>
      <c r="BC23" s="71"/>
      <c r="BD23" s="71">
        <v>14412.822420369996</v>
      </c>
      <c r="BE23" s="71">
        <v>55864.991680630003</v>
      </c>
      <c r="BF23" s="71">
        <v>9220.4637348399974</v>
      </c>
      <c r="BG23" s="71"/>
      <c r="BH23" s="71"/>
      <c r="BI23" s="71">
        <v>90766.270871209985</v>
      </c>
      <c r="BJ23" s="71">
        <v>764.99919599999998</v>
      </c>
      <c r="BK23" s="71">
        <v>3664.4854680700023</v>
      </c>
      <c r="BL23" s="71">
        <v>11.01249181</v>
      </c>
      <c r="BM23" s="71"/>
      <c r="BN23" s="71"/>
      <c r="BO23" s="71">
        <v>11351.062922069999</v>
      </c>
      <c r="BP23" s="71">
        <v>9119.4940018199977</v>
      </c>
      <c r="BQ23" s="71">
        <v>7356.84593666</v>
      </c>
      <c r="BR23" s="71"/>
      <c r="BS23" s="71"/>
      <c r="BT23" s="71">
        <v>32267.900016430001</v>
      </c>
      <c r="BU23" s="71">
        <v>217.822699</v>
      </c>
      <c r="BV23" s="71">
        <v>5668.0724221600049</v>
      </c>
      <c r="BW23" s="71">
        <v>1082.52136868</v>
      </c>
      <c r="BX23" s="71"/>
      <c r="BY23" s="71"/>
      <c r="BZ23" s="71">
        <v>26945.19342447997</v>
      </c>
      <c r="CA23" s="71">
        <v>41782.866792080007</v>
      </c>
      <c r="CB23" s="71">
        <v>6306.3654653800004</v>
      </c>
      <c r="CC23" s="71"/>
      <c r="CD23" s="71"/>
      <c r="CE23" s="71"/>
      <c r="CF23" s="71">
        <v>82002.842171779994</v>
      </c>
      <c r="CG23" s="71">
        <v>179.73955799999999</v>
      </c>
      <c r="CH23" s="71"/>
      <c r="CI23" s="71"/>
      <c r="CJ23" s="71"/>
      <c r="CK23" s="71"/>
      <c r="CL23" s="71">
        <v>291.83895418000003</v>
      </c>
      <c r="CM23" s="71">
        <v>1070.0924822799998</v>
      </c>
      <c r="CN23" s="71">
        <v>1252.38481768</v>
      </c>
      <c r="CO23" s="71"/>
      <c r="CP23" s="71"/>
      <c r="CQ23" s="71"/>
      <c r="CR23" s="71">
        <v>2794.0558121399999</v>
      </c>
      <c r="CS23" s="71">
        <v>353.038093</v>
      </c>
      <c r="CT23" s="71">
        <v>462.63344277000004</v>
      </c>
      <c r="CU23" s="71"/>
      <c r="CV23" s="71"/>
      <c r="CW23" s="71"/>
      <c r="CX23" s="71">
        <v>618.98198169</v>
      </c>
      <c r="CY23" s="71">
        <v>1011.2255608499999</v>
      </c>
      <c r="CZ23" s="71">
        <v>977.05061570000009</v>
      </c>
      <c r="DA23" s="71"/>
      <c r="DB23" s="71"/>
      <c r="DC23" s="71"/>
      <c r="DD23" s="71">
        <v>3422.9296940099998</v>
      </c>
      <c r="DE23" s="71">
        <v>778.73050000000001</v>
      </c>
      <c r="DF23" s="71"/>
      <c r="DG23" s="71"/>
      <c r="DH23" s="71"/>
      <c r="DI23" s="71"/>
      <c r="DJ23" s="71">
        <v>6145.7665172900006</v>
      </c>
      <c r="DK23" s="71">
        <v>8582.4308953700001</v>
      </c>
      <c r="DL23" s="71">
        <v>6121.098399120001</v>
      </c>
      <c r="DM23" s="71"/>
      <c r="DN23" s="71"/>
      <c r="DO23" s="71"/>
      <c r="DP23" s="71">
        <v>21628.026311780002</v>
      </c>
      <c r="DQ23" s="71">
        <v>320.802617</v>
      </c>
      <c r="DR23" s="71">
        <v>1061.8873038099996</v>
      </c>
      <c r="DS23" s="71"/>
      <c r="DT23" s="71"/>
      <c r="DU23" s="71">
        <v>614.47126568999988</v>
      </c>
      <c r="DV23" s="71">
        <v>12365.978399799993</v>
      </c>
      <c r="DW23" s="71">
        <v>5992.8376339299994</v>
      </c>
      <c r="DX23" s="71">
        <v>4223.8611005099983</v>
      </c>
      <c r="DY23" s="71"/>
      <c r="DZ23" s="71"/>
      <c r="EA23" s="71"/>
      <c r="EB23" s="71">
        <v>24579.838320739993</v>
      </c>
      <c r="EC23" s="71">
        <v>9.7125810000000001</v>
      </c>
      <c r="ED23" s="71"/>
      <c r="EE23" s="71"/>
      <c r="EF23" s="71"/>
      <c r="EG23" s="71"/>
      <c r="EH23" s="71"/>
      <c r="EI23" s="71">
        <v>66.978112240000002</v>
      </c>
      <c r="EJ23" s="71">
        <v>51.159970700000002</v>
      </c>
      <c r="EK23" s="71"/>
      <c r="EL23" s="71"/>
      <c r="EM23" s="71"/>
      <c r="EN23" s="71">
        <v>127.85066394</v>
      </c>
      <c r="EO23" s="71">
        <v>508.17211600000002</v>
      </c>
      <c r="EP23" s="71">
        <v>3457.3770697000004</v>
      </c>
      <c r="EQ23" s="71">
        <v>870.55715280999993</v>
      </c>
      <c r="ER23" s="71"/>
      <c r="ES23" s="71"/>
      <c r="ET23" s="71">
        <v>5317.7220479200005</v>
      </c>
      <c r="EU23" s="71">
        <v>22940.600208649983</v>
      </c>
      <c r="EV23" s="71">
        <v>4175.4497396999996</v>
      </c>
      <c r="EW23" s="71"/>
      <c r="EX23" s="71"/>
      <c r="EY23" s="71"/>
      <c r="EZ23" s="71">
        <v>37269.878334779984</v>
      </c>
      <c r="FA23" s="71">
        <v>4779.813658</v>
      </c>
      <c r="FB23" s="71">
        <v>8676.2096815099994</v>
      </c>
      <c r="FC23" s="71">
        <v>327.26862172000011</v>
      </c>
      <c r="FD23" s="71"/>
      <c r="FE23" s="71"/>
      <c r="FF23" s="71">
        <v>52196.598545459958</v>
      </c>
      <c r="FG23" s="71">
        <v>41620.42652349003</v>
      </c>
      <c r="FH23" s="71">
        <v>12703.677761920006</v>
      </c>
      <c r="FI23" s="71"/>
      <c r="FJ23" s="71"/>
      <c r="FK23" s="71"/>
      <c r="FL23" s="71"/>
      <c r="FM23" s="71">
        <v>120303.99479209998</v>
      </c>
      <c r="FN23" s="71"/>
      <c r="FO23" s="71"/>
      <c r="FP23" s="71"/>
      <c r="FQ23" s="71"/>
      <c r="FR23" s="71"/>
      <c r="FS23" s="71"/>
      <c r="FT23" s="71"/>
      <c r="FU23" s="71"/>
      <c r="FV23" s="71"/>
      <c r="FW23" s="71"/>
      <c r="FX23" s="71"/>
      <c r="FY23" s="71"/>
      <c r="FZ23" s="71"/>
      <c r="GA23" s="71"/>
      <c r="GB23" s="71"/>
      <c r="GC23" s="71"/>
      <c r="GD23" s="71"/>
      <c r="GE23" s="71">
        <v>335.91769407999999</v>
      </c>
      <c r="GF23" s="71"/>
      <c r="GG23" s="71"/>
      <c r="GH23" s="71"/>
      <c r="GI23" s="71"/>
      <c r="GJ23" s="71"/>
      <c r="GK23" s="71">
        <v>335.91769407999999</v>
      </c>
      <c r="GL23" s="71">
        <v>452.90768700000001</v>
      </c>
      <c r="GM23" s="71">
        <v>4586.4238817700025</v>
      </c>
      <c r="GN23" s="71">
        <v>753.54347887000006</v>
      </c>
      <c r="GO23" s="71"/>
      <c r="GP23" s="71"/>
      <c r="GQ23" s="71">
        <v>9394.5657138700044</v>
      </c>
      <c r="GR23" s="71">
        <v>24510.92500498001</v>
      </c>
      <c r="GS23" s="71">
        <v>6629.2949539999991</v>
      </c>
      <c r="GT23" s="71"/>
      <c r="GU23" s="71"/>
      <c r="GV23" s="71"/>
      <c r="GW23" s="71"/>
      <c r="GX23" s="71">
        <v>46327.660720490014</v>
      </c>
      <c r="GY23" s="71">
        <v>198.12264300000001</v>
      </c>
      <c r="GZ23" s="71"/>
      <c r="HA23" s="71"/>
      <c r="HB23" s="71"/>
      <c r="HC23" s="71"/>
      <c r="HD23" s="71">
        <v>1124.3087610299999</v>
      </c>
      <c r="HE23" s="71">
        <v>463.08428366999999</v>
      </c>
      <c r="HF23" s="71">
        <v>838.55274227999973</v>
      </c>
      <c r="HG23" s="71"/>
      <c r="HH23" s="71"/>
      <c r="HI23" s="71"/>
      <c r="HJ23" s="71">
        <v>2624.0684299799996</v>
      </c>
      <c r="HK23" s="71">
        <v>687.39948200000003</v>
      </c>
      <c r="HL23" s="71">
        <v>2117.2649340800003</v>
      </c>
      <c r="HM23" s="71">
        <v>996.08674085999985</v>
      </c>
      <c r="HN23" s="71"/>
      <c r="HO23" s="71"/>
      <c r="HP23" s="71">
        <v>8290.3776060899982</v>
      </c>
      <c r="HQ23" s="71">
        <v>28030.526012429986</v>
      </c>
      <c r="HR23" s="71">
        <v>4539.8640175900009</v>
      </c>
      <c r="HS23" s="71"/>
      <c r="HT23" s="71"/>
      <c r="HU23" s="71"/>
      <c r="HV23" s="71"/>
      <c r="HW23" s="71">
        <v>44661.518793049989</v>
      </c>
      <c r="HX23" s="71">
        <v>960.708754</v>
      </c>
      <c r="HY23" s="71">
        <v>3651.3330476000015</v>
      </c>
      <c r="HZ23" s="71">
        <v>4506.1357191199968</v>
      </c>
      <c r="IA23" s="71"/>
      <c r="IB23" s="71"/>
      <c r="IC23" s="71">
        <v>18651.13832197999</v>
      </c>
      <c r="ID23" s="71">
        <v>45959.760410219969</v>
      </c>
      <c r="IE23" s="71">
        <v>5487.7819511300031</v>
      </c>
      <c r="IF23" s="71"/>
      <c r="IG23" s="71"/>
      <c r="IH23" s="71"/>
      <c r="II23" s="71">
        <v>79216.85820404996</v>
      </c>
      <c r="IJ23" s="71">
        <v>1067.235103</v>
      </c>
      <c r="IK23" s="71">
        <v>6229.9127197099988</v>
      </c>
      <c r="IN23" s="71"/>
      <c r="IO23" s="71">
        <v>11728.371630419999</v>
      </c>
      <c r="IP23" s="71">
        <v>37888.628019730008</v>
      </c>
      <c r="IQ23" s="71">
        <v>3245.0525380100003</v>
      </c>
      <c r="IR23" s="71"/>
      <c r="IS23" s="71"/>
      <c r="IT23" s="71"/>
      <c r="IU23" s="71">
        <v>60159.200010870001</v>
      </c>
      <c r="IV23" s="71">
        <v>655.067722</v>
      </c>
      <c r="IW23" s="71">
        <v>4469.4261420800021</v>
      </c>
      <c r="IX23" s="71">
        <v>3352.6777472099984</v>
      </c>
      <c r="IY23" s="71"/>
      <c r="IZ23" s="71"/>
      <c r="JA23" s="71">
        <v>17635.557989639994</v>
      </c>
      <c r="JB23" s="71">
        <v>44234.321959339992</v>
      </c>
      <c r="JC23" s="71">
        <v>7728.686665950001</v>
      </c>
      <c r="JD23" s="71"/>
      <c r="JE23" s="71"/>
      <c r="JF23" s="71"/>
      <c r="JG23" s="71">
        <v>78075.738226219983</v>
      </c>
      <c r="JH23" s="71"/>
      <c r="JI23" s="71"/>
      <c r="JJ23" s="71"/>
      <c r="JK23" s="71"/>
      <c r="JL23" s="71"/>
      <c r="JM23" s="71"/>
      <c r="JN23" s="71"/>
      <c r="JO23" s="71">
        <v>508.97051998000001</v>
      </c>
      <c r="JP23" s="71"/>
      <c r="JQ23" s="71"/>
      <c r="JR23" s="71"/>
      <c r="JS23" s="71">
        <v>508.97051998000001</v>
      </c>
      <c r="JT23" s="71">
        <v>147.266312</v>
      </c>
      <c r="JU23" s="71">
        <v>1205.5657153699997</v>
      </c>
      <c r="JV23" s="71">
        <v>2292.7297952500016</v>
      </c>
      <c r="JW23" s="71"/>
      <c r="JX23" s="71"/>
      <c r="JY23" s="71">
        <v>19765.23868414999</v>
      </c>
      <c r="JZ23" s="71">
        <v>22649.089467240003</v>
      </c>
      <c r="KA23" s="71">
        <v>4099.0516350000007</v>
      </c>
      <c r="KB23" s="71"/>
      <c r="KC23" s="71"/>
      <c r="KD23" s="71"/>
      <c r="KE23" s="71">
        <v>50158.941609009999</v>
      </c>
      <c r="KF23" s="71">
        <v>610.92230300000006</v>
      </c>
      <c r="KG23" s="71">
        <v>8621.4185748999971</v>
      </c>
      <c r="KH23" s="71">
        <v>2942.8023886300002</v>
      </c>
      <c r="KI23" s="71"/>
      <c r="KJ23" s="71"/>
      <c r="KK23" s="71">
        <v>33136.698102869988</v>
      </c>
      <c r="KL23" s="71">
        <v>56113.629661969964</v>
      </c>
      <c r="KM23" s="71">
        <v>11632.276444380004</v>
      </c>
      <c r="KN23" s="71"/>
      <c r="KO23" s="71"/>
      <c r="KP23" s="71"/>
      <c r="KQ23" s="71">
        <v>113057.74747574996</v>
      </c>
      <c r="KR23" s="71">
        <v>228.036294</v>
      </c>
      <c r="KS23" s="71"/>
      <c r="KT23" s="71"/>
      <c r="KU23" s="71"/>
      <c r="KV23" s="71"/>
      <c r="KW23" s="71">
        <v>304.7541081</v>
      </c>
      <c r="KX23" s="71">
        <v>761.82778197000005</v>
      </c>
      <c r="KY23" s="71">
        <v>368.88207132999997</v>
      </c>
      <c r="KZ23" s="71"/>
      <c r="LA23" s="71"/>
      <c r="LB23" s="71"/>
      <c r="LC23" s="71">
        <v>1663.5002554</v>
      </c>
      <c r="LD23" s="71">
        <v>3141.0037590000002</v>
      </c>
      <c r="LE23" s="71">
        <v>11441.106936400007</v>
      </c>
      <c r="LF23" s="71">
        <v>3920.7843586200011</v>
      </c>
      <c r="LG23" s="71"/>
      <c r="LH23" s="71"/>
      <c r="LI23" s="71">
        <v>41745.642373569965</v>
      </c>
      <c r="LJ23" s="71">
        <v>100903.01935934011</v>
      </c>
      <c r="LK23" s="71">
        <v>28816.071877410002</v>
      </c>
      <c r="LL23" s="71"/>
      <c r="LM23" s="71"/>
      <c r="LN23" s="71"/>
      <c r="LO23" s="71">
        <v>189967.62866434007</v>
      </c>
      <c r="LP23" s="71">
        <v>249.384873</v>
      </c>
      <c r="LQ23" s="71"/>
      <c r="LR23" s="71">
        <v>15.01379053</v>
      </c>
      <c r="LS23" s="71"/>
      <c r="LT23" s="71"/>
      <c r="LU23" s="71">
        <v>3537.2656528699995</v>
      </c>
      <c r="LV23" s="71">
        <v>602.74224417999994</v>
      </c>
      <c r="LW23" s="71">
        <v>3010.6407300999999</v>
      </c>
      <c r="LX23" s="71"/>
      <c r="LY23" s="71"/>
      <c r="LZ23" s="71"/>
      <c r="MA23" s="71">
        <v>7415.0472906799996</v>
      </c>
      <c r="MB23" s="71">
        <v>1151.2909529999999</v>
      </c>
      <c r="MC23" s="71">
        <v>4112.549768359997</v>
      </c>
      <c r="MD23" s="71">
        <v>1159.5864994199994</v>
      </c>
      <c r="ME23" s="71"/>
      <c r="MF23" s="71"/>
      <c r="MG23" s="71">
        <v>15019.482831039997</v>
      </c>
      <c r="MH23" s="71">
        <v>28553.492511170018</v>
      </c>
      <c r="MI23" s="71">
        <v>11794.875271309993</v>
      </c>
      <c r="MJ23" s="71"/>
      <c r="MK23" s="71"/>
      <c r="ML23" s="71"/>
      <c r="MM23" s="71"/>
      <c r="MN23" s="71">
        <v>61791.27783430001</v>
      </c>
      <c r="MO23" s="71">
        <v>8605.0227919999998</v>
      </c>
      <c r="MP23" s="71">
        <v>30036.614839789978</v>
      </c>
      <c r="MQ23" s="71">
        <v>30727.878043159973</v>
      </c>
      <c r="MR23" s="71"/>
      <c r="MS23" s="71"/>
      <c r="MT23" s="71">
        <v>95013.68480567995</v>
      </c>
      <c r="MU23" s="71">
        <v>210128.31648900994</v>
      </c>
      <c r="MV23" s="71">
        <v>52969.618806819992</v>
      </c>
      <c r="MW23" s="71"/>
      <c r="MX23" s="71"/>
      <c r="MY23" s="71"/>
      <c r="MZ23" s="71"/>
      <c r="NA23" s="71">
        <v>427481.13577645982</v>
      </c>
      <c r="NB23" s="71"/>
      <c r="NC23" s="71"/>
      <c r="ND23" s="71"/>
      <c r="NE23" s="71"/>
      <c r="NF23" s="71"/>
      <c r="NG23" s="71"/>
      <c r="NH23" s="71"/>
      <c r="NI23" s="71"/>
      <c r="NJ23" s="71"/>
      <c r="NK23" s="71"/>
      <c r="NL23" s="71"/>
      <c r="NM23" s="71"/>
      <c r="NN23" s="15"/>
      <c r="NO23" s="15"/>
      <c r="NP23" s="15"/>
      <c r="NR23" s="71">
        <v>4913307.2025825866</v>
      </c>
      <c r="PU23" s="4"/>
    </row>
    <row r="24" spans="1:437" x14ac:dyDescent="0.2">
      <c r="A24" s="70">
        <v>40057</v>
      </c>
      <c r="B24" s="71">
        <v>29.98310047</v>
      </c>
      <c r="C24" s="71">
        <v>0</v>
      </c>
      <c r="D24" s="71"/>
      <c r="E24" s="71">
        <v>29.98310047</v>
      </c>
      <c r="F24" s="71">
        <v>3490.657314</v>
      </c>
      <c r="G24" s="71">
        <v>30639.230960489982</v>
      </c>
      <c r="H24" s="71">
        <v>23513.562777479969</v>
      </c>
      <c r="I24" s="71"/>
      <c r="J24" s="71"/>
      <c r="K24" s="71">
        <v>63070.876969319914</v>
      </c>
      <c r="L24" s="71">
        <v>654168.32505492796</v>
      </c>
      <c r="M24" s="71">
        <v>38282.765286019981</v>
      </c>
      <c r="N24" s="71"/>
      <c r="O24" s="71"/>
      <c r="P24" s="71"/>
      <c r="Q24" s="71">
        <v>813164.41836223786</v>
      </c>
      <c r="R24" s="71">
        <v>197.32991894999995</v>
      </c>
      <c r="S24" s="71">
        <v>4.3149126100000004</v>
      </c>
      <c r="T24" s="71"/>
      <c r="U24" s="71">
        <v>92.44706644</v>
      </c>
      <c r="V24" s="71"/>
      <c r="W24" s="71">
        <v>294.09189799999996</v>
      </c>
      <c r="X24" s="71">
        <v>4550.8061070000003</v>
      </c>
      <c r="Y24" s="71">
        <v>11086.709646190002</v>
      </c>
      <c r="Z24" s="71">
        <v>3778.5391267699997</v>
      </c>
      <c r="AA24" s="71"/>
      <c r="AB24" s="71"/>
      <c r="AC24" s="71">
        <v>58270.053760029958</v>
      </c>
      <c r="AD24" s="71">
        <v>101166.33488336999</v>
      </c>
      <c r="AE24" s="71">
        <v>15590.077207810005</v>
      </c>
      <c r="AF24" s="71"/>
      <c r="AG24" s="71"/>
      <c r="AH24" s="71"/>
      <c r="AI24" s="71">
        <v>194442.52073116996</v>
      </c>
      <c r="AJ24" s="71">
        <v>55926.592203</v>
      </c>
      <c r="AK24" s="71">
        <v>233264.93472047022</v>
      </c>
      <c r="AL24" s="71">
        <v>145624.77494869972</v>
      </c>
      <c r="AM24" s="71"/>
      <c r="AN24" s="71"/>
      <c r="AO24" s="71">
        <v>804344.65235314355</v>
      </c>
      <c r="AP24" s="71">
        <v>802957.23177739675</v>
      </c>
      <c r="AQ24" s="71">
        <v>211087.88719416995</v>
      </c>
      <c r="AR24" s="71"/>
      <c r="AS24" s="71"/>
      <c r="AT24" s="71"/>
      <c r="AU24" s="71"/>
      <c r="AV24" s="71"/>
      <c r="AW24" s="71"/>
      <c r="AX24" s="71">
        <v>2253206.0731968801</v>
      </c>
      <c r="AY24" s="71">
        <v>1489.7137299999999</v>
      </c>
      <c r="AZ24" s="71">
        <v>5018.3743316200007</v>
      </c>
      <c r="BA24" s="71">
        <v>4234.9404574099999</v>
      </c>
      <c r="BB24" s="71"/>
      <c r="BC24" s="71"/>
      <c r="BD24" s="71">
        <v>13934.95378691999</v>
      </c>
      <c r="BE24" s="71">
        <v>54934.724682640037</v>
      </c>
      <c r="BF24" s="71">
        <v>9153.2127075100016</v>
      </c>
      <c r="BG24" s="71"/>
      <c r="BH24" s="71"/>
      <c r="BI24" s="71">
        <v>88765.919696100027</v>
      </c>
      <c r="BJ24" s="71">
        <v>753.01610000000005</v>
      </c>
      <c r="BK24" s="71">
        <v>3626.7265441099998</v>
      </c>
      <c r="BL24" s="71">
        <v>10.192770970000002</v>
      </c>
      <c r="BM24" s="71"/>
      <c r="BN24" s="71"/>
      <c r="BO24" s="71">
        <v>11075.354270140002</v>
      </c>
      <c r="BP24" s="71">
        <v>9062.6340368900019</v>
      </c>
      <c r="BQ24" s="71">
        <v>7250.9813754200013</v>
      </c>
      <c r="BR24" s="71"/>
      <c r="BS24" s="71"/>
      <c r="BT24" s="71">
        <v>31778.905097530005</v>
      </c>
      <c r="BU24" s="71">
        <v>213.37687199999999</v>
      </c>
      <c r="BV24" s="71">
        <v>5531.6795059800043</v>
      </c>
      <c r="BW24" s="71">
        <v>1049.8148091799997</v>
      </c>
      <c r="BX24" s="71"/>
      <c r="BY24" s="71"/>
      <c r="BZ24" s="71">
        <v>26214.675515860003</v>
      </c>
      <c r="CA24" s="71">
        <v>41209.605958810003</v>
      </c>
      <c r="CB24" s="71">
        <v>6172.1237103999993</v>
      </c>
      <c r="CC24" s="71"/>
      <c r="CD24" s="71"/>
      <c r="CE24" s="71"/>
      <c r="CF24" s="71">
        <v>80391.276372230015</v>
      </c>
      <c r="CG24" s="71">
        <v>152.32401100000001</v>
      </c>
      <c r="CH24" s="71"/>
      <c r="CI24" s="71"/>
      <c r="CJ24" s="71"/>
      <c r="CK24" s="71"/>
      <c r="CL24" s="71">
        <v>290.21239188999999</v>
      </c>
      <c r="CM24" s="71">
        <v>1064.54310601</v>
      </c>
      <c r="CN24" s="71">
        <v>1136.0544880400003</v>
      </c>
      <c r="CO24" s="71"/>
      <c r="CP24" s="71"/>
      <c r="CQ24" s="71"/>
      <c r="CR24" s="71">
        <v>2643.1339969400001</v>
      </c>
      <c r="CS24" s="71">
        <v>348.33214099999998</v>
      </c>
      <c r="CT24" s="71">
        <v>454.44745129000006</v>
      </c>
      <c r="CU24" s="71"/>
      <c r="CV24" s="71"/>
      <c r="CW24" s="71"/>
      <c r="CX24" s="71">
        <v>616.93422587999999</v>
      </c>
      <c r="CY24" s="71">
        <v>1008.3060942499999</v>
      </c>
      <c r="CZ24" s="71">
        <v>971.91613573999985</v>
      </c>
      <c r="DA24" s="71"/>
      <c r="DB24" s="71"/>
      <c r="DC24" s="71"/>
      <c r="DD24" s="71">
        <v>3399.9360481599997</v>
      </c>
      <c r="DE24" s="71">
        <v>751.46695399999999</v>
      </c>
      <c r="DF24" s="71"/>
      <c r="DG24" s="71"/>
      <c r="DH24" s="71"/>
      <c r="DI24" s="71"/>
      <c r="DJ24" s="71">
        <v>5760.3038329999999</v>
      </c>
      <c r="DK24" s="71">
        <v>8399.5211198599973</v>
      </c>
      <c r="DL24" s="71">
        <v>6063.5358051200028</v>
      </c>
      <c r="DM24" s="71"/>
      <c r="DN24" s="71"/>
      <c r="DO24" s="71"/>
      <c r="DP24" s="71">
        <v>20974.82771198</v>
      </c>
      <c r="DQ24" s="71">
        <v>317.273529</v>
      </c>
      <c r="DR24" s="71">
        <v>1038.4318169500004</v>
      </c>
      <c r="DS24" s="71"/>
      <c r="DT24" s="71"/>
      <c r="DU24" s="71">
        <v>604.73171694999985</v>
      </c>
      <c r="DV24" s="71">
        <v>12187.131389289978</v>
      </c>
      <c r="DW24" s="71">
        <v>5913.8839400999977</v>
      </c>
      <c r="DX24" s="71">
        <v>4109.3678658599983</v>
      </c>
      <c r="DY24" s="71"/>
      <c r="DZ24" s="71"/>
      <c r="EA24" s="71"/>
      <c r="EB24" s="71">
        <v>24170.820258149972</v>
      </c>
      <c r="EC24" s="71">
        <v>8.5863340000000008</v>
      </c>
      <c r="ED24" s="71"/>
      <c r="EE24" s="71"/>
      <c r="EF24" s="71"/>
      <c r="EG24" s="71"/>
      <c r="EH24" s="71"/>
      <c r="EI24" s="71">
        <v>66.831666799999994</v>
      </c>
      <c r="EJ24" s="71">
        <v>51.159970700000002</v>
      </c>
      <c r="EK24" s="71"/>
      <c r="EL24" s="71"/>
      <c r="EM24" s="71"/>
      <c r="EN24" s="71">
        <v>126.57797149999999</v>
      </c>
      <c r="EO24" s="71">
        <v>501.67855500000002</v>
      </c>
      <c r="EP24" s="71">
        <v>3266.1833849500008</v>
      </c>
      <c r="EQ24" s="71">
        <v>853.89879638000025</v>
      </c>
      <c r="ER24" s="71"/>
      <c r="ES24" s="71"/>
      <c r="ET24" s="71">
        <v>5260.4080186600004</v>
      </c>
      <c r="EU24" s="71">
        <v>22617.735366810011</v>
      </c>
      <c r="EV24" s="71">
        <v>4145.0103038699999</v>
      </c>
      <c r="EW24" s="71"/>
      <c r="EX24" s="71"/>
      <c r="EY24" s="71"/>
      <c r="EZ24" s="71">
        <v>36644.914425670009</v>
      </c>
      <c r="FA24" s="71">
        <v>4649.6106460000001</v>
      </c>
      <c r="FB24" s="71">
        <v>8479.658636719998</v>
      </c>
      <c r="FC24" s="71">
        <v>320.7999340799999</v>
      </c>
      <c r="FD24" s="71"/>
      <c r="FE24" s="71"/>
      <c r="FF24" s="71">
        <v>50866.677160049963</v>
      </c>
      <c r="FG24" s="71">
        <v>40780.91052562993</v>
      </c>
      <c r="FH24" s="71">
        <v>12500.161080040001</v>
      </c>
      <c r="FI24" s="71"/>
      <c r="FJ24" s="71"/>
      <c r="FK24" s="71"/>
      <c r="FL24" s="71"/>
      <c r="FM24" s="71">
        <v>117597.81798251989</v>
      </c>
      <c r="FN24" s="71"/>
      <c r="FO24" s="71"/>
      <c r="FP24" s="71"/>
      <c r="FQ24" s="71"/>
      <c r="FR24" s="71"/>
      <c r="FS24" s="71"/>
      <c r="FT24" s="71"/>
      <c r="FU24" s="71"/>
      <c r="FV24" s="71"/>
      <c r="FW24" s="71"/>
      <c r="FX24" s="71"/>
      <c r="FY24" s="71"/>
      <c r="FZ24" s="71"/>
      <c r="GA24" s="71"/>
      <c r="GB24" s="71"/>
      <c r="GC24" s="71"/>
      <c r="GD24" s="71"/>
      <c r="GE24" s="71">
        <v>333.89934002999996</v>
      </c>
      <c r="GF24" s="71"/>
      <c r="GG24" s="71"/>
      <c r="GH24" s="71"/>
      <c r="GI24" s="71"/>
      <c r="GJ24" s="71"/>
      <c r="GK24" s="71">
        <v>333.89934002999996</v>
      </c>
      <c r="GL24" s="71">
        <v>443.47969799999998</v>
      </c>
      <c r="GM24" s="71">
        <v>4426.388685859999</v>
      </c>
      <c r="GN24" s="71">
        <v>739.81211682000003</v>
      </c>
      <c r="GO24" s="71"/>
      <c r="GP24" s="71"/>
      <c r="GQ24" s="71">
        <v>9162.2761278300022</v>
      </c>
      <c r="GR24" s="71">
        <v>23837.380537320005</v>
      </c>
      <c r="GS24" s="71">
        <v>6476.2711396700006</v>
      </c>
      <c r="GT24" s="71"/>
      <c r="GU24" s="71"/>
      <c r="GV24" s="71"/>
      <c r="GW24" s="71"/>
      <c r="GX24" s="71">
        <v>45085.608305400005</v>
      </c>
      <c r="GY24" s="71">
        <v>196.567453</v>
      </c>
      <c r="GZ24" s="71"/>
      <c r="HA24" s="71"/>
      <c r="HB24" s="71"/>
      <c r="HC24" s="71"/>
      <c r="HD24" s="71">
        <v>1109.0233213400004</v>
      </c>
      <c r="HE24" s="71">
        <v>460.50483717999998</v>
      </c>
      <c r="HF24" s="71">
        <v>836.12841001000004</v>
      </c>
      <c r="HG24" s="71"/>
      <c r="HH24" s="71"/>
      <c r="HI24" s="71"/>
      <c r="HJ24" s="71">
        <v>2602.2240215300003</v>
      </c>
      <c r="HK24" s="71">
        <v>662.82300599999996</v>
      </c>
      <c r="HL24" s="71">
        <v>2045.7458964</v>
      </c>
      <c r="HM24" s="71">
        <v>976.18887569999993</v>
      </c>
      <c r="HN24" s="71"/>
      <c r="HO24" s="71"/>
      <c r="HP24" s="71">
        <v>8065.0586551999977</v>
      </c>
      <c r="HQ24" s="71">
        <v>27534.71351421997</v>
      </c>
      <c r="HR24" s="71">
        <v>4395.2738118400002</v>
      </c>
      <c r="HS24" s="71"/>
      <c r="HT24" s="71"/>
      <c r="HU24" s="71"/>
      <c r="HV24" s="71"/>
      <c r="HW24" s="71">
        <v>43679.803759359973</v>
      </c>
      <c r="HX24" s="71">
        <v>939.13597500000003</v>
      </c>
      <c r="HY24" s="71">
        <v>3582.6024815800001</v>
      </c>
      <c r="HZ24" s="71">
        <v>4391.9567579400027</v>
      </c>
      <c r="IA24" s="71"/>
      <c r="IB24" s="71"/>
      <c r="IC24" s="71">
        <v>18172.325501580002</v>
      </c>
      <c r="ID24" s="71">
        <v>45251.122139100029</v>
      </c>
      <c r="IE24" s="71">
        <v>5450.8994334300023</v>
      </c>
      <c r="IF24" s="71"/>
      <c r="IG24" s="71"/>
      <c r="IH24" s="71"/>
      <c r="II24" s="71">
        <v>77788.042288630051</v>
      </c>
      <c r="IJ24" s="71">
        <v>1054.32034</v>
      </c>
      <c r="IK24" s="71">
        <v>6117.2536236300039</v>
      </c>
      <c r="IN24" s="71"/>
      <c r="IO24" s="71">
        <v>11488.485444750007</v>
      </c>
      <c r="IP24" s="71">
        <v>37319.317883449978</v>
      </c>
      <c r="IQ24" s="71">
        <v>3214.5433642000016</v>
      </c>
      <c r="IR24" s="71"/>
      <c r="IS24" s="71"/>
      <c r="IT24" s="71"/>
      <c r="IU24" s="71">
        <v>59193.920656029986</v>
      </c>
      <c r="IV24" s="71">
        <v>624.51102700000001</v>
      </c>
      <c r="IW24" s="71">
        <v>4351.5842637400001</v>
      </c>
      <c r="IX24" s="71">
        <v>3294.41988141</v>
      </c>
      <c r="IY24" s="71"/>
      <c r="IZ24" s="71"/>
      <c r="JA24" s="71">
        <v>17097.376230839996</v>
      </c>
      <c r="JB24" s="71">
        <v>43765.465775920005</v>
      </c>
      <c r="JC24" s="71">
        <v>7592.4665949399969</v>
      </c>
      <c r="JD24" s="71"/>
      <c r="JE24" s="71"/>
      <c r="JF24" s="71"/>
      <c r="JG24" s="71">
        <v>76725.823773849988</v>
      </c>
      <c r="JH24" s="71"/>
      <c r="JI24" s="71"/>
      <c r="JJ24" s="71"/>
      <c r="JK24" s="71"/>
      <c r="JL24" s="71"/>
      <c r="JM24" s="71"/>
      <c r="JN24" s="71"/>
      <c r="JO24" s="71">
        <v>506.76752222000005</v>
      </c>
      <c r="JP24" s="71"/>
      <c r="JQ24" s="71"/>
      <c r="JR24" s="71"/>
      <c r="JS24" s="71">
        <v>506.76752222000005</v>
      </c>
      <c r="JT24" s="71">
        <v>143.78581299999999</v>
      </c>
      <c r="JU24" s="71">
        <v>1192.1185961999997</v>
      </c>
      <c r="JV24" s="71">
        <v>2220.1823507899981</v>
      </c>
      <c r="JW24" s="71"/>
      <c r="JX24" s="71"/>
      <c r="JY24" s="71">
        <v>19340.603282819997</v>
      </c>
      <c r="JZ24" s="71">
        <v>22034.551572020013</v>
      </c>
      <c r="KA24" s="71">
        <v>4061.0538321800004</v>
      </c>
      <c r="KB24" s="71"/>
      <c r="KC24" s="71"/>
      <c r="KD24" s="71"/>
      <c r="KE24" s="71">
        <v>48992.295447010009</v>
      </c>
      <c r="KF24" s="71">
        <v>595.56821400000001</v>
      </c>
      <c r="KG24" s="71">
        <v>8378.5134064999929</v>
      </c>
      <c r="KH24" s="71">
        <v>2844.2747407900001</v>
      </c>
      <c r="KI24" s="71"/>
      <c r="KJ24" s="71"/>
      <c r="KK24" s="71">
        <v>32605.222157219992</v>
      </c>
      <c r="KL24" s="71">
        <v>55146.951800330011</v>
      </c>
      <c r="KM24" s="71">
        <v>11472.552871719998</v>
      </c>
      <c r="KN24" s="71"/>
      <c r="KO24" s="71"/>
      <c r="KP24" s="71"/>
      <c r="KQ24" s="71">
        <v>111043.08319055999</v>
      </c>
      <c r="KR24" s="71">
        <v>226.61305300000001</v>
      </c>
      <c r="KS24" s="71"/>
      <c r="KT24" s="71"/>
      <c r="KU24" s="71"/>
      <c r="KV24" s="71"/>
      <c r="KW24" s="71">
        <v>273.17560580000003</v>
      </c>
      <c r="KX24" s="71">
        <v>755.80215901999998</v>
      </c>
      <c r="KY24" s="71">
        <v>368.27571280000001</v>
      </c>
      <c r="KZ24" s="71"/>
      <c r="LA24" s="71"/>
      <c r="LB24" s="71"/>
      <c r="LC24" s="71">
        <v>1623.86653062</v>
      </c>
      <c r="LD24" s="71">
        <v>3018.6248519999999</v>
      </c>
      <c r="LE24" s="71">
        <v>11120.616538400011</v>
      </c>
      <c r="LF24" s="71">
        <v>3839.6129555099992</v>
      </c>
      <c r="LG24" s="71"/>
      <c r="LH24" s="71"/>
      <c r="LI24" s="71">
        <v>40739.849649519958</v>
      </c>
      <c r="LJ24" s="71">
        <v>99443.929376099797</v>
      </c>
      <c r="LK24" s="71">
        <v>28139.226356089985</v>
      </c>
      <c r="LL24" s="71"/>
      <c r="LM24" s="71"/>
      <c r="LN24" s="71"/>
      <c r="LO24" s="71">
        <v>186301.85972761974</v>
      </c>
      <c r="LP24" s="71">
        <v>247.405733</v>
      </c>
      <c r="LQ24" s="71"/>
      <c r="LR24" s="71">
        <v>14.47429979</v>
      </c>
      <c r="LS24" s="71"/>
      <c r="LT24" s="71"/>
      <c r="LU24" s="71">
        <v>3485.9612821200017</v>
      </c>
      <c r="LV24" s="71">
        <v>601.47839915999998</v>
      </c>
      <c r="LW24" s="71">
        <v>2967.7575741500004</v>
      </c>
      <c r="LX24" s="71"/>
      <c r="LY24" s="71"/>
      <c r="LZ24" s="71"/>
      <c r="MA24" s="71">
        <v>7317.0772882200017</v>
      </c>
      <c r="MB24" s="71">
        <v>1122.9616579999999</v>
      </c>
      <c r="MC24" s="71">
        <v>4023.9312172700011</v>
      </c>
      <c r="MD24" s="71">
        <v>1129.5090565000003</v>
      </c>
      <c r="ME24" s="71"/>
      <c r="MF24" s="71"/>
      <c r="MG24" s="71">
        <v>14493.105380559988</v>
      </c>
      <c r="MH24" s="71">
        <v>28165.661806020005</v>
      </c>
      <c r="MI24" s="71">
        <v>11663.314726519991</v>
      </c>
      <c r="MJ24" s="71"/>
      <c r="MK24" s="71"/>
      <c r="ML24" s="71"/>
      <c r="MM24" s="71"/>
      <c r="MN24" s="71">
        <v>60598.483844869988</v>
      </c>
      <c r="MO24" s="71">
        <v>8400.6216929999991</v>
      </c>
      <c r="MP24" s="71">
        <v>29424.148469670024</v>
      </c>
      <c r="MQ24" s="71">
        <v>30207.487005950061</v>
      </c>
      <c r="MR24" s="71"/>
      <c r="MS24" s="71"/>
      <c r="MT24" s="71">
        <v>92434.773250979939</v>
      </c>
      <c r="MU24" s="71">
        <v>207148.0899073304</v>
      </c>
      <c r="MV24" s="71">
        <v>52449.096829119975</v>
      </c>
      <c r="MW24" s="71"/>
      <c r="MX24" s="71"/>
      <c r="MY24" s="71"/>
      <c r="MZ24" s="71"/>
      <c r="NA24" s="71">
        <v>420064.21715605038</v>
      </c>
      <c r="NB24" s="71"/>
      <c r="NC24" s="71"/>
      <c r="ND24" s="71"/>
      <c r="NE24" s="71"/>
      <c r="NF24" s="71"/>
      <c r="NG24" s="71"/>
      <c r="NH24" s="71"/>
      <c r="NI24" s="71"/>
      <c r="NJ24" s="71"/>
      <c r="NK24" s="71"/>
      <c r="NL24" s="71"/>
      <c r="NM24" s="71"/>
      <c r="NN24" s="15"/>
      <c r="NO24" s="15"/>
      <c r="NP24" s="15"/>
      <c r="NR24" s="71">
        <v>4809488.1897015376</v>
      </c>
      <c r="PU24" s="4"/>
    </row>
    <row r="25" spans="1:437" x14ac:dyDescent="0.2">
      <c r="A25" s="70">
        <v>40087</v>
      </c>
      <c r="B25" s="71">
        <v>29.457609990000002</v>
      </c>
      <c r="C25" s="71">
        <v>0</v>
      </c>
      <c r="D25" s="71"/>
      <c r="E25" s="71">
        <v>29.457609990000002</v>
      </c>
      <c r="F25" s="71">
        <v>3440.8579650000001</v>
      </c>
      <c r="G25" s="71">
        <v>29886.675139329978</v>
      </c>
      <c r="H25" s="71">
        <v>23157.104077929987</v>
      </c>
      <c r="I25" s="71"/>
      <c r="J25" s="71"/>
      <c r="K25" s="71">
        <v>61286.741351170029</v>
      </c>
      <c r="L25" s="71">
        <v>641134.35052515892</v>
      </c>
      <c r="M25" s="71">
        <v>37631.051066029991</v>
      </c>
      <c r="N25" s="71"/>
      <c r="O25" s="71"/>
      <c r="P25" s="71"/>
      <c r="Q25" s="71">
        <v>796536.7801246189</v>
      </c>
      <c r="R25" s="71">
        <v>193.85349795999997</v>
      </c>
      <c r="S25" s="71">
        <v>4.11036322</v>
      </c>
      <c r="T25" s="71"/>
      <c r="U25" s="71">
        <v>92.088985440000002</v>
      </c>
      <c r="V25" s="71"/>
      <c r="W25" s="71">
        <v>290.05284661999997</v>
      </c>
      <c r="X25" s="71">
        <v>4443.9919799999998</v>
      </c>
      <c r="Y25" s="71">
        <v>10920.902219289987</v>
      </c>
      <c r="Z25" s="71">
        <v>3650.6219546999992</v>
      </c>
      <c r="AA25" s="71"/>
      <c r="AB25" s="71"/>
      <c r="AC25" s="71">
        <v>57529.771998729964</v>
      </c>
      <c r="AD25" s="71">
        <v>99276.503162070119</v>
      </c>
      <c r="AE25" s="71">
        <v>15359.168078689998</v>
      </c>
      <c r="AF25" s="71"/>
      <c r="AG25" s="71"/>
      <c r="AH25" s="71"/>
      <c r="AI25" s="71">
        <v>191180.95939348009</v>
      </c>
      <c r="AJ25" s="71">
        <v>54783.587246000003</v>
      </c>
      <c r="AK25" s="71">
        <v>227734.06131076993</v>
      </c>
      <c r="AL25" s="71">
        <v>142725.43181723997</v>
      </c>
      <c r="AM25" s="71"/>
      <c r="AN25" s="71"/>
      <c r="AO25" s="71">
        <v>784228.59589444252</v>
      </c>
      <c r="AP25" s="71">
        <v>787054.15292021981</v>
      </c>
      <c r="AQ25" s="71">
        <v>207207.66463481032</v>
      </c>
      <c r="AR25" s="71"/>
      <c r="AS25" s="71"/>
      <c r="AT25" s="71"/>
      <c r="AU25" s="71"/>
      <c r="AV25" s="71"/>
      <c r="AW25" s="71"/>
      <c r="AX25" s="71">
        <v>2203733.4938234827</v>
      </c>
      <c r="AY25" s="71">
        <v>1438.3108589999999</v>
      </c>
      <c r="AZ25" s="71">
        <v>4898.9858419900029</v>
      </c>
      <c r="BA25" s="71">
        <v>4157.2452700099993</v>
      </c>
      <c r="BB25" s="71"/>
      <c r="BC25" s="71"/>
      <c r="BD25" s="71">
        <v>13513.997221139998</v>
      </c>
      <c r="BE25" s="71">
        <v>53917.455401440035</v>
      </c>
      <c r="BF25" s="71">
        <v>8983.6125899300005</v>
      </c>
      <c r="BG25" s="71"/>
      <c r="BH25" s="71"/>
      <c r="BI25" s="71">
        <v>86909.60718351003</v>
      </c>
      <c r="BJ25" s="71">
        <v>739.05740500000002</v>
      </c>
      <c r="BK25" s="71">
        <v>3558.20570993</v>
      </c>
      <c r="BL25" s="71">
        <v>10.189021240000001</v>
      </c>
      <c r="BM25" s="71"/>
      <c r="BN25" s="71"/>
      <c r="BO25" s="71">
        <v>10765.530568330003</v>
      </c>
      <c r="BP25" s="71">
        <v>8905.8741552100055</v>
      </c>
      <c r="BQ25" s="71">
        <v>7210.2516865999996</v>
      </c>
      <c r="BR25" s="71"/>
      <c r="BS25" s="71"/>
      <c r="BT25" s="71">
        <v>31189.10854631001</v>
      </c>
      <c r="BU25" s="71">
        <v>207.75043500000001</v>
      </c>
      <c r="BV25" s="71">
        <v>5389.5455152499999</v>
      </c>
      <c r="BW25" s="71">
        <v>992.16124352000008</v>
      </c>
      <c r="BX25" s="71"/>
      <c r="BY25" s="71"/>
      <c r="BZ25" s="71">
        <v>25626.010329220004</v>
      </c>
      <c r="CA25" s="71">
        <v>40586.851475540054</v>
      </c>
      <c r="CB25" s="71">
        <v>6072.3875897700009</v>
      </c>
      <c r="CC25" s="71"/>
      <c r="CD25" s="71"/>
      <c r="CE25" s="71"/>
      <c r="CF25" s="71">
        <v>78874.706588300061</v>
      </c>
      <c r="CG25" s="71">
        <v>151.85541799999999</v>
      </c>
      <c r="CH25" s="71"/>
      <c r="CI25" s="71"/>
      <c r="CJ25" s="71"/>
      <c r="CK25" s="71"/>
      <c r="CL25" s="71">
        <v>288.50735212000001</v>
      </c>
      <c r="CM25" s="71">
        <v>1059.7755314700003</v>
      </c>
      <c r="CN25" s="71">
        <v>1126.9288537199998</v>
      </c>
      <c r="CO25" s="71"/>
      <c r="CP25" s="71"/>
      <c r="CQ25" s="71"/>
      <c r="CR25" s="71">
        <v>2627.0671553100001</v>
      </c>
      <c r="CS25" s="71">
        <v>343.193174</v>
      </c>
      <c r="CT25" s="71">
        <v>435.96580398000003</v>
      </c>
      <c r="CU25" s="71"/>
      <c r="CV25" s="71"/>
      <c r="CW25" s="71"/>
      <c r="CX25" s="71">
        <v>579.04939987</v>
      </c>
      <c r="CY25" s="71">
        <v>1003.6489070800002</v>
      </c>
      <c r="CZ25" s="71">
        <v>967.69585660999985</v>
      </c>
      <c r="DA25" s="71"/>
      <c r="DB25" s="71"/>
      <c r="DC25" s="71"/>
      <c r="DD25" s="71">
        <v>3329.5531415400001</v>
      </c>
      <c r="DE25" s="71">
        <v>722.43099500000005</v>
      </c>
      <c r="DF25" s="71"/>
      <c r="DG25" s="71"/>
      <c r="DH25" s="71"/>
      <c r="DI25" s="71"/>
      <c r="DJ25" s="71">
        <v>5628.4384827600006</v>
      </c>
      <c r="DK25" s="71">
        <v>8361.6434828199999</v>
      </c>
      <c r="DL25" s="71">
        <v>6030.7970438399998</v>
      </c>
      <c r="DM25" s="71"/>
      <c r="DN25" s="71"/>
      <c r="DO25" s="71"/>
      <c r="DP25" s="71">
        <v>20743.31000442</v>
      </c>
      <c r="DQ25" s="71">
        <v>313.590598</v>
      </c>
      <c r="DR25" s="71">
        <v>1014.29884015</v>
      </c>
      <c r="DS25" s="71"/>
      <c r="DT25" s="71"/>
      <c r="DU25" s="71">
        <v>591.53418286999977</v>
      </c>
      <c r="DV25" s="71">
        <v>11957.813567349995</v>
      </c>
      <c r="DW25" s="71">
        <v>5827.6614259400021</v>
      </c>
      <c r="DX25" s="71">
        <v>4065.5938483599989</v>
      </c>
      <c r="DY25" s="71"/>
      <c r="DZ25" s="71"/>
      <c r="EA25" s="71"/>
      <c r="EB25" s="71">
        <v>23770.492462669998</v>
      </c>
      <c r="EC25" s="71">
        <v>7.7036829999999998</v>
      </c>
      <c r="ED25" s="71"/>
      <c r="EE25" s="71"/>
      <c r="EF25" s="71"/>
      <c r="EG25" s="71"/>
      <c r="EH25" s="71"/>
      <c r="EI25" s="71">
        <v>66.683339700000005</v>
      </c>
      <c r="EJ25" s="71">
        <v>51.15813464</v>
      </c>
      <c r="EK25" s="71"/>
      <c r="EL25" s="71"/>
      <c r="EM25" s="71"/>
      <c r="EN25" s="71">
        <v>125.54515734</v>
      </c>
      <c r="EO25" s="71">
        <v>496.89202</v>
      </c>
      <c r="EP25" s="71">
        <v>3070.0215012099998</v>
      </c>
      <c r="EQ25" s="71">
        <v>833.8991350199999</v>
      </c>
      <c r="ER25" s="71"/>
      <c r="ES25" s="71"/>
      <c r="ET25" s="71">
        <v>5197.5562129500004</v>
      </c>
      <c r="EU25" s="71">
        <v>22148.323744970003</v>
      </c>
      <c r="EV25" s="71">
        <v>4114.2923332500004</v>
      </c>
      <c r="EW25" s="71"/>
      <c r="EX25" s="71"/>
      <c r="EY25" s="71"/>
      <c r="EZ25" s="71">
        <v>35860.984947400008</v>
      </c>
      <c r="FA25" s="71">
        <v>4558.4892710000004</v>
      </c>
      <c r="FB25" s="71">
        <v>8260.9060701100007</v>
      </c>
      <c r="FC25" s="71">
        <v>314.94075387999999</v>
      </c>
      <c r="FD25" s="71"/>
      <c r="FE25" s="71"/>
      <c r="FF25" s="71">
        <v>49730.348417640002</v>
      </c>
      <c r="FG25" s="71">
        <v>39941.584420170017</v>
      </c>
      <c r="FH25" s="71">
        <v>12335.181293990003</v>
      </c>
      <c r="FI25" s="71"/>
      <c r="FJ25" s="71"/>
      <c r="FK25" s="71"/>
      <c r="FL25" s="71"/>
      <c r="FM25" s="71">
        <v>115141.45022679001</v>
      </c>
      <c r="FN25" s="71"/>
      <c r="FO25" s="71"/>
      <c r="FP25" s="71"/>
      <c r="FQ25" s="71"/>
      <c r="FR25" s="71"/>
      <c r="FS25" s="71"/>
      <c r="FT25" s="71"/>
      <c r="FU25" s="71"/>
      <c r="FV25" s="71"/>
      <c r="FW25" s="71"/>
      <c r="FX25" s="71"/>
      <c r="FY25" s="71"/>
      <c r="FZ25" s="71"/>
      <c r="GA25" s="71"/>
      <c r="GB25" s="71"/>
      <c r="GC25" s="71"/>
      <c r="GD25" s="71"/>
      <c r="GE25" s="71">
        <v>331.61009230999997</v>
      </c>
      <c r="GF25" s="71"/>
      <c r="GG25" s="71"/>
      <c r="GH25" s="71"/>
      <c r="GI25" s="71"/>
      <c r="GJ25" s="71"/>
      <c r="GK25" s="71">
        <v>331.61009230999997</v>
      </c>
      <c r="GL25" s="71">
        <v>434.66050999999999</v>
      </c>
      <c r="GM25" s="71">
        <v>4365.2329906600007</v>
      </c>
      <c r="GN25" s="71">
        <v>709.51289335999991</v>
      </c>
      <c r="GO25" s="71"/>
      <c r="GP25" s="71"/>
      <c r="GQ25" s="71">
        <v>8708.3043612300025</v>
      </c>
      <c r="GR25" s="71">
        <v>23434.235395860007</v>
      </c>
      <c r="GS25" s="71">
        <v>6398.9141789099986</v>
      </c>
      <c r="GT25" s="71"/>
      <c r="GU25" s="71"/>
      <c r="GV25" s="71"/>
      <c r="GW25" s="71"/>
      <c r="GX25" s="71">
        <v>44050.860330020005</v>
      </c>
      <c r="GY25" s="71">
        <v>193.34314000000001</v>
      </c>
      <c r="GZ25" s="71"/>
      <c r="HA25" s="71"/>
      <c r="HB25" s="71"/>
      <c r="HC25" s="71"/>
      <c r="HD25" s="71">
        <v>1089.4026225700002</v>
      </c>
      <c r="HE25" s="71">
        <v>421.52293795999998</v>
      </c>
      <c r="HF25" s="71">
        <v>832.78144401999987</v>
      </c>
      <c r="HG25" s="71"/>
      <c r="HH25" s="71"/>
      <c r="HI25" s="71"/>
      <c r="HJ25" s="71">
        <v>2537.0501445499999</v>
      </c>
      <c r="HK25" s="71">
        <v>647.32300599999996</v>
      </c>
      <c r="HL25" s="71">
        <v>1997.76626498</v>
      </c>
      <c r="HM25" s="71">
        <v>966.98049196999989</v>
      </c>
      <c r="HN25" s="71"/>
      <c r="HO25" s="71"/>
      <c r="HP25" s="71">
        <v>7850.3528952099978</v>
      </c>
      <c r="HQ25" s="71">
        <v>27297.956786890016</v>
      </c>
      <c r="HR25" s="71">
        <v>4358.1368553800003</v>
      </c>
      <c r="HS25" s="71"/>
      <c r="HT25" s="71"/>
      <c r="HU25" s="71"/>
      <c r="HV25" s="71"/>
      <c r="HW25" s="71">
        <v>43118.516300430012</v>
      </c>
      <c r="HX25" s="71">
        <v>925.54030299999999</v>
      </c>
      <c r="HY25" s="71">
        <v>3518.5514752500012</v>
      </c>
      <c r="HZ25" s="71">
        <v>4233.1660101599991</v>
      </c>
      <c r="IA25" s="71"/>
      <c r="IB25" s="71"/>
      <c r="IC25" s="71">
        <v>17799.896256459997</v>
      </c>
      <c r="ID25" s="71">
        <v>44442.808939910014</v>
      </c>
      <c r="IE25" s="71">
        <v>5401.4536489800003</v>
      </c>
      <c r="IF25" s="71"/>
      <c r="IG25" s="71"/>
      <c r="IH25" s="71"/>
      <c r="II25" s="71">
        <v>76321.416633760004</v>
      </c>
      <c r="IJ25" s="71">
        <v>1038.725036</v>
      </c>
      <c r="IK25" s="71">
        <v>5860.4480819600039</v>
      </c>
      <c r="IN25" s="71"/>
      <c r="IO25" s="71">
        <v>11247.345565769998</v>
      </c>
      <c r="IP25" s="71">
        <v>36865.181755199985</v>
      </c>
      <c r="IQ25" s="71">
        <v>3146.2002172700004</v>
      </c>
      <c r="IR25" s="71"/>
      <c r="IS25" s="71"/>
      <c r="IT25" s="71"/>
      <c r="IU25" s="71">
        <v>58157.900656199985</v>
      </c>
      <c r="IV25" s="71">
        <v>600.80876699999999</v>
      </c>
      <c r="IW25" s="71">
        <v>4287.3157649200002</v>
      </c>
      <c r="IX25" s="71">
        <v>3220.6303480899996</v>
      </c>
      <c r="IY25" s="71"/>
      <c r="IZ25" s="71"/>
      <c r="JA25" s="71">
        <v>16525.654793319998</v>
      </c>
      <c r="JB25" s="71">
        <v>43286.107064520016</v>
      </c>
      <c r="JC25" s="71">
        <v>7363.6648490200014</v>
      </c>
      <c r="JD25" s="71"/>
      <c r="JE25" s="71"/>
      <c r="JF25" s="71"/>
      <c r="JG25" s="71">
        <v>75284.181586870021</v>
      </c>
      <c r="JH25" s="71"/>
      <c r="JI25" s="71"/>
      <c r="JJ25" s="71"/>
      <c r="JK25" s="71"/>
      <c r="JL25" s="71"/>
      <c r="JM25" s="71"/>
      <c r="JN25" s="71"/>
      <c r="JO25" s="71">
        <v>505.02184580000005</v>
      </c>
      <c r="JP25" s="71"/>
      <c r="JQ25" s="71"/>
      <c r="JR25" s="71"/>
      <c r="JS25" s="71">
        <v>505.02184580000005</v>
      </c>
      <c r="JT25" s="71">
        <v>140.141367</v>
      </c>
      <c r="JU25" s="71">
        <v>1179.71729944</v>
      </c>
      <c r="JV25" s="71">
        <v>2143.0521936799996</v>
      </c>
      <c r="JW25" s="71"/>
      <c r="JX25" s="71"/>
      <c r="JY25" s="71">
        <v>18680.605002859993</v>
      </c>
      <c r="JZ25" s="71">
        <v>21753.617481190038</v>
      </c>
      <c r="KA25" s="71">
        <v>3968.0610448399998</v>
      </c>
      <c r="KB25" s="71"/>
      <c r="KC25" s="71"/>
      <c r="KD25" s="71"/>
      <c r="KE25" s="71">
        <v>47865.194389010023</v>
      </c>
      <c r="KF25" s="71">
        <v>582.68082300000003</v>
      </c>
      <c r="KG25" s="71">
        <v>8137.7086156300065</v>
      </c>
      <c r="KH25" s="71">
        <v>2761.4287849800003</v>
      </c>
      <c r="KI25" s="71"/>
      <c r="KJ25" s="71"/>
      <c r="KK25" s="71">
        <v>31764.094501810025</v>
      </c>
      <c r="KL25" s="71">
        <v>54345.235168989973</v>
      </c>
      <c r="KM25" s="71">
        <v>11321.963179250006</v>
      </c>
      <c r="KN25" s="71"/>
      <c r="KO25" s="71"/>
      <c r="KP25" s="71"/>
      <c r="KQ25" s="71">
        <v>108913.11107366001</v>
      </c>
      <c r="KR25" s="71">
        <v>224.69626500000001</v>
      </c>
      <c r="KS25" s="71"/>
      <c r="KT25" s="71"/>
      <c r="KU25" s="71"/>
      <c r="KV25" s="71"/>
      <c r="KW25" s="71">
        <v>271.98339316000005</v>
      </c>
      <c r="KX25" s="71">
        <v>750.37580901000013</v>
      </c>
      <c r="KY25" s="71">
        <v>367.41314418000002</v>
      </c>
      <c r="KZ25" s="71"/>
      <c r="LA25" s="71"/>
      <c r="LB25" s="71"/>
      <c r="LC25" s="71">
        <v>1614.4686113500002</v>
      </c>
      <c r="LD25" s="71">
        <v>2974.4272759999999</v>
      </c>
      <c r="LE25" s="71">
        <v>10693.054104509998</v>
      </c>
      <c r="LF25" s="71">
        <v>3594.1341519299999</v>
      </c>
      <c r="LG25" s="71"/>
      <c r="LH25" s="71"/>
      <c r="LI25" s="71">
        <v>39331.330865170014</v>
      </c>
      <c r="LJ25" s="71">
        <v>97583.151838470105</v>
      </c>
      <c r="LK25" s="71">
        <v>27176.276330160028</v>
      </c>
      <c r="LL25" s="71"/>
      <c r="LM25" s="71"/>
      <c r="LN25" s="71"/>
      <c r="LO25" s="71">
        <v>181352.37456624015</v>
      </c>
      <c r="LP25" s="71">
        <v>244.69967199999999</v>
      </c>
      <c r="LQ25" s="71"/>
      <c r="LR25" s="71">
        <v>13.88515119</v>
      </c>
      <c r="LS25" s="71"/>
      <c r="LT25" s="71"/>
      <c r="LU25" s="71">
        <v>3422.4707640000015</v>
      </c>
      <c r="LV25" s="71">
        <v>591.05550828999992</v>
      </c>
      <c r="LW25" s="71">
        <v>2939.9090978499994</v>
      </c>
      <c r="LX25" s="71"/>
      <c r="LY25" s="71"/>
      <c r="LZ25" s="71"/>
      <c r="MA25" s="71">
        <v>7212.0201933300013</v>
      </c>
      <c r="MB25" s="71">
        <v>1084.6936909999999</v>
      </c>
      <c r="MC25" s="71">
        <v>3958.7543740499996</v>
      </c>
      <c r="MD25" s="71">
        <v>1117.0245825600002</v>
      </c>
      <c r="ME25" s="71"/>
      <c r="MF25" s="71"/>
      <c r="MG25" s="71">
        <v>14060.938758750008</v>
      </c>
      <c r="MH25" s="71">
        <v>27725.834684680012</v>
      </c>
      <c r="MI25" s="71">
        <v>11591.709602119996</v>
      </c>
      <c r="MJ25" s="71"/>
      <c r="MK25" s="71"/>
      <c r="ML25" s="71"/>
      <c r="MM25" s="71"/>
      <c r="MN25" s="71">
        <v>59538.955693160016</v>
      </c>
      <c r="MO25" s="71">
        <v>8179.0907049999996</v>
      </c>
      <c r="MP25" s="71">
        <v>28960.577241820003</v>
      </c>
      <c r="MQ25" s="71">
        <v>29682.871352680009</v>
      </c>
      <c r="MR25" s="71"/>
      <c r="MS25" s="71"/>
      <c r="MT25" s="71">
        <v>90301.275010059922</v>
      </c>
      <c r="MU25" s="71">
        <v>203938.32656002988</v>
      </c>
      <c r="MV25" s="71">
        <v>51618.779117010017</v>
      </c>
      <c r="MW25" s="71"/>
      <c r="MX25" s="71"/>
      <c r="MY25" s="71"/>
      <c r="MZ25" s="71"/>
      <c r="NA25" s="71">
        <v>412680.91998659982</v>
      </c>
      <c r="NB25" s="71"/>
      <c r="NC25" s="71"/>
      <c r="ND25" s="71"/>
      <c r="NE25" s="71"/>
      <c r="NF25" s="71"/>
      <c r="NG25" s="71"/>
      <c r="NH25" s="71"/>
      <c r="NI25" s="71"/>
      <c r="NJ25" s="71"/>
      <c r="NK25" s="71"/>
      <c r="NL25" s="71"/>
      <c r="NM25" s="71"/>
      <c r="NN25" s="15"/>
      <c r="NO25" s="15"/>
      <c r="NP25" s="15"/>
      <c r="NR25" s="71">
        <v>4709826.1713150712</v>
      </c>
      <c r="PU25" s="4"/>
    </row>
    <row r="26" spans="1:437" x14ac:dyDescent="0.2">
      <c r="A26" s="70">
        <v>40118</v>
      </c>
      <c r="B26" s="71">
        <v>29.020381499999999</v>
      </c>
      <c r="C26" s="71">
        <v>0</v>
      </c>
      <c r="D26" s="71"/>
      <c r="E26" s="71">
        <v>29.020381499999999</v>
      </c>
      <c r="F26" s="71">
        <v>3233.7217390000001</v>
      </c>
      <c r="G26" s="71">
        <v>29316.334103440007</v>
      </c>
      <c r="H26" s="71">
        <v>22631.314337209966</v>
      </c>
      <c r="I26" s="71"/>
      <c r="J26" s="71"/>
      <c r="K26" s="71">
        <v>59825.996154860011</v>
      </c>
      <c r="L26" s="71">
        <v>628597.79630295513</v>
      </c>
      <c r="M26" s="71">
        <v>36967.996790160018</v>
      </c>
      <c r="N26" s="71"/>
      <c r="O26" s="71"/>
      <c r="P26" s="71"/>
      <c r="Q26" s="71">
        <v>780573.15942762513</v>
      </c>
      <c r="R26" s="71">
        <v>190.90042953</v>
      </c>
      <c r="S26" s="71">
        <v>4.1055038699999997</v>
      </c>
      <c r="T26" s="71"/>
      <c r="U26" s="71">
        <v>91.72631844</v>
      </c>
      <c r="V26" s="71"/>
      <c r="W26" s="71">
        <v>286.73225184</v>
      </c>
      <c r="X26" s="71">
        <v>4345.8565850000005</v>
      </c>
      <c r="Y26" s="71">
        <v>10744.194855659991</v>
      </c>
      <c r="Z26" s="71">
        <v>3576.8946338000005</v>
      </c>
      <c r="AA26" s="71"/>
      <c r="AB26" s="71"/>
      <c r="AC26" s="71">
        <v>56527.860013429956</v>
      </c>
      <c r="AD26" s="71">
        <v>97898.02188442988</v>
      </c>
      <c r="AE26" s="71">
        <v>14906.184615649991</v>
      </c>
      <c r="AF26" s="71"/>
      <c r="AG26" s="71"/>
      <c r="AH26" s="71"/>
      <c r="AI26" s="71">
        <v>187999.0125879698</v>
      </c>
      <c r="AJ26" s="71">
        <v>53699.801336999997</v>
      </c>
      <c r="AK26" s="71">
        <v>222554.89227475101</v>
      </c>
      <c r="AL26" s="71">
        <v>139270.17003336982</v>
      </c>
      <c r="AM26" s="71"/>
      <c r="AN26" s="71"/>
      <c r="AO26" s="71">
        <v>763962.41926750715</v>
      </c>
      <c r="AP26" s="71">
        <v>772039.11301576765</v>
      </c>
      <c r="AQ26" s="71">
        <v>203278.22799710018</v>
      </c>
      <c r="AR26" s="71"/>
      <c r="AS26" s="71"/>
      <c r="AT26" s="71"/>
      <c r="AU26" s="71"/>
      <c r="AV26" s="71"/>
      <c r="AW26" s="71"/>
      <c r="AX26" s="71">
        <v>2154804.6239254959</v>
      </c>
      <c r="AY26" s="71">
        <v>1420.284404</v>
      </c>
      <c r="AZ26" s="71">
        <v>4796.0223492800042</v>
      </c>
      <c r="BA26" s="71">
        <v>4041.6145377499993</v>
      </c>
      <c r="BB26" s="71"/>
      <c r="BC26" s="71"/>
      <c r="BD26" s="71">
        <v>13255.150394399998</v>
      </c>
      <c r="BE26" s="71">
        <v>53088.682830009981</v>
      </c>
      <c r="BF26" s="71">
        <v>8745.7564330800014</v>
      </c>
      <c r="BG26" s="71"/>
      <c r="BH26" s="71"/>
      <c r="BI26" s="71">
        <v>85347.510948519979</v>
      </c>
      <c r="BJ26" s="71">
        <v>719.55265599999996</v>
      </c>
      <c r="BK26" s="71">
        <v>3508.6914323199976</v>
      </c>
      <c r="BL26" s="71">
        <v>9.3467990500000013</v>
      </c>
      <c r="BM26" s="71"/>
      <c r="BN26" s="71"/>
      <c r="BO26" s="71">
        <v>10437.960455059996</v>
      </c>
      <c r="BP26" s="71">
        <v>8805.9016913399973</v>
      </c>
      <c r="BQ26" s="71">
        <v>7101.8550760300004</v>
      </c>
      <c r="BR26" s="71"/>
      <c r="BS26" s="71"/>
      <c r="BT26" s="71">
        <v>30583.308109799989</v>
      </c>
      <c r="BU26" s="71">
        <v>203.15902</v>
      </c>
      <c r="BV26" s="71">
        <v>5327.9346451300007</v>
      </c>
      <c r="BW26" s="71">
        <v>965.99077999000042</v>
      </c>
      <c r="BX26" s="71"/>
      <c r="BY26" s="71"/>
      <c r="BZ26" s="71">
        <v>25150.307173819998</v>
      </c>
      <c r="CA26" s="71">
        <v>39828.679507949964</v>
      </c>
      <c r="CB26" s="71">
        <v>5993.4214165699996</v>
      </c>
      <c r="CC26" s="71"/>
      <c r="CD26" s="71"/>
      <c r="CE26" s="71"/>
      <c r="CF26" s="71">
        <v>77469.492543459957</v>
      </c>
      <c r="CG26" s="71">
        <v>150.05232699999999</v>
      </c>
      <c r="CH26" s="71"/>
      <c r="CI26" s="71"/>
      <c r="CJ26" s="71"/>
      <c r="CK26" s="71"/>
      <c r="CL26" s="71">
        <v>286.68846845999997</v>
      </c>
      <c r="CM26" s="71">
        <v>1055.0254580599999</v>
      </c>
      <c r="CN26" s="71">
        <v>1119.6892636300001</v>
      </c>
      <c r="CO26" s="71"/>
      <c r="CP26" s="71"/>
      <c r="CQ26" s="71"/>
      <c r="CR26" s="71">
        <v>2611.4555171499997</v>
      </c>
      <c r="CS26" s="71">
        <v>335.31253800000002</v>
      </c>
      <c r="CT26" s="71">
        <v>429.34342333000001</v>
      </c>
      <c r="CU26" s="71"/>
      <c r="CV26" s="71"/>
      <c r="CW26" s="71"/>
      <c r="CX26" s="71">
        <v>575.14310180999996</v>
      </c>
      <c r="CY26" s="71">
        <v>1000.4776669000001</v>
      </c>
      <c r="CZ26" s="71">
        <v>962.16020942</v>
      </c>
      <c r="DA26" s="71"/>
      <c r="DB26" s="71"/>
      <c r="DC26" s="71"/>
      <c r="DD26" s="71">
        <v>3302.4369394599998</v>
      </c>
      <c r="DE26" s="71">
        <v>694.68960800000002</v>
      </c>
      <c r="DF26" s="71"/>
      <c r="DG26" s="71"/>
      <c r="DH26" s="71"/>
      <c r="DI26" s="71"/>
      <c r="DJ26" s="71">
        <v>5490.2175567299983</v>
      </c>
      <c r="DK26" s="71">
        <v>8326.1901460399968</v>
      </c>
      <c r="DL26" s="71">
        <v>6011.6293217800039</v>
      </c>
      <c r="DM26" s="71"/>
      <c r="DN26" s="71"/>
      <c r="DO26" s="71"/>
      <c r="DP26" s="71">
        <v>20522.726632549999</v>
      </c>
      <c r="DQ26" s="71">
        <v>309.76002299999999</v>
      </c>
      <c r="DR26" s="71">
        <v>991.84948380999981</v>
      </c>
      <c r="DS26" s="71"/>
      <c r="DT26" s="71"/>
      <c r="DU26" s="71">
        <v>544.01966657999992</v>
      </c>
      <c r="DV26" s="71">
        <v>11722.135210089986</v>
      </c>
      <c r="DW26" s="71">
        <v>5801.5610119999992</v>
      </c>
      <c r="DX26" s="71">
        <v>4046.1003861500003</v>
      </c>
      <c r="DY26" s="71"/>
      <c r="DZ26" s="71"/>
      <c r="EA26" s="71"/>
      <c r="EB26" s="71">
        <v>23415.425781629983</v>
      </c>
      <c r="EC26" s="71">
        <v>6.6590170000000004</v>
      </c>
      <c r="ED26" s="71"/>
      <c r="EE26" s="71"/>
      <c r="EF26" s="71"/>
      <c r="EG26" s="71"/>
      <c r="EH26" s="71"/>
      <c r="EI26" s="71">
        <v>66.533221380000001</v>
      </c>
      <c r="EJ26" s="71">
        <v>51.159970700000002</v>
      </c>
      <c r="EK26" s="71"/>
      <c r="EL26" s="71"/>
      <c r="EM26" s="71"/>
      <c r="EN26" s="71">
        <v>124.35220908000001</v>
      </c>
      <c r="EO26" s="71">
        <v>493.416809</v>
      </c>
      <c r="EP26" s="71">
        <v>3028.0494475300011</v>
      </c>
      <c r="EQ26" s="71">
        <v>822.21075723999968</v>
      </c>
      <c r="ER26" s="71"/>
      <c r="ES26" s="71"/>
      <c r="ET26" s="71">
        <v>5122.8830626199997</v>
      </c>
      <c r="EU26" s="71">
        <v>21953.673637399996</v>
      </c>
      <c r="EV26" s="71">
        <v>4089.4818159500005</v>
      </c>
      <c r="EW26" s="71"/>
      <c r="EX26" s="71"/>
      <c r="EY26" s="71"/>
      <c r="EZ26" s="71">
        <v>35509.715429739997</v>
      </c>
      <c r="FA26" s="71">
        <v>4423.3852820000002</v>
      </c>
      <c r="FB26" s="71">
        <v>7919.0756165199982</v>
      </c>
      <c r="FC26" s="71">
        <v>307.73004391000001</v>
      </c>
      <c r="FD26" s="71"/>
      <c r="FE26" s="71"/>
      <c r="FF26" s="71">
        <v>47793.331053269983</v>
      </c>
      <c r="FG26" s="71">
        <v>38801.38995032003</v>
      </c>
      <c r="FH26" s="71">
        <v>12149.591548390001</v>
      </c>
      <c r="FI26" s="71"/>
      <c r="FJ26" s="71"/>
      <c r="FK26" s="71"/>
      <c r="FL26" s="71"/>
      <c r="FM26" s="71">
        <v>111394.50349441</v>
      </c>
      <c r="FN26" s="71"/>
      <c r="FO26" s="71"/>
      <c r="FP26" s="71"/>
      <c r="FQ26" s="71"/>
      <c r="FR26" s="71"/>
      <c r="FS26" s="71"/>
      <c r="FT26" s="71"/>
      <c r="FU26" s="71"/>
      <c r="FV26" s="71"/>
      <c r="FW26" s="71"/>
      <c r="FX26" s="71"/>
      <c r="FY26" s="71"/>
      <c r="FZ26" s="71"/>
      <c r="GA26" s="71"/>
      <c r="GB26" s="71"/>
      <c r="GC26" s="71"/>
      <c r="GD26" s="71"/>
      <c r="GE26" s="71">
        <v>329.76219073999999</v>
      </c>
      <c r="GF26" s="71"/>
      <c r="GG26" s="71"/>
      <c r="GH26" s="71"/>
      <c r="GI26" s="71"/>
      <c r="GJ26" s="71"/>
      <c r="GK26" s="71">
        <v>329.76219073999999</v>
      </c>
      <c r="GL26" s="71">
        <v>424.30196899999999</v>
      </c>
      <c r="GM26" s="71">
        <v>4256.2608715799997</v>
      </c>
      <c r="GN26" s="71">
        <v>692.28676762999999</v>
      </c>
      <c r="GO26" s="71"/>
      <c r="GP26" s="71"/>
      <c r="GQ26" s="71">
        <v>8427.5627204300054</v>
      </c>
      <c r="GR26" s="71">
        <v>23169.135199439977</v>
      </c>
      <c r="GS26" s="71">
        <v>6323.808922430002</v>
      </c>
      <c r="GT26" s="71"/>
      <c r="GU26" s="71"/>
      <c r="GV26" s="71"/>
      <c r="GW26" s="71"/>
      <c r="GX26" s="71">
        <v>43293.356450509993</v>
      </c>
      <c r="GY26" s="71">
        <v>191.10129800000001</v>
      </c>
      <c r="GZ26" s="71"/>
      <c r="HA26" s="71"/>
      <c r="HB26" s="71"/>
      <c r="HC26" s="71"/>
      <c r="HD26" s="71">
        <v>1072.2533713900002</v>
      </c>
      <c r="HE26" s="71">
        <v>413.93618493999998</v>
      </c>
      <c r="HF26" s="71">
        <v>830.81010658999992</v>
      </c>
      <c r="HG26" s="71"/>
      <c r="HH26" s="71"/>
      <c r="HI26" s="71"/>
      <c r="HJ26" s="71">
        <v>2508.10096092</v>
      </c>
      <c r="HK26" s="71">
        <v>631.94309399999997</v>
      </c>
      <c r="HL26" s="71">
        <v>1969.38190147</v>
      </c>
      <c r="HM26" s="71">
        <v>957.54413919000012</v>
      </c>
      <c r="HN26" s="71"/>
      <c r="HO26" s="71"/>
      <c r="HP26" s="71">
        <v>7662.3726069200011</v>
      </c>
      <c r="HQ26" s="71">
        <v>26960.309052370016</v>
      </c>
      <c r="HR26" s="71">
        <v>4310.7816481899981</v>
      </c>
      <c r="HS26" s="71"/>
      <c r="HT26" s="71"/>
      <c r="HU26" s="71"/>
      <c r="HV26" s="71"/>
      <c r="HW26" s="71">
        <v>42492.332442140018</v>
      </c>
      <c r="HX26" s="71">
        <v>897.76354200000003</v>
      </c>
      <c r="HY26" s="71">
        <v>3403.8269047699996</v>
      </c>
      <c r="HZ26" s="71">
        <v>4120.5469662099986</v>
      </c>
      <c r="IA26" s="71"/>
      <c r="IB26" s="71"/>
      <c r="IC26" s="71">
        <v>17438.326609660002</v>
      </c>
      <c r="ID26" s="71">
        <v>43684.165354300014</v>
      </c>
      <c r="IE26" s="71">
        <v>5343.4823029300005</v>
      </c>
      <c r="IF26" s="71"/>
      <c r="IG26" s="71"/>
      <c r="IH26" s="71"/>
      <c r="II26" s="71">
        <v>74888.111689869998</v>
      </c>
      <c r="IJ26" s="71">
        <v>1021.352136</v>
      </c>
      <c r="IK26" s="71">
        <v>5585.4076318100015</v>
      </c>
      <c r="IN26" s="71"/>
      <c r="IO26" s="71">
        <v>11005.610894599997</v>
      </c>
      <c r="IP26" s="71">
        <v>36504.254187880004</v>
      </c>
      <c r="IQ26" s="71">
        <v>3033.6773216300003</v>
      </c>
      <c r="IR26" s="71"/>
      <c r="IS26" s="71"/>
      <c r="IT26" s="71"/>
      <c r="IU26" s="71">
        <v>57150.302171919997</v>
      </c>
      <c r="IV26" s="71">
        <v>592.45549600000004</v>
      </c>
      <c r="IW26" s="71">
        <v>4206.3668333300002</v>
      </c>
      <c r="IX26" s="71">
        <v>3152.9625062500018</v>
      </c>
      <c r="IY26" s="71"/>
      <c r="IZ26" s="71"/>
      <c r="JA26" s="71">
        <v>16215.196520559997</v>
      </c>
      <c r="JB26" s="71">
        <v>42913.855903249889</v>
      </c>
      <c r="JC26" s="71">
        <v>7199.6785985599981</v>
      </c>
      <c r="JD26" s="71"/>
      <c r="JE26" s="71"/>
      <c r="JF26" s="71"/>
      <c r="JG26" s="71">
        <v>74280.515857949897</v>
      </c>
      <c r="JH26" s="71"/>
      <c r="JI26" s="71"/>
      <c r="JJ26" s="71"/>
      <c r="JK26" s="71"/>
      <c r="JL26" s="71"/>
      <c r="JM26" s="71"/>
      <c r="JN26" s="71"/>
      <c r="JO26" s="71">
        <v>503.02491783000005</v>
      </c>
      <c r="JP26" s="71"/>
      <c r="JQ26" s="71"/>
      <c r="JR26" s="71"/>
      <c r="JS26" s="71">
        <v>503.02491783000005</v>
      </c>
      <c r="JT26" s="71">
        <v>136.545176</v>
      </c>
      <c r="JU26" s="71">
        <v>1165.1330595099998</v>
      </c>
      <c r="JV26" s="71">
        <v>2074.9634184100005</v>
      </c>
      <c r="JW26" s="71"/>
      <c r="JX26" s="71"/>
      <c r="JY26" s="71">
        <v>18124.849670050011</v>
      </c>
      <c r="JZ26" s="71">
        <v>21281.288776550005</v>
      </c>
      <c r="KA26" s="71">
        <v>3927.0101319699979</v>
      </c>
      <c r="KB26" s="71"/>
      <c r="KC26" s="71"/>
      <c r="KD26" s="71"/>
      <c r="KE26" s="71">
        <v>46709.790232490013</v>
      </c>
      <c r="KF26" s="71">
        <v>571.99519399999997</v>
      </c>
      <c r="KG26" s="71">
        <v>7986.4560512100015</v>
      </c>
      <c r="KH26" s="71">
        <v>2670.8957376599988</v>
      </c>
      <c r="KI26" s="71"/>
      <c r="KJ26" s="71"/>
      <c r="KK26" s="71">
        <v>31206.97428752001</v>
      </c>
      <c r="KL26" s="71">
        <v>53488.222338030027</v>
      </c>
      <c r="KM26" s="71">
        <v>11158.981959590004</v>
      </c>
      <c r="KN26" s="71"/>
      <c r="KO26" s="71"/>
      <c r="KP26" s="71"/>
      <c r="KQ26" s="71">
        <v>107083.52556801004</v>
      </c>
      <c r="KR26" s="71">
        <v>224.49899600000001</v>
      </c>
      <c r="KS26" s="71"/>
      <c r="KT26" s="71"/>
      <c r="KU26" s="71"/>
      <c r="KV26" s="71"/>
      <c r="KW26" s="71">
        <v>270.36989819000001</v>
      </c>
      <c r="KX26" s="71">
        <v>745.38242482999988</v>
      </c>
      <c r="KY26" s="71">
        <v>367.19002975000001</v>
      </c>
      <c r="KZ26" s="71"/>
      <c r="LA26" s="71"/>
      <c r="LB26" s="71"/>
      <c r="LC26" s="71">
        <v>1607.4413487699999</v>
      </c>
      <c r="LD26" s="71">
        <v>2910.9647829999999</v>
      </c>
      <c r="LE26" s="71">
        <v>10275.525617950003</v>
      </c>
      <c r="LF26" s="71">
        <v>3495.5291337499971</v>
      </c>
      <c r="LG26" s="71"/>
      <c r="LH26" s="71"/>
      <c r="LI26" s="71">
        <v>38706.569273400004</v>
      </c>
      <c r="LJ26" s="71">
        <v>95916.776122769908</v>
      </c>
      <c r="LK26" s="71">
        <v>26259.012388690007</v>
      </c>
      <c r="LL26" s="71"/>
      <c r="LM26" s="71"/>
      <c r="LN26" s="71"/>
      <c r="LO26" s="71">
        <v>177564.37731955989</v>
      </c>
      <c r="LP26" s="71">
        <v>243.077876</v>
      </c>
      <c r="LQ26" s="71"/>
      <c r="LR26" s="71">
        <v>13.64948886</v>
      </c>
      <c r="LS26" s="71"/>
      <c r="LT26" s="71"/>
      <c r="LU26" s="71">
        <v>3329.1144572199996</v>
      </c>
      <c r="LV26" s="71">
        <v>578.55506371999991</v>
      </c>
      <c r="LW26" s="71">
        <v>2914.1734600000004</v>
      </c>
      <c r="LX26" s="71"/>
      <c r="LY26" s="71"/>
      <c r="LZ26" s="71"/>
      <c r="MA26" s="71">
        <v>7078.5703457999989</v>
      </c>
      <c r="MB26" s="71">
        <v>1061.1660079999999</v>
      </c>
      <c r="MC26" s="71">
        <v>3827.9843225199984</v>
      </c>
      <c r="MD26" s="71">
        <v>1103.8038677999991</v>
      </c>
      <c r="ME26" s="71"/>
      <c r="MF26" s="71"/>
      <c r="MG26" s="71">
        <v>13719.518682939983</v>
      </c>
      <c r="MH26" s="71">
        <v>27250.748555440019</v>
      </c>
      <c r="MI26" s="71">
        <v>11490.628676209999</v>
      </c>
      <c r="MJ26" s="71"/>
      <c r="MK26" s="71"/>
      <c r="ML26" s="71"/>
      <c r="MM26" s="71"/>
      <c r="MN26" s="71">
        <v>58453.850112909997</v>
      </c>
      <c r="MO26" s="71">
        <v>8010.6018919999997</v>
      </c>
      <c r="MP26" s="71">
        <v>28398.924890600014</v>
      </c>
      <c r="MQ26" s="71">
        <v>29300.781271869993</v>
      </c>
      <c r="MR26" s="71"/>
      <c r="MS26" s="71"/>
      <c r="MT26" s="71">
        <v>88076.772488040078</v>
      </c>
      <c r="MU26" s="71">
        <v>200868.69633506995</v>
      </c>
      <c r="MV26" s="71">
        <v>50499.178717489965</v>
      </c>
      <c r="MW26" s="71"/>
      <c r="MX26" s="71"/>
      <c r="MY26" s="71"/>
      <c r="MZ26" s="71"/>
      <c r="NA26" s="71">
        <v>405154.95559507003</v>
      </c>
      <c r="NB26" s="71"/>
      <c r="NC26" s="71"/>
      <c r="ND26" s="71"/>
      <c r="NE26" s="71"/>
      <c r="NF26" s="71"/>
      <c r="NG26" s="71"/>
      <c r="NH26" s="71"/>
      <c r="NI26" s="71"/>
      <c r="NJ26" s="71"/>
      <c r="NK26" s="71"/>
      <c r="NL26" s="71"/>
      <c r="NM26" s="71"/>
      <c r="NN26" s="15"/>
      <c r="NO26" s="15"/>
      <c r="NP26" s="15"/>
      <c r="NR26" s="71">
        <v>4613071.4933747202</v>
      </c>
      <c r="PU26" s="4"/>
    </row>
    <row r="27" spans="1:437" x14ac:dyDescent="0.2">
      <c r="A27" s="70">
        <v>40148</v>
      </c>
      <c r="B27" s="71">
        <v>27.809257350000003</v>
      </c>
      <c r="C27" s="71">
        <v>0</v>
      </c>
      <c r="D27" s="71"/>
      <c r="E27" s="71">
        <v>27.809257350000003</v>
      </c>
      <c r="F27" s="71">
        <v>3176.069814</v>
      </c>
      <c r="G27" s="71">
        <v>28676.833563780012</v>
      </c>
      <c r="H27" s="71">
        <v>22162.758788209983</v>
      </c>
      <c r="I27" s="71"/>
      <c r="J27" s="71"/>
      <c r="K27" s="71">
        <v>62615.392556649895</v>
      </c>
      <c r="L27" s="71">
        <v>650559.7714701324</v>
      </c>
      <c r="M27" s="71">
        <v>36212.475884779989</v>
      </c>
      <c r="N27" s="71"/>
      <c r="O27" s="71"/>
      <c r="P27" s="71"/>
      <c r="Q27" s="71">
        <v>803403.30207755219</v>
      </c>
      <c r="R27" s="71">
        <v>188.02177005999999</v>
      </c>
      <c r="S27" s="71">
        <v>3.9060488499999999</v>
      </c>
      <c r="T27" s="71"/>
      <c r="U27" s="71">
        <v>91.359006440000002</v>
      </c>
      <c r="V27" s="71"/>
      <c r="W27" s="71">
        <v>283.28682534999996</v>
      </c>
      <c r="X27" s="71">
        <v>4146.5680140000004</v>
      </c>
      <c r="Y27" s="71">
        <v>10607.140149279991</v>
      </c>
      <c r="Z27" s="71">
        <v>3455.9818202299998</v>
      </c>
      <c r="AA27" s="71"/>
      <c r="AB27" s="71"/>
      <c r="AC27" s="71">
        <v>57657.878911479944</v>
      </c>
      <c r="AD27" s="71">
        <v>100332.69828621991</v>
      </c>
      <c r="AE27" s="71">
        <v>14582.072962599996</v>
      </c>
      <c r="AF27" s="71"/>
      <c r="AG27" s="71"/>
      <c r="AH27" s="71"/>
      <c r="AI27" s="71">
        <v>190782.34014380985</v>
      </c>
      <c r="AJ27" s="71">
        <v>52198.170900999998</v>
      </c>
      <c r="AK27" s="71">
        <v>217038.93409913999</v>
      </c>
      <c r="AL27" s="71">
        <v>135801.94622684948</v>
      </c>
      <c r="AM27" s="71"/>
      <c r="AN27" s="71"/>
      <c r="AO27" s="71">
        <v>794458.2067302994</v>
      </c>
      <c r="AP27" s="71">
        <v>816193.85171362676</v>
      </c>
      <c r="AQ27" s="71">
        <v>199376.04794013978</v>
      </c>
      <c r="AR27" s="71"/>
      <c r="AS27" s="71"/>
      <c r="AT27" s="71"/>
      <c r="AU27" s="71"/>
      <c r="AV27" s="71"/>
      <c r="AW27" s="71"/>
      <c r="AX27" s="71">
        <v>2215067.1576110553</v>
      </c>
      <c r="AY27" s="71">
        <v>1399.5525560000001</v>
      </c>
      <c r="AZ27" s="71">
        <v>4695.6831795900034</v>
      </c>
      <c r="BA27" s="71">
        <v>3947.6962361699984</v>
      </c>
      <c r="BB27" s="71"/>
      <c r="BC27" s="71"/>
      <c r="BD27" s="71">
        <v>14556.018063019997</v>
      </c>
      <c r="BE27" s="71">
        <v>56912.050470509945</v>
      </c>
      <c r="BF27" s="71">
        <v>8681.9991016400036</v>
      </c>
      <c r="BG27" s="71"/>
      <c r="BH27" s="71"/>
      <c r="BI27" s="71">
        <v>90192.999606929938</v>
      </c>
      <c r="BJ27" s="71">
        <v>705.05875800000001</v>
      </c>
      <c r="BK27" s="71">
        <v>3449.9810592600011</v>
      </c>
      <c r="BL27" s="71">
        <v>9.3373447800000005</v>
      </c>
      <c r="BM27" s="71"/>
      <c r="BN27" s="71"/>
      <c r="BO27" s="71">
        <v>10993.947293850004</v>
      </c>
      <c r="BP27" s="71">
        <v>9529.3324617200105</v>
      </c>
      <c r="BQ27" s="71">
        <v>7052.323899940001</v>
      </c>
      <c r="BR27" s="71"/>
      <c r="BS27" s="71"/>
      <c r="BT27" s="71">
        <v>31739.980817550018</v>
      </c>
      <c r="BU27" s="71">
        <v>197.01082600000001</v>
      </c>
      <c r="BV27" s="71">
        <v>5225.1355602900039</v>
      </c>
      <c r="BW27" s="71">
        <v>922.39368146000004</v>
      </c>
      <c r="BX27" s="71"/>
      <c r="BY27" s="71"/>
      <c r="BZ27" s="71">
        <v>27152.258124430005</v>
      </c>
      <c r="CA27" s="71">
        <v>41681.375329419898</v>
      </c>
      <c r="CB27" s="71">
        <v>5925.8333937200005</v>
      </c>
      <c r="CC27" s="71"/>
      <c r="CD27" s="71"/>
      <c r="CE27" s="71"/>
      <c r="CF27" s="71">
        <v>81094.006915319944</v>
      </c>
      <c r="CG27" s="71">
        <v>148.886448</v>
      </c>
      <c r="CH27" s="71"/>
      <c r="CI27" s="71"/>
      <c r="CJ27" s="71"/>
      <c r="CK27" s="71"/>
      <c r="CL27" s="71">
        <v>285.06936451999997</v>
      </c>
      <c r="CM27" s="71">
        <v>1022.06479282</v>
      </c>
      <c r="CN27" s="71">
        <v>1112.7137806299997</v>
      </c>
      <c r="CO27" s="71"/>
      <c r="CP27" s="71"/>
      <c r="CQ27" s="71"/>
      <c r="CR27" s="71">
        <v>2568.7343859699995</v>
      </c>
      <c r="CS27" s="71">
        <v>329.97743200000002</v>
      </c>
      <c r="CT27" s="71">
        <v>419.11559043000005</v>
      </c>
      <c r="CU27" s="71"/>
      <c r="CV27" s="71"/>
      <c r="CW27" s="71"/>
      <c r="CX27" s="71">
        <v>605.60150425000006</v>
      </c>
      <c r="CY27" s="71">
        <v>1122.6264847100001</v>
      </c>
      <c r="CZ27" s="71">
        <v>957.32467675999987</v>
      </c>
      <c r="DA27" s="71"/>
      <c r="DB27" s="71"/>
      <c r="DC27" s="71"/>
      <c r="DD27" s="71">
        <v>3434.6456881500003</v>
      </c>
      <c r="DE27" s="71">
        <v>635.17546800000002</v>
      </c>
      <c r="DF27" s="71"/>
      <c r="DG27" s="71"/>
      <c r="DH27" s="71"/>
      <c r="DI27" s="71"/>
      <c r="DJ27" s="71">
        <v>6934.3515509900008</v>
      </c>
      <c r="DK27" s="71">
        <v>8684.0199938500009</v>
      </c>
      <c r="DL27" s="71">
        <v>5957.3990202000005</v>
      </c>
      <c r="DM27" s="71"/>
      <c r="DN27" s="71"/>
      <c r="DO27" s="71"/>
      <c r="DP27" s="71">
        <v>22210.946033040003</v>
      </c>
      <c r="DQ27" s="71">
        <v>305.563425</v>
      </c>
      <c r="DR27" s="71">
        <v>965.86090741999988</v>
      </c>
      <c r="DS27" s="71"/>
      <c r="DT27" s="71"/>
      <c r="DU27" s="71">
        <v>519.9384377099999</v>
      </c>
      <c r="DV27" s="71">
        <v>12158.677790620011</v>
      </c>
      <c r="DW27" s="71">
        <v>6168.2654024199992</v>
      </c>
      <c r="DX27" s="71">
        <v>3990.568616439999</v>
      </c>
      <c r="DY27" s="71"/>
      <c r="DZ27" s="71"/>
      <c r="EA27" s="71"/>
      <c r="EB27" s="71">
        <v>24108.874579610008</v>
      </c>
      <c r="EC27" s="71">
        <v>5.2286840000000003</v>
      </c>
      <c r="ED27" s="71"/>
      <c r="EE27" s="71"/>
      <c r="EF27" s="71"/>
      <c r="EG27" s="71"/>
      <c r="EH27" s="71"/>
      <c r="EI27" s="71">
        <v>315.17059834000003</v>
      </c>
      <c r="EJ27" s="71">
        <v>51.159970700000002</v>
      </c>
      <c r="EK27" s="71"/>
      <c r="EL27" s="71"/>
      <c r="EM27" s="71"/>
      <c r="EN27" s="71">
        <v>371.55925304000004</v>
      </c>
      <c r="EO27" s="71">
        <v>485.39733699999999</v>
      </c>
      <c r="EP27" s="71">
        <v>2944.7841043799995</v>
      </c>
      <c r="EQ27" s="71">
        <v>807.78790157000014</v>
      </c>
      <c r="ER27" s="71"/>
      <c r="ES27" s="71"/>
      <c r="ET27" s="71">
        <v>5343.5891878200009</v>
      </c>
      <c r="EU27" s="71">
        <v>23075.929036300011</v>
      </c>
      <c r="EV27" s="71">
        <v>4056.3380122699996</v>
      </c>
      <c r="EW27" s="71"/>
      <c r="EX27" s="71"/>
      <c r="EY27" s="71"/>
      <c r="EZ27" s="71">
        <v>36713.825579340009</v>
      </c>
      <c r="FA27" s="71">
        <v>4292.244713</v>
      </c>
      <c r="FB27" s="71">
        <v>7641.5220772600051</v>
      </c>
      <c r="FC27" s="71">
        <v>300.80965115000004</v>
      </c>
      <c r="FD27" s="71"/>
      <c r="FE27" s="71"/>
      <c r="FF27" s="71">
        <v>50737.845315100058</v>
      </c>
      <c r="FG27" s="71">
        <v>44039.426297410049</v>
      </c>
      <c r="FH27" s="71">
        <v>12007.939273299997</v>
      </c>
      <c r="FI27" s="71"/>
      <c r="FJ27" s="71"/>
      <c r="FK27" s="71"/>
      <c r="FL27" s="71"/>
      <c r="FM27" s="71">
        <v>119019.78732722011</v>
      </c>
      <c r="FN27" s="71"/>
      <c r="FO27" s="71"/>
      <c r="FP27" s="71"/>
      <c r="FQ27" s="71"/>
      <c r="FR27" s="71"/>
      <c r="FS27" s="71"/>
      <c r="FT27" s="71"/>
      <c r="FU27" s="71"/>
      <c r="FV27" s="71"/>
      <c r="FW27" s="71"/>
      <c r="FX27" s="71"/>
      <c r="FY27" s="71"/>
      <c r="FZ27" s="71"/>
      <c r="GA27" s="71"/>
      <c r="GB27" s="71"/>
      <c r="GC27" s="71"/>
      <c r="GD27" s="71"/>
      <c r="GE27" s="71">
        <v>350.73290046000011</v>
      </c>
      <c r="GF27" s="71"/>
      <c r="GG27" s="71"/>
      <c r="GH27" s="71"/>
      <c r="GI27" s="71"/>
      <c r="GJ27" s="71"/>
      <c r="GK27" s="71">
        <v>350.73290046000011</v>
      </c>
      <c r="GL27" s="71">
        <v>418.11031000000003</v>
      </c>
      <c r="GM27" s="71">
        <v>4181.1806652499999</v>
      </c>
      <c r="GN27" s="71">
        <v>676.66400512999985</v>
      </c>
      <c r="GO27" s="71"/>
      <c r="GP27" s="71"/>
      <c r="GQ27" s="71">
        <v>8967.6921909800003</v>
      </c>
      <c r="GR27" s="71">
        <v>23609.49218853001</v>
      </c>
      <c r="GS27" s="71">
        <v>6163.0230131900007</v>
      </c>
      <c r="GT27" s="71"/>
      <c r="GU27" s="71"/>
      <c r="GV27" s="71"/>
      <c r="GW27" s="71"/>
      <c r="GX27" s="71">
        <v>44016.162373080013</v>
      </c>
      <c r="GY27" s="71">
        <v>188.619103</v>
      </c>
      <c r="GZ27" s="71"/>
      <c r="HA27" s="71"/>
      <c r="HB27" s="71"/>
      <c r="HC27" s="71"/>
      <c r="HD27" s="71">
        <v>1058.1856583700003</v>
      </c>
      <c r="HE27" s="71">
        <v>410.70574045999996</v>
      </c>
      <c r="HF27" s="71">
        <v>789.27335443999993</v>
      </c>
      <c r="HG27" s="71"/>
      <c r="HH27" s="71"/>
      <c r="HI27" s="71"/>
      <c r="HJ27" s="71">
        <v>2446.7838562700003</v>
      </c>
      <c r="HK27" s="71">
        <v>594.98781699999995</v>
      </c>
      <c r="HL27" s="71">
        <v>1929.3859612900001</v>
      </c>
      <c r="HM27" s="71">
        <v>946.62747596999998</v>
      </c>
      <c r="HN27" s="71"/>
      <c r="HO27" s="71"/>
      <c r="HP27" s="71">
        <v>7898.4585790699994</v>
      </c>
      <c r="HQ27" s="71">
        <v>27513.494684989972</v>
      </c>
      <c r="HR27" s="71">
        <v>4284.1422197699994</v>
      </c>
      <c r="HS27" s="71"/>
      <c r="HT27" s="71"/>
      <c r="HU27" s="71"/>
      <c r="HV27" s="71"/>
      <c r="HW27" s="71">
        <v>43168.096738089997</v>
      </c>
      <c r="HX27" s="71">
        <v>885.04779399999995</v>
      </c>
      <c r="HY27" s="71">
        <v>3344.0179679200019</v>
      </c>
      <c r="HZ27" s="71">
        <v>4002.29243589</v>
      </c>
      <c r="IA27" s="71"/>
      <c r="IB27" s="71"/>
      <c r="IC27" s="71">
        <v>17615.020955650005</v>
      </c>
      <c r="ID27" s="71">
        <v>44826.800912919993</v>
      </c>
      <c r="IE27" s="71">
        <v>5221.7721433400002</v>
      </c>
      <c r="IF27" s="71"/>
      <c r="IG27" s="71"/>
      <c r="IH27" s="71"/>
      <c r="II27" s="71">
        <v>75894.952209719995</v>
      </c>
      <c r="IJ27" s="71">
        <v>1004.897135</v>
      </c>
      <c r="IK27" s="71">
        <v>5397.8983434600023</v>
      </c>
      <c r="IN27" s="71"/>
      <c r="IO27" s="71">
        <v>11648.963149789997</v>
      </c>
      <c r="IP27" s="71">
        <v>39364.475535150064</v>
      </c>
      <c r="IQ27" s="71">
        <v>2972.5077482000002</v>
      </c>
      <c r="IR27" s="71"/>
      <c r="IS27" s="71"/>
      <c r="IT27" s="71"/>
      <c r="IU27" s="71">
        <v>60388.74191160006</v>
      </c>
      <c r="IV27" s="71">
        <v>579.476946</v>
      </c>
      <c r="IW27" s="71">
        <v>4017.5902857200017</v>
      </c>
      <c r="IX27" s="71">
        <v>3079.8973515000025</v>
      </c>
      <c r="IY27" s="71"/>
      <c r="IZ27" s="71"/>
      <c r="JA27" s="71">
        <v>16263.393079849993</v>
      </c>
      <c r="JB27" s="71">
        <v>44713.560365709956</v>
      </c>
      <c r="JC27" s="71">
        <v>7117.5632063300009</v>
      </c>
      <c r="JD27" s="71"/>
      <c r="JE27" s="71"/>
      <c r="JF27" s="71"/>
      <c r="JG27" s="71">
        <v>75771.481235109954</v>
      </c>
      <c r="JH27" s="71"/>
      <c r="JI27" s="71"/>
      <c r="JJ27" s="71"/>
      <c r="JK27" s="71"/>
      <c r="JL27" s="71"/>
      <c r="JM27" s="71"/>
      <c r="JN27" s="71"/>
      <c r="JO27" s="71">
        <v>500.74196396000002</v>
      </c>
      <c r="JP27" s="71"/>
      <c r="JQ27" s="71"/>
      <c r="JR27" s="71"/>
      <c r="JS27" s="71">
        <v>500.74196396000002</v>
      </c>
      <c r="JT27" s="71">
        <v>133.32641799999999</v>
      </c>
      <c r="JU27" s="71">
        <v>1024.1725861700002</v>
      </c>
      <c r="JV27" s="71">
        <v>1922.2702448500002</v>
      </c>
      <c r="JW27" s="71"/>
      <c r="JX27" s="71"/>
      <c r="JY27" s="71">
        <v>18657.97237410002</v>
      </c>
      <c r="JZ27" s="71">
        <v>22311.59409499</v>
      </c>
      <c r="KA27" s="71">
        <v>3845.1575377199988</v>
      </c>
      <c r="KB27" s="71"/>
      <c r="KC27" s="71"/>
      <c r="KD27" s="71"/>
      <c r="KE27" s="71">
        <v>47894.493255830013</v>
      </c>
      <c r="KF27" s="71">
        <v>554.75136199999997</v>
      </c>
      <c r="KG27" s="71">
        <v>7600.6508566099974</v>
      </c>
      <c r="KH27" s="71">
        <v>2561.9196176699998</v>
      </c>
      <c r="KI27" s="71"/>
      <c r="KJ27" s="71"/>
      <c r="KK27" s="71">
        <v>32808.759172319988</v>
      </c>
      <c r="KL27" s="71">
        <v>55127.72843220002</v>
      </c>
      <c r="KM27" s="71">
        <v>10841.847735910002</v>
      </c>
      <c r="KN27" s="71"/>
      <c r="KO27" s="71"/>
      <c r="KP27" s="71"/>
      <c r="KQ27" s="71">
        <v>109495.65717671001</v>
      </c>
      <c r="KR27" s="71">
        <v>223.53700900000001</v>
      </c>
      <c r="KS27" s="71"/>
      <c r="KT27" s="71"/>
      <c r="KU27" s="71"/>
      <c r="KV27" s="71"/>
      <c r="KW27" s="71">
        <v>316.54285876</v>
      </c>
      <c r="KX27" s="71">
        <v>1240.1492912600002</v>
      </c>
      <c r="KY27" s="71">
        <v>366.24009310000002</v>
      </c>
      <c r="KZ27" s="71"/>
      <c r="LA27" s="71"/>
      <c r="LB27" s="71"/>
      <c r="LC27" s="71">
        <v>2146.4692521200004</v>
      </c>
      <c r="LD27" s="71">
        <v>2842.9730970000001</v>
      </c>
      <c r="LE27" s="71">
        <v>9819.4524431099962</v>
      </c>
      <c r="LF27" s="71">
        <v>3359.6017613700019</v>
      </c>
      <c r="LG27" s="71"/>
      <c r="LH27" s="71"/>
      <c r="LI27" s="71">
        <v>40979.35024923001</v>
      </c>
      <c r="LJ27" s="71">
        <v>99995.769374980009</v>
      </c>
      <c r="LK27" s="71">
        <v>25858.838815539999</v>
      </c>
      <c r="LL27" s="71"/>
      <c r="LM27" s="71"/>
      <c r="LN27" s="71"/>
      <c r="LO27" s="71">
        <v>182855.98574122999</v>
      </c>
      <c r="LP27" s="71">
        <v>240.03486599999999</v>
      </c>
      <c r="LQ27" s="71"/>
      <c r="LR27" s="71">
        <v>13.02275339</v>
      </c>
      <c r="LS27" s="71"/>
      <c r="LT27" s="71"/>
      <c r="LU27" s="71">
        <v>3351.5733560799995</v>
      </c>
      <c r="LV27" s="71">
        <v>714.96250815999997</v>
      </c>
      <c r="LW27" s="71">
        <v>2851.9774324299988</v>
      </c>
      <c r="LX27" s="71"/>
      <c r="LY27" s="71"/>
      <c r="LZ27" s="71"/>
      <c r="MA27" s="71">
        <v>7171.5709160599981</v>
      </c>
      <c r="MB27" s="71">
        <v>1030.312246</v>
      </c>
      <c r="MC27" s="71">
        <v>3704.4006774500003</v>
      </c>
      <c r="MD27" s="71">
        <v>1090.3446971600001</v>
      </c>
      <c r="ME27" s="71"/>
      <c r="MF27" s="71"/>
      <c r="MG27" s="71">
        <v>14222.084639359991</v>
      </c>
      <c r="MH27" s="71">
        <v>28995.633223019995</v>
      </c>
      <c r="MI27" s="71">
        <v>11321.146462499999</v>
      </c>
      <c r="MJ27" s="71"/>
      <c r="MK27" s="71"/>
      <c r="ML27" s="71"/>
      <c r="MM27" s="71"/>
      <c r="MN27" s="71">
        <v>60363.921945489994</v>
      </c>
      <c r="MO27" s="71">
        <v>7761.1988140000003</v>
      </c>
      <c r="MP27" s="71">
        <v>27770.687740200006</v>
      </c>
      <c r="MQ27" s="71">
        <v>28796.081857919966</v>
      </c>
      <c r="MR27" s="71"/>
      <c r="MS27" s="71"/>
      <c r="MT27" s="71">
        <v>90832.033660829969</v>
      </c>
      <c r="MU27" s="71">
        <v>208561.69600493985</v>
      </c>
      <c r="MV27" s="71">
        <v>49876.505854990006</v>
      </c>
      <c r="MW27" s="71"/>
      <c r="MX27" s="71"/>
      <c r="MY27" s="71"/>
      <c r="MZ27" s="71"/>
      <c r="NA27" s="71">
        <v>413598.20393287978</v>
      </c>
      <c r="NB27" s="71"/>
      <c r="NC27" s="71"/>
      <c r="ND27" s="71"/>
      <c r="NE27" s="71"/>
      <c r="NF27" s="71"/>
      <c r="NG27" s="71"/>
      <c r="NH27" s="71"/>
      <c r="NI27" s="71"/>
      <c r="NJ27" s="71"/>
      <c r="NK27" s="71"/>
      <c r="NL27" s="71"/>
      <c r="NM27" s="71"/>
      <c r="NN27" s="15"/>
      <c r="NO27" s="15"/>
      <c r="NP27" s="15"/>
      <c r="NR27" s="71">
        <v>4747082.2515098955</v>
      </c>
      <c r="PU27" s="4"/>
    </row>
    <row r="28" spans="1:437" x14ac:dyDescent="0.2">
      <c r="A28" s="70">
        <v>40179</v>
      </c>
      <c r="B28" s="71">
        <v>26.731613369999998</v>
      </c>
      <c r="C28" s="71">
        <v>0</v>
      </c>
      <c r="D28" s="71"/>
      <c r="E28" s="71">
        <v>26.731613369999998</v>
      </c>
      <c r="F28" s="71">
        <v>3063.284913</v>
      </c>
      <c r="G28" s="71">
        <v>28074.214577919993</v>
      </c>
      <c r="H28" s="71">
        <v>21710.533675189996</v>
      </c>
      <c r="I28" s="71"/>
      <c r="J28" s="71"/>
      <c r="K28" s="71">
        <v>61357.75463951</v>
      </c>
      <c r="L28" s="71">
        <v>637845.72868502408</v>
      </c>
      <c r="M28" s="71">
        <v>35837.308432270002</v>
      </c>
      <c r="N28" s="71"/>
      <c r="O28" s="71"/>
      <c r="P28" s="71"/>
      <c r="Q28" s="71">
        <v>787888.82492291403</v>
      </c>
      <c r="R28" s="71">
        <v>185.52736375999999</v>
      </c>
      <c r="S28" s="71">
        <v>3.9063382299999998</v>
      </c>
      <c r="T28" s="71"/>
      <c r="U28" s="71">
        <v>90.98699044</v>
      </c>
      <c r="V28" s="71"/>
      <c r="W28" s="71">
        <v>280.42069242999997</v>
      </c>
      <c r="X28" s="71">
        <v>4022.7230300000001</v>
      </c>
      <c r="Y28" s="71">
        <v>10395.512732899999</v>
      </c>
      <c r="Z28" s="71">
        <v>3329.7457256799994</v>
      </c>
      <c r="AA28" s="71"/>
      <c r="AB28" s="71"/>
      <c r="AC28" s="71">
        <v>56747.493587059966</v>
      </c>
      <c r="AD28" s="71">
        <v>98560.332051010046</v>
      </c>
      <c r="AE28" s="71">
        <v>14465.869956129984</v>
      </c>
      <c r="AF28" s="71"/>
      <c r="AG28" s="71"/>
      <c r="AH28" s="71"/>
      <c r="AI28" s="71">
        <v>187521.67708277999</v>
      </c>
      <c r="AJ28" s="71">
        <v>50966.256122999999</v>
      </c>
      <c r="AK28" s="71">
        <v>212194.02375533991</v>
      </c>
      <c r="AL28" s="71">
        <v>133694.43338130979</v>
      </c>
      <c r="AM28" s="71"/>
      <c r="AN28" s="71"/>
      <c r="AO28" s="71">
        <v>777795.02203608595</v>
      </c>
      <c r="AP28" s="71">
        <v>803423.96450422378</v>
      </c>
      <c r="AQ28" s="71">
        <v>196257.99635380015</v>
      </c>
      <c r="AR28" s="71"/>
      <c r="AS28" s="71"/>
      <c r="AT28" s="71"/>
      <c r="AU28" s="71"/>
      <c r="AV28" s="71"/>
      <c r="AW28" s="71"/>
      <c r="AX28" s="71">
        <v>2174331.6961537595</v>
      </c>
      <c r="AY28" s="71">
        <v>1355.63824</v>
      </c>
      <c r="AZ28" s="71">
        <v>4646.7826359799974</v>
      </c>
      <c r="BA28" s="71">
        <v>3703.9532573500005</v>
      </c>
      <c r="BB28" s="71"/>
      <c r="BC28" s="71"/>
      <c r="BD28" s="71">
        <v>14343.807914390007</v>
      </c>
      <c r="BE28" s="71">
        <v>55765.844118860019</v>
      </c>
      <c r="BF28" s="71">
        <v>8608.5799208500048</v>
      </c>
      <c r="BG28" s="71"/>
      <c r="BH28" s="71"/>
      <c r="BI28" s="71">
        <v>88424.606087430031</v>
      </c>
      <c r="BJ28" s="71">
        <v>669.566191</v>
      </c>
      <c r="BK28" s="71">
        <v>3392.8879059500005</v>
      </c>
      <c r="BL28" s="71">
        <v>7.7106038999999997</v>
      </c>
      <c r="BM28" s="71"/>
      <c r="BN28" s="71"/>
      <c r="BO28" s="71">
        <v>10814.865042090003</v>
      </c>
      <c r="BP28" s="71">
        <v>9315.5189524699963</v>
      </c>
      <c r="BQ28" s="71">
        <v>6985.8407768200004</v>
      </c>
      <c r="BR28" s="71"/>
      <c r="BS28" s="71"/>
      <c r="BT28" s="71">
        <v>31186.389472229999</v>
      </c>
      <c r="BU28" s="71">
        <v>193.24615600000001</v>
      </c>
      <c r="BV28" s="71">
        <v>5115.7691996700041</v>
      </c>
      <c r="BW28" s="71">
        <v>891.39977445999978</v>
      </c>
      <c r="BX28" s="71"/>
      <c r="BY28" s="71"/>
      <c r="BZ28" s="71">
        <v>26694.14940522</v>
      </c>
      <c r="CA28" s="71">
        <v>40969.982434109908</v>
      </c>
      <c r="CB28" s="71">
        <v>5850.5561701300003</v>
      </c>
      <c r="CC28" s="71"/>
      <c r="CD28" s="71"/>
      <c r="CE28" s="71"/>
      <c r="CF28" s="71">
        <v>79715.103139589919</v>
      </c>
      <c r="CG28" s="71">
        <v>147.759255</v>
      </c>
      <c r="CH28" s="71"/>
      <c r="CI28" s="71"/>
      <c r="CJ28" s="71"/>
      <c r="CK28" s="71"/>
      <c r="CL28" s="71">
        <v>283.39258990999997</v>
      </c>
      <c r="CM28" s="71">
        <v>1016.8256778799998</v>
      </c>
      <c r="CN28" s="71">
        <v>1085.9536601899997</v>
      </c>
      <c r="CO28" s="71"/>
      <c r="CP28" s="71"/>
      <c r="CQ28" s="71"/>
      <c r="CR28" s="71">
        <v>2533.9311829799994</v>
      </c>
      <c r="CS28" s="71">
        <v>324.64702699999998</v>
      </c>
      <c r="CT28" s="71">
        <v>411.48925899</v>
      </c>
      <c r="CU28" s="71"/>
      <c r="CV28" s="71"/>
      <c r="CW28" s="71"/>
      <c r="CX28" s="71">
        <v>602.27219456</v>
      </c>
      <c r="CY28" s="71">
        <v>1116.2053231</v>
      </c>
      <c r="CZ28" s="71">
        <v>953.55872018999992</v>
      </c>
      <c r="DA28" s="71"/>
      <c r="DB28" s="71"/>
      <c r="DC28" s="71"/>
      <c r="DD28" s="71">
        <v>3408.1725238399999</v>
      </c>
      <c r="DE28" s="71">
        <v>575.71966999999995</v>
      </c>
      <c r="DF28" s="71"/>
      <c r="DG28" s="71"/>
      <c r="DH28" s="71"/>
      <c r="DI28" s="71"/>
      <c r="DJ28" s="71">
        <v>6771.988845429998</v>
      </c>
      <c r="DK28" s="71">
        <v>8580.5260286299981</v>
      </c>
      <c r="DL28" s="71">
        <v>5944.7218836200036</v>
      </c>
      <c r="DM28" s="71"/>
      <c r="DN28" s="71"/>
      <c r="DO28" s="71"/>
      <c r="DP28" s="71">
        <v>21872.956427680001</v>
      </c>
      <c r="DQ28" s="71">
        <v>302.08109200000001</v>
      </c>
      <c r="DR28" s="71">
        <v>946.86185117000036</v>
      </c>
      <c r="DS28" s="71"/>
      <c r="DT28" s="71"/>
      <c r="DU28" s="71">
        <v>509.33646955999995</v>
      </c>
      <c r="DV28" s="71">
        <v>11913.244106170005</v>
      </c>
      <c r="DW28" s="71">
        <v>6015.75126482</v>
      </c>
      <c r="DX28" s="71">
        <v>3971.99917525</v>
      </c>
      <c r="DY28" s="71"/>
      <c r="DZ28" s="71"/>
      <c r="EA28" s="71"/>
      <c r="EB28" s="71">
        <v>23659.273958970003</v>
      </c>
      <c r="EC28" s="71">
        <v>3.973363</v>
      </c>
      <c r="ED28" s="71"/>
      <c r="EE28" s="71"/>
      <c r="EF28" s="71"/>
      <c r="EG28" s="71"/>
      <c r="EH28" s="71"/>
      <c r="EI28" s="71">
        <v>314.55558986</v>
      </c>
      <c r="EJ28" s="71">
        <v>51.159970700000002</v>
      </c>
      <c r="EK28" s="71"/>
      <c r="EL28" s="71"/>
      <c r="EM28" s="71"/>
      <c r="EN28" s="71">
        <v>369.68892356000003</v>
      </c>
      <c r="EO28" s="71">
        <v>479.365723</v>
      </c>
      <c r="EP28" s="71">
        <v>2907.8287655399995</v>
      </c>
      <c r="EQ28" s="71">
        <v>796.76221755000006</v>
      </c>
      <c r="ER28" s="71"/>
      <c r="ES28" s="71"/>
      <c r="ET28" s="71">
        <v>5238.0075436300003</v>
      </c>
      <c r="EU28" s="71">
        <v>22535.96488987</v>
      </c>
      <c r="EV28" s="71">
        <v>3955.7293545100001</v>
      </c>
      <c r="EW28" s="71"/>
      <c r="EX28" s="71"/>
      <c r="EY28" s="71"/>
      <c r="EZ28" s="71">
        <v>35913.658494100004</v>
      </c>
      <c r="FA28" s="71">
        <v>4201.0860199999997</v>
      </c>
      <c r="FB28" s="71">
        <v>7372.3429326799969</v>
      </c>
      <c r="FC28" s="71">
        <v>270.65848146999997</v>
      </c>
      <c r="FD28" s="71"/>
      <c r="FE28" s="71"/>
      <c r="FF28" s="71">
        <v>49688.446809399997</v>
      </c>
      <c r="FG28" s="71">
        <v>43833.154802180019</v>
      </c>
      <c r="FH28" s="71">
        <v>11778.427221499998</v>
      </c>
      <c r="FI28" s="71"/>
      <c r="FJ28" s="71"/>
      <c r="FK28" s="71"/>
      <c r="FL28" s="71"/>
      <c r="FM28" s="71">
        <v>117144.11626723001</v>
      </c>
      <c r="FN28" s="71"/>
      <c r="FO28" s="71"/>
      <c r="FP28" s="71"/>
      <c r="FQ28" s="71"/>
      <c r="FR28" s="71"/>
      <c r="FS28" s="71"/>
      <c r="FT28" s="71"/>
      <c r="FU28" s="71"/>
      <c r="FV28" s="71"/>
      <c r="FW28" s="71"/>
      <c r="FX28" s="71"/>
      <c r="FY28" s="71"/>
      <c r="FZ28" s="71"/>
      <c r="GA28" s="71"/>
      <c r="GB28" s="71"/>
      <c r="GC28" s="71"/>
      <c r="GD28" s="71"/>
      <c r="GE28" s="71">
        <v>348.67876145999998</v>
      </c>
      <c r="GF28" s="71"/>
      <c r="GG28" s="71"/>
      <c r="GH28" s="71"/>
      <c r="GI28" s="71"/>
      <c r="GJ28" s="71"/>
      <c r="GK28" s="71">
        <v>348.67876145999998</v>
      </c>
      <c r="GL28" s="71">
        <v>411.23459200000002</v>
      </c>
      <c r="GM28" s="71">
        <v>4063.3193659599992</v>
      </c>
      <c r="GN28" s="71">
        <v>662.15790118000018</v>
      </c>
      <c r="GO28" s="71"/>
      <c r="GP28" s="71"/>
      <c r="GQ28" s="71">
        <v>8788.9447829899982</v>
      </c>
      <c r="GR28" s="71">
        <v>23205.944665989991</v>
      </c>
      <c r="GS28" s="71">
        <v>6077.9299032399977</v>
      </c>
      <c r="GT28" s="71"/>
      <c r="GU28" s="71"/>
      <c r="GV28" s="71"/>
      <c r="GW28" s="71"/>
      <c r="GX28" s="71">
        <v>43209.531211359994</v>
      </c>
      <c r="GY28" s="71">
        <v>186.955264</v>
      </c>
      <c r="GZ28" s="71"/>
      <c r="HA28" s="71"/>
      <c r="HB28" s="71"/>
      <c r="HC28" s="71"/>
      <c r="HD28" s="71">
        <v>961.85966101999986</v>
      </c>
      <c r="HE28" s="71">
        <v>303.47890785999999</v>
      </c>
      <c r="HF28" s="71">
        <v>784.35855008999999</v>
      </c>
      <c r="HG28" s="71"/>
      <c r="HH28" s="71"/>
      <c r="HI28" s="71"/>
      <c r="HJ28" s="71">
        <v>2236.65238297</v>
      </c>
      <c r="HK28" s="71">
        <v>548.28352099999995</v>
      </c>
      <c r="HL28" s="71">
        <v>1825.5535763000005</v>
      </c>
      <c r="HM28" s="71">
        <v>938.8871521399999</v>
      </c>
      <c r="HN28" s="71"/>
      <c r="HO28" s="71"/>
      <c r="HP28" s="71">
        <v>7722.979179699998</v>
      </c>
      <c r="HQ28" s="71">
        <v>26856.126140429988</v>
      </c>
      <c r="HR28" s="71">
        <v>4244.6620861000001</v>
      </c>
      <c r="HS28" s="71"/>
      <c r="HT28" s="71"/>
      <c r="HU28" s="71"/>
      <c r="HV28" s="71"/>
      <c r="HW28" s="71">
        <v>42136.491655669983</v>
      </c>
      <c r="HX28" s="71">
        <v>873.23654999999997</v>
      </c>
      <c r="HY28" s="71">
        <v>3308.5738428899981</v>
      </c>
      <c r="HZ28" s="71">
        <v>3841.8141696399966</v>
      </c>
      <c r="IA28" s="71"/>
      <c r="IB28" s="71"/>
      <c r="IC28" s="71">
        <v>17162.465519140002</v>
      </c>
      <c r="ID28" s="71">
        <v>43730.553760749986</v>
      </c>
      <c r="IE28" s="71">
        <v>5107.5563633599995</v>
      </c>
      <c r="IF28" s="71"/>
      <c r="IG28" s="71"/>
      <c r="IH28" s="71"/>
      <c r="II28" s="71">
        <v>74024.200205779984</v>
      </c>
      <c r="IJ28" s="71">
        <v>991.39819</v>
      </c>
      <c r="IK28" s="71">
        <v>5300.8495425999945</v>
      </c>
      <c r="IN28" s="71"/>
      <c r="IO28" s="71">
        <v>11402.941289069997</v>
      </c>
      <c r="IP28" s="71">
        <v>39067.624951320031</v>
      </c>
      <c r="IQ28" s="71">
        <v>2946.7759460700013</v>
      </c>
      <c r="IR28" s="71"/>
      <c r="IS28" s="71"/>
      <c r="IT28" s="71"/>
      <c r="IU28" s="71">
        <v>59709.589919060025</v>
      </c>
      <c r="IV28" s="71">
        <v>569.81451300000003</v>
      </c>
      <c r="IW28" s="71">
        <v>3954.9285759200025</v>
      </c>
      <c r="IX28" s="71">
        <v>2999.7968664499977</v>
      </c>
      <c r="IY28" s="71"/>
      <c r="IZ28" s="71"/>
      <c r="JA28" s="71">
        <v>15951.282417380015</v>
      </c>
      <c r="JB28" s="71">
        <v>43879.528943529986</v>
      </c>
      <c r="JC28" s="71">
        <v>7069.8293797400029</v>
      </c>
      <c r="JD28" s="71"/>
      <c r="JE28" s="71"/>
      <c r="JF28" s="71"/>
      <c r="JG28" s="71">
        <v>74425.18069601999</v>
      </c>
      <c r="JH28" s="71"/>
      <c r="JI28" s="71"/>
      <c r="JJ28" s="71"/>
      <c r="JK28" s="71"/>
      <c r="JL28" s="71"/>
      <c r="JM28" s="71"/>
      <c r="JN28" s="71"/>
      <c r="JO28" s="71">
        <v>498.98455074000003</v>
      </c>
      <c r="JP28" s="71"/>
      <c r="JQ28" s="71"/>
      <c r="JR28" s="71"/>
      <c r="JS28" s="71">
        <v>498.98455074000003</v>
      </c>
      <c r="JT28" s="71">
        <v>120.43395</v>
      </c>
      <c r="JU28" s="71">
        <v>895.69886687000019</v>
      </c>
      <c r="JV28" s="71">
        <v>1856.8873814100007</v>
      </c>
      <c r="JW28" s="71"/>
      <c r="JX28" s="71"/>
      <c r="JY28" s="71">
        <v>18098.609582600002</v>
      </c>
      <c r="JZ28" s="71">
        <v>21998.21012601001</v>
      </c>
      <c r="KA28" s="71">
        <v>3817.3485526200011</v>
      </c>
      <c r="KB28" s="71"/>
      <c r="KC28" s="71"/>
      <c r="KD28" s="71"/>
      <c r="KE28" s="71">
        <v>46787.188459510013</v>
      </c>
      <c r="KF28" s="71">
        <v>540.12566300000003</v>
      </c>
      <c r="KG28" s="71">
        <v>7430.2195878899993</v>
      </c>
      <c r="KH28" s="71">
        <v>2409.9686015200004</v>
      </c>
      <c r="KI28" s="71"/>
      <c r="KJ28" s="71"/>
      <c r="KK28" s="71">
        <v>32386.2651907</v>
      </c>
      <c r="KL28" s="71">
        <v>54116.824099960009</v>
      </c>
      <c r="KM28" s="71">
        <v>10598.651429540003</v>
      </c>
      <c r="KN28" s="71"/>
      <c r="KO28" s="71"/>
      <c r="KP28" s="71"/>
      <c r="KQ28" s="71">
        <v>107482.05457261001</v>
      </c>
      <c r="KR28" s="71">
        <v>221.98414500000001</v>
      </c>
      <c r="KS28" s="71"/>
      <c r="KT28" s="71"/>
      <c r="KU28" s="71"/>
      <c r="KV28" s="71"/>
      <c r="KW28" s="71">
        <v>314.51926409000004</v>
      </c>
      <c r="KX28" s="71">
        <v>1488.8781820600002</v>
      </c>
      <c r="KY28" s="71">
        <v>365.80010702000004</v>
      </c>
      <c r="KZ28" s="71"/>
      <c r="LA28" s="71"/>
      <c r="LB28" s="71"/>
      <c r="LC28" s="71">
        <v>2391.1816981700003</v>
      </c>
      <c r="LD28" s="71">
        <v>2806.7588919999998</v>
      </c>
      <c r="LE28" s="71">
        <v>9502.8883084899917</v>
      </c>
      <c r="LF28" s="71">
        <v>3239.6576034600016</v>
      </c>
      <c r="LG28" s="71"/>
      <c r="LH28" s="71"/>
      <c r="LI28" s="71">
        <v>39736.64791509002</v>
      </c>
      <c r="LJ28" s="71">
        <v>98222.679684409872</v>
      </c>
      <c r="LK28" s="71">
        <v>25498.109544120001</v>
      </c>
      <c r="LL28" s="71"/>
      <c r="LM28" s="71"/>
      <c r="LN28" s="71"/>
      <c r="LO28" s="71">
        <v>179006.74194756988</v>
      </c>
      <c r="LP28" s="71">
        <v>230.89962800000001</v>
      </c>
      <c r="LQ28" s="71"/>
      <c r="LR28" s="71">
        <v>12.800067059999998</v>
      </c>
      <c r="LS28" s="71"/>
      <c r="LT28" s="71"/>
      <c r="LU28" s="71">
        <v>3309.4399279100003</v>
      </c>
      <c r="LV28" s="71">
        <v>634.16891683999995</v>
      </c>
      <c r="LW28" s="71">
        <v>2823.1821447600005</v>
      </c>
      <c r="LX28" s="71"/>
      <c r="LY28" s="71"/>
      <c r="LZ28" s="71"/>
      <c r="MA28" s="71">
        <v>7010.4906844700008</v>
      </c>
      <c r="MB28" s="71">
        <v>998.41816500000004</v>
      </c>
      <c r="MC28" s="71">
        <v>3648.6785637300027</v>
      </c>
      <c r="MD28" s="71">
        <v>1080.6849981299995</v>
      </c>
      <c r="ME28" s="71"/>
      <c r="MF28" s="71"/>
      <c r="MG28" s="71">
        <v>13866.443119339987</v>
      </c>
      <c r="MH28" s="71">
        <v>28712.04526341999</v>
      </c>
      <c r="MI28" s="71">
        <v>11148.214730279993</v>
      </c>
      <c r="MJ28" s="71"/>
      <c r="MK28" s="71"/>
      <c r="ML28" s="71"/>
      <c r="MM28" s="71"/>
      <c r="MN28" s="71">
        <v>59454.484839899967</v>
      </c>
      <c r="MO28" s="71">
        <v>7475.0485840000001</v>
      </c>
      <c r="MP28" s="71">
        <v>27096.218796400022</v>
      </c>
      <c r="MQ28" s="71">
        <v>28239.408270079992</v>
      </c>
      <c r="MR28" s="71"/>
      <c r="MS28" s="71"/>
      <c r="MT28" s="71">
        <v>88697.337591319985</v>
      </c>
      <c r="MU28" s="71">
        <v>204041.22319187067</v>
      </c>
      <c r="MV28" s="71">
        <v>49066.344532040021</v>
      </c>
      <c r="MW28" s="71"/>
      <c r="MX28" s="71"/>
      <c r="MY28" s="71"/>
      <c r="MZ28" s="71"/>
      <c r="NA28" s="71">
        <v>404615.58096571069</v>
      </c>
      <c r="NB28" s="71"/>
      <c r="NC28" s="71"/>
      <c r="ND28" s="71"/>
      <c r="NE28" s="71"/>
      <c r="NF28" s="71"/>
      <c r="NG28" s="71"/>
      <c r="NH28" s="71"/>
      <c r="NI28" s="71"/>
      <c r="NJ28" s="71"/>
      <c r="NK28" s="71"/>
      <c r="NL28" s="71"/>
      <c r="NM28" s="71"/>
      <c r="NN28" s="15"/>
      <c r="NO28" s="15"/>
      <c r="NP28" s="15"/>
      <c r="NR28" s="71">
        <v>4657614.2794938637</v>
      </c>
      <c r="PU28" s="4"/>
    </row>
    <row r="29" spans="1:437" x14ac:dyDescent="0.2">
      <c r="A29" s="70">
        <v>40210</v>
      </c>
      <c r="B29" s="71">
        <v>26.784115270000001</v>
      </c>
      <c r="C29" s="71">
        <v>0</v>
      </c>
      <c r="D29" s="71"/>
      <c r="E29" s="71">
        <v>26.784115270000001</v>
      </c>
      <c r="F29" s="71">
        <v>2984.3787080000002</v>
      </c>
      <c r="G29" s="71">
        <v>27357.18453892001</v>
      </c>
      <c r="H29" s="71">
        <v>21251.711160980023</v>
      </c>
      <c r="I29" s="71"/>
      <c r="J29" s="71"/>
      <c r="K29" s="71">
        <v>61134.193554670012</v>
      </c>
      <c r="L29" s="71">
        <v>658604.30317225843</v>
      </c>
      <c r="M29" s="71">
        <v>35177.607101790018</v>
      </c>
      <c r="N29" s="71"/>
      <c r="O29" s="71"/>
      <c r="P29" s="71"/>
      <c r="Q29" s="71">
        <v>806509.37823661848</v>
      </c>
      <c r="R29" s="71">
        <v>182.59994949999998</v>
      </c>
      <c r="S29" s="71">
        <v>3.82233717</v>
      </c>
      <c r="T29" s="71"/>
      <c r="U29" s="71">
        <v>56.342715399999996</v>
      </c>
      <c r="V29" s="71"/>
      <c r="W29" s="71">
        <v>242.76500206999998</v>
      </c>
      <c r="X29" s="71">
        <v>3970.271569</v>
      </c>
      <c r="Y29" s="71">
        <v>9915.9892467300051</v>
      </c>
      <c r="Z29" s="71">
        <v>3135.406192469999</v>
      </c>
      <c r="AA29" s="71"/>
      <c r="AB29" s="71"/>
      <c r="AC29" s="71">
        <v>60378.606659280107</v>
      </c>
      <c r="AD29" s="71">
        <v>99727.029755330077</v>
      </c>
      <c r="AE29" s="71">
        <v>14411.217678820001</v>
      </c>
      <c r="AF29" s="71"/>
      <c r="AG29" s="71"/>
      <c r="AH29" s="71"/>
      <c r="AI29" s="71">
        <v>191538.52110163018</v>
      </c>
      <c r="AJ29" s="71">
        <v>49960.300275000001</v>
      </c>
      <c r="AK29" s="71">
        <v>208419.91649532045</v>
      </c>
      <c r="AL29" s="71">
        <v>130582.33846910034</v>
      </c>
      <c r="AM29" s="71"/>
      <c r="AN29" s="71"/>
      <c r="AO29" s="71">
        <v>810339.38684704632</v>
      </c>
      <c r="AP29" s="71">
        <v>828005.31104631978</v>
      </c>
      <c r="AQ29" s="71">
        <v>192846.34877671985</v>
      </c>
      <c r="AR29" s="71"/>
      <c r="AS29" s="71"/>
      <c r="AT29" s="71"/>
      <c r="AU29" s="71"/>
      <c r="AV29" s="71"/>
      <c r="AW29" s="71"/>
      <c r="AX29" s="71">
        <v>2220153.6019095066</v>
      </c>
      <c r="AY29" s="71">
        <v>1273.2112549999999</v>
      </c>
      <c r="AZ29" s="71">
        <v>4606.920529240002</v>
      </c>
      <c r="BA29" s="71">
        <v>3608.3648225100005</v>
      </c>
      <c r="BB29" s="71"/>
      <c r="BC29" s="71"/>
      <c r="BD29" s="71">
        <v>14771.691442499985</v>
      </c>
      <c r="BE29" s="71">
        <v>56265.905116260008</v>
      </c>
      <c r="BF29" s="71">
        <v>8466.2294923500031</v>
      </c>
      <c r="BG29" s="71"/>
      <c r="BH29" s="71"/>
      <c r="BI29" s="71">
        <v>88992.322657860001</v>
      </c>
      <c r="BJ29" s="71">
        <v>659.11633800000004</v>
      </c>
      <c r="BK29" s="71">
        <v>3350.8151144200001</v>
      </c>
      <c r="BL29" s="71">
        <v>7.7382530700000007</v>
      </c>
      <c r="BM29" s="71"/>
      <c r="BN29" s="71"/>
      <c r="BO29" s="71">
        <v>10785.364037900003</v>
      </c>
      <c r="BP29" s="71">
        <v>9403.0725649300039</v>
      </c>
      <c r="BQ29" s="71">
        <v>6877.4334727100031</v>
      </c>
      <c r="BR29" s="71"/>
      <c r="BS29" s="71"/>
      <c r="BT29" s="71">
        <v>31083.539781030009</v>
      </c>
      <c r="BU29" s="71">
        <v>189.58684600000001</v>
      </c>
      <c r="BV29" s="71">
        <v>5043.1579893899971</v>
      </c>
      <c r="BW29" s="71">
        <v>874.1872019399998</v>
      </c>
      <c r="BX29" s="71"/>
      <c r="BY29" s="71"/>
      <c r="BZ29" s="71">
        <v>27437.409839229997</v>
      </c>
      <c r="CA29" s="71">
        <v>43022.84232943994</v>
      </c>
      <c r="CB29" s="71">
        <v>5811.4854191200002</v>
      </c>
      <c r="CC29" s="71"/>
      <c r="CD29" s="71"/>
      <c r="CE29" s="71"/>
      <c r="CF29" s="71">
        <v>82378.669625119932</v>
      </c>
      <c r="CG29" s="71">
        <v>147.45615599999999</v>
      </c>
      <c r="CH29" s="71"/>
      <c r="CI29" s="71"/>
      <c r="CJ29" s="71"/>
      <c r="CK29" s="71"/>
      <c r="CL29" s="71">
        <v>281.79440793999999</v>
      </c>
      <c r="CM29" s="71">
        <v>1011.3066462</v>
      </c>
      <c r="CN29" s="71">
        <v>1078.5038860700001</v>
      </c>
      <c r="CO29" s="71"/>
      <c r="CP29" s="71"/>
      <c r="CQ29" s="71"/>
      <c r="CR29" s="71">
        <v>2519.06109621</v>
      </c>
      <c r="CS29" s="71">
        <v>320.15519</v>
      </c>
      <c r="CT29" s="71">
        <v>386.55550396999996</v>
      </c>
      <c r="CU29" s="71"/>
      <c r="CV29" s="71"/>
      <c r="CW29" s="71"/>
      <c r="CX29" s="71">
        <v>635.13863662999984</v>
      </c>
      <c r="CY29" s="71">
        <v>1138.97901224</v>
      </c>
      <c r="CZ29" s="71">
        <v>949.90308649999986</v>
      </c>
      <c r="DA29" s="71"/>
      <c r="DB29" s="71"/>
      <c r="DC29" s="71"/>
      <c r="DD29" s="71">
        <v>3430.73142934</v>
      </c>
      <c r="DE29" s="71">
        <v>555.80842700000005</v>
      </c>
      <c r="DF29" s="71"/>
      <c r="DG29" s="71"/>
      <c r="DH29" s="71"/>
      <c r="DI29" s="71"/>
      <c r="DJ29" s="71">
        <v>6763.9461941000009</v>
      </c>
      <c r="DK29" s="71">
        <v>8648.4969165899965</v>
      </c>
      <c r="DL29" s="71">
        <v>5909.1288529300009</v>
      </c>
      <c r="DM29" s="71"/>
      <c r="DN29" s="71"/>
      <c r="DO29" s="71"/>
      <c r="DP29" s="73">
        <v>21877.380390619997</v>
      </c>
      <c r="DQ29" s="71">
        <v>299.34359999999998</v>
      </c>
      <c r="DR29" s="71">
        <v>929.61909651000019</v>
      </c>
      <c r="DS29" s="71"/>
      <c r="DT29" s="71"/>
      <c r="DU29" s="71">
        <v>503.53654702000006</v>
      </c>
      <c r="DV29" s="71">
        <v>12713.309648779998</v>
      </c>
      <c r="DW29" s="71">
        <v>6085.6725441799954</v>
      </c>
      <c r="DX29" s="71">
        <v>3913.6664463199995</v>
      </c>
      <c r="DY29" s="71"/>
      <c r="DZ29" s="71"/>
      <c r="EA29" s="71"/>
      <c r="EB29" s="71">
        <v>24445.147882809993</v>
      </c>
      <c r="EC29" s="71">
        <v>3.5645090000000001</v>
      </c>
      <c r="ED29" s="71"/>
      <c r="EE29" s="71"/>
      <c r="EF29" s="71"/>
      <c r="EG29" s="71"/>
      <c r="EH29" s="71"/>
      <c r="EI29" s="71">
        <v>313.93383836000004</v>
      </c>
      <c r="EJ29" s="71">
        <v>51.159970700000002</v>
      </c>
      <c r="EK29" s="71"/>
      <c r="EL29" s="71"/>
      <c r="EM29" s="71"/>
      <c r="EN29" s="71">
        <v>368.65831806000006</v>
      </c>
      <c r="EO29" s="71">
        <v>476.18381399999998</v>
      </c>
      <c r="EP29" s="71">
        <v>2876.41199336</v>
      </c>
      <c r="EQ29" s="71">
        <v>791.26935592000018</v>
      </c>
      <c r="ER29" s="71"/>
      <c r="ES29" s="71"/>
      <c r="ET29" s="71">
        <v>5530.7618288900012</v>
      </c>
      <c r="EU29" s="71">
        <v>22772.062814169985</v>
      </c>
      <c r="EV29" s="71">
        <v>3923.6262763900008</v>
      </c>
      <c r="EW29" s="71"/>
      <c r="EX29" s="71"/>
      <c r="EY29" s="71"/>
      <c r="EZ29" s="71">
        <v>36370.316082729987</v>
      </c>
      <c r="FA29" s="71">
        <v>4115.5263530000002</v>
      </c>
      <c r="FB29" s="71">
        <v>7158.044300409997</v>
      </c>
      <c r="FC29" s="71">
        <v>265.14784780000008</v>
      </c>
      <c r="FD29" s="71"/>
      <c r="FE29" s="71"/>
      <c r="FF29" s="71">
        <v>54753.237739050019</v>
      </c>
      <c r="FG29" s="71">
        <v>46163.783735120007</v>
      </c>
      <c r="FH29" s="71">
        <v>11639.434930139998</v>
      </c>
      <c r="FI29" s="71"/>
      <c r="FJ29" s="71"/>
      <c r="FK29" s="71"/>
      <c r="FL29" s="71"/>
      <c r="FM29" s="71">
        <v>124095.17490552001</v>
      </c>
      <c r="FN29" s="71"/>
      <c r="FO29" s="71"/>
      <c r="FP29" s="71"/>
      <c r="FQ29" s="71"/>
      <c r="FR29" s="71"/>
      <c r="FS29" s="71"/>
      <c r="FT29" s="71"/>
      <c r="FU29" s="71"/>
      <c r="FV29" s="71"/>
      <c r="FW29" s="71"/>
      <c r="FX29" s="71"/>
      <c r="FY29" s="71"/>
      <c r="FZ29" s="71"/>
      <c r="GA29" s="71"/>
      <c r="GB29" s="71"/>
      <c r="GC29" s="71"/>
      <c r="GD29" s="71"/>
      <c r="GE29" s="71">
        <v>346.95733501000001</v>
      </c>
      <c r="GF29" s="71"/>
      <c r="GG29" s="71"/>
      <c r="GH29" s="71"/>
      <c r="GI29" s="71"/>
      <c r="GJ29" s="71"/>
      <c r="GK29" s="71">
        <v>346.95733501000001</v>
      </c>
      <c r="GL29" s="71">
        <v>406.41963199999998</v>
      </c>
      <c r="GM29" s="71">
        <v>3999.377742359999</v>
      </c>
      <c r="GN29" s="71">
        <v>643.63026678999984</v>
      </c>
      <c r="GO29" s="71"/>
      <c r="GP29" s="71"/>
      <c r="GQ29" s="71">
        <v>8958.4501843499984</v>
      </c>
      <c r="GR29" s="71">
        <v>23404.465080739981</v>
      </c>
      <c r="GS29" s="71">
        <v>5935.972815529999</v>
      </c>
      <c r="GT29" s="71"/>
      <c r="GU29" s="71"/>
      <c r="GV29" s="71"/>
      <c r="GW29" s="71"/>
      <c r="GX29" s="71">
        <v>43348.315721769977</v>
      </c>
      <c r="GY29" s="71">
        <v>184.22873799999999</v>
      </c>
      <c r="GZ29" s="71"/>
      <c r="HA29" s="71"/>
      <c r="HB29" s="71"/>
      <c r="HC29" s="71"/>
      <c r="HD29" s="71">
        <v>1044.7781572200001</v>
      </c>
      <c r="HE29" s="71">
        <v>301.64985151999997</v>
      </c>
      <c r="HF29" s="71">
        <v>780.90092610999989</v>
      </c>
      <c r="HG29" s="71"/>
      <c r="HH29" s="71"/>
      <c r="HI29" s="71"/>
      <c r="HJ29" s="71">
        <v>2311.55767285</v>
      </c>
      <c r="HK29" s="71">
        <v>538.28407600000003</v>
      </c>
      <c r="HL29" s="71">
        <v>1792.6866706300002</v>
      </c>
      <c r="HM29" s="71">
        <v>906.77497961000006</v>
      </c>
      <c r="HN29" s="71"/>
      <c r="HO29" s="71"/>
      <c r="HP29" s="71">
        <v>8024.7320817100017</v>
      </c>
      <c r="HQ29" s="71">
        <v>27609.893830499987</v>
      </c>
      <c r="HR29" s="71">
        <v>4221.387936109998</v>
      </c>
      <c r="HS29" s="71"/>
      <c r="HT29" s="71"/>
      <c r="HU29" s="71"/>
      <c r="HV29" s="71"/>
      <c r="HW29" s="71">
        <v>43093.759574559983</v>
      </c>
      <c r="HX29" s="71">
        <v>863.80206799999996</v>
      </c>
      <c r="HY29" s="71">
        <v>3268.1602000000025</v>
      </c>
      <c r="HZ29" s="71">
        <v>3770.2743845500004</v>
      </c>
      <c r="IA29" s="71"/>
      <c r="IB29" s="71"/>
      <c r="IC29" s="71">
        <v>17514.834808260002</v>
      </c>
      <c r="ID29" s="71">
        <v>44297.477038440025</v>
      </c>
      <c r="IE29" s="71">
        <v>4829.8709830100006</v>
      </c>
      <c r="IF29" s="71"/>
      <c r="IG29" s="71"/>
      <c r="IH29" s="71"/>
      <c r="II29" s="71">
        <v>74544.419482260026</v>
      </c>
      <c r="IJ29" s="71">
        <v>956.95767499999999</v>
      </c>
      <c r="IK29" s="71">
        <v>5168.7085352700042</v>
      </c>
      <c r="IN29" s="71"/>
      <c r="IO29" s="71">
        <v>11460.760607840002</v>
      </c>
      <c r="IP29" s="71">
        <v>39448.952836620039</v>
      </c>
      <c r="IQ29" s="71">
        <v>2926.5404393700005</v>
      </c>
      <c r="IR29" s="71"/>
      <c r="IS29" s="71"/>
      <c r="IT29" s="71"/>
      <c r="IU29" s="71">
        <v>59961.920094100045</v>
      </c>
      <c r="IV29" s="71">
        <v>564.75272299999995</v>
      </c>
      <c r="IW29" s="71">
        <v>3912.1083463600016</v>
      </c>
      <c r="IX29" s="71">
        <v>2962.7058586599992</v>
      </c>
      <c r="IY29" s="71"/>
      <c r="IZ29" s="71"/>
      <c r="JA29" s="71">
        <v>16241.870978510002</v>
      </c>
      <c r="JB29" s="71">
        <v>44745.502367230023</v>
      </c>
      <c r="JC29" s="71">
        <v>6992.9644902</v>
      </c>
      <c r="JD29" s="71"/>
      <c r="JE29" s="71"/>
      <c r="JF29" s="71"/>
      <c r="JG29" s="71">
        <v>75419.904763960032</v>
      </c>
      <c r="JH29" s="71"/>
      <c r="JI29" s="71"/>
      <c r="JJ29" s="71"/>
      <c r="JK29" s="71"/>
      <c r="JL29" s="71"/>
      <c r="JM29" s="71"/>
      <c r="JN29" s="72"/>
      <c r="JO29" s="71">
        <v>497.33654336000001</v>
      </c>
      <c r="JP29" s="71"/>
      <c r="JQ29" s="71"/>
      <c r="JR29" s="71"/>
      <c r="JS29" s="71">
        <v>497.33654336000001</v>
      </c>
      <c r="JT29" s="71">
        <v>117.40231900000001</v>
      </c>
      <c r="JU29" s="71">
        <v>860.62988180999992</v>
      </c>
      <c r="JV29" s="71">
        <v>1809.4944522499986</v>
      </c>
      <c r="JW29" s="71"/>
      <c r="JX29" s="71"/>
      <c r="JY29" s="71">
        <v>18733.952082810018</v>
      </c>
      <c r="JZ29" s="71">
        <v>23433.355630309976</v>
      </c>
      <c r="KA29" s="71">
        <v>3704.8054226500012</v>
      </c>
      <c r="KB29" s="71"/>
      <c r="KC29" s="71"/>
      <c r="KD29" s="71"/>
      <c r="KE29" s="71">
        <v>48659.639788829991</v>
      </c>
      <c r="KF29" s="71">
        <v>530.21216500000003</v>
      </c>
      <c r="KG29" s="71">
        <v>7358.9532328700006</v>
      </c>
      <c r="KH29" s="71">
        <v>2352.6449219799997</v>
      </c>
      <c r="KI29" s="71"/>
      <c r="KJ29" s="72"/>
      <c r="KK29" s="71">
        <v>32296.913181069987</v>
      </c>
      <c r="KL29" s="71">
        <v>56431.362307329968</v>
      </c>
      <c r="KM29" s="71">
        <v>10526.097226429998</v>
      </c>
      <c r="KN29" s="71"/>
      <c r="KO29" s="71"/>
      <c r="KP29" s="71"/>
      <c r="KQ29" s="71">
        <v>109496.18303467994</v>
      </c>
      <c r="KR29" s="71">
        <v>221.78103999999999</v>
      </c>
      <c r="KS29" s="71"/>
      <c r="KT29" s="71"/>
      <c r="KU29" s="71"/>
      <c r="KV29" s="71"/>
      <c r="KW29" s="71">
        <v>313.00267725999998</v>
      </c>
      <c r="KX29" s="71">
        <v>1281.2373640599999</v>
      </c>
      <c r="KY29" s="71">
        <v>365.11361471000004</v>
      </c>
      <c r="KZ29" s="71"/>
      <c r="LA29" s="71"/>
      <c r="LB29" s="71"/>
      <c r="LC29" s="71">
        <v>2181.1346960299998</v>
      </c>
      <c r="LD29" s="71">
        <v>2677.6644019999999</v>
      </c>
      <c r="LE29" s="71">
        <v>9279.9132290400012</v>
      </c>
      <c r="LF29" s="71">
        <v>3166.0230492599985</v>
      </c>
      <c r="LG29" s="71"/>
      <c r="LH29" s="71"/>
      <c r="LI29" s="71">
        <v>39801.908151730022</v>
      </c>
      <c r="LJ29" s="71">
        <v>98252.013050129972</v>
      </c>
      <c r="LK29" s="71">
        <v>25015.921943449994</v>
      </c>
      <c r="LL29" s="71"/>
      <c r="LM29" s="71"/>
      <c r="LN29" s="71"/>
      <c r="LO29" s="71">
        <v>178193.44382560998</v>
      </c>
      <c r="LP29" s="71">
        <v>228.990669</v>
      </c>
      <c r="LQ29" s="71"/>
      <c r="LR29" s="71">
        <v>12.61979434</v>
      </c>
      <c r="LS29" s="71"/>
      <c r="LT29" s="71"/>
      <c r="LU29" s="71">
        <v>3554.0388752500003</v>
      </c>
      <c r="LV29" s="71">
        <v>720.10568689000002</v>
      </c>
      <c r="LW29" s="71">
        <v>2805.1924140700003</v>
      </c>
      <c r="LX29" s="71"/>
      <c r="LY29" s="71"/>
      <c r="LZ29" s="71"/>
      <c r="MA29" s="71">
        <v>7320.947439550001</v>
      </c>
      <c r="MB29" s="71">
        <v>979.95045100000004</v>
      </c>
      <c r="MC29" s="71">
        <v>3494.2956730199999</v>
      </c>
      <c r="MD29" s="71">
        <v>1071.4959068600001</v>
      </c>
      <c r="ME29" s="71"/>
      <c r="MF29" s="71"/>
      <c r="MG29" s="71">
        <v>13963.448008489988</v>
      </c>
      <c r="MH29" s="71">
        <v>28662.087365029973</v>
      </c>
      <c r="MI29" s="71">
        <v>11084.532288479995</v>
      </c>
      <c r="MJ29" s="71"/>
      <c r="MK29" s="71"/>
      <c r="ML29" s="71"/>
      <c r="MM29" s="71"/>
      <c r="MN29" s="71">
        <v>59255.809692879957</v>
      </c>
      <c r="MO29" s="71">
        <v>7295.3453740000004</v>
      </c>
      <c r="MP29" s="71">
        <v>26691.936515030044</v>
      </c>
      <c r="MQ29" s="71">
        <v>27878.646770020016</v>
      </c>
      <c r="MR29" s="71"/>
      <c r="MS29" s="71"/>
      <c r="MT29" s="71">
        <v>89207.718773549917</v>
      </c>
      <c r="MU29" s="71">
        <v>209072.55501174988</v>
      </c>
      <c r="MV29" s="71">
        <v>48463.366244040037</v>
      </c>
      <c r="MW29" s="71"/>
      <c r="MX29" s="71"/>
      <c r="MY29" s="71"/>
      <c r="MZ29" s="71"/>
      <c r="NA29" s="71">
        <v>408609.5686883899</v>
      </c>
      <c r="NB29" s="71"/>
      <c r="NC29" s="71"/>
      <c r="ND29" s="71"/>
      <c r="NE29" s="71"/>
      <c r="NF29" s="71"/>
      <c r="NG29" s="71"/>
      <c r="NH29" s="71"/>
      <c r="NI29" s="71"/>
      <c r="NJ29" s="71"/>
      <c r="NK29" s="71"/>
      <c r="NL29" s="71"/>
      <c r="NM29" s="71"/>
      <c r="NN29" s="15"/>
      <c r="NO29" s="15"/>
      <c r="NP29" s="15"/>
      <c r="NR29" s="71">
        <v>4747272.9508882333</v>
      </c>
      <c r="PU29" s="4"/>
    </row>
    <row r="30" spans="1:437" x14ac:dyDescent="0.2">
      <c r="A30" s="70">
        <v>40238</v>
      </c>
      <c r="B30" s="71">
        <v>25.457359560000004</v>
      </c>
      <c r="C30" s="71">
        <v>0</v>
      </c>
      <c r="D30" s="71"/>
      <c r="E30" s="71">
        <v>25.457359560000004</v>
      </c>
      <c r="F30" s="71">
        <v>2927.1379999999999</v>
      </c>
      <c r="G30" s="71">
        <v>26630.637353869981</v>
      </c>
      <c r="H30" s="71">
        <v>20687.395766490019</v>
      </c>
      <c r="I30" s="71"/>
      <c r="J30" s="71"/>
      <c r="K30" s="71">
        <v>58979.06956435008</v>
      </c>
      <c r="L30" s="71">
        <v>643550.9022634495</v>
      </c>
      <c r="M30" s="71">
        <v>34585.06014834001</v>
      </c>
      <c r="N30" s="71"/>
      <c r="O30" s="71"/>
      <c r="P30" s="71"/>
      <c r="Q30" s="71">
        <v>787360.20309649967</v>
      </c>
      <c r="R30" s="71">
        <v>182.24917321000001</v>
      </c>
      <c r="S30" s="71">
        <v>3.7540545699999996</v>
      </c>
      <c r="T30" s="71"/>
      <c r="U30" s="71">
        <v>56.209356399999997</v>
      </c>
      <c r="V30" s="71"/>
      <c r="W30" s="71">
        <v>242.21258417999999</v>
      </c>
      <c r="X30" s="71">
        <v>3870.2362290000001</v>
      </c>
      <c r="Y30" s="71">
        <v>9801.1350385399983</v>
      </c>
      <c r="Z30" s="71">
        <v>3102.7870549299982</v>
      </c>
      <c r="AA30" s="71"/>
      <c r="AB30" s="71"/>
      <c r="AC30" s="71">
        <v>59201.262278820112</v>
      </c>
      <c r="AD30" s="71">
        <v>97843.0112696</v>
      </c>
      <c r="AE30" s="71">
        <v>14249.411232390004</v>
      </c>
      <c r="AF30" s="71"/>
      <c r="AG30" s="71"/>
      <c r="AH30" s="71"/>
      <c r="AI30" s="71">
        <v>188067.84310328012</v>
      </c>
      <c r="AJ30" s="71">
        <v>48580.980795000003</v>
      </c>
      <c r="AK30" s="71">
        <v>204252.88978107934</v>
      </c>
      <c r="AL30" s="71">
        <v>126913.20070584025</v>
      </c>
      <c r="AM30" s="71"/>
      <c r="AN30" s="71"/>
      <c r="AO30" s="71">
        <v>789254.71105491661</v>
      </c>
      <c r="AP30" s="71">
        <v>811530.85175231041</v>
      </c>
      <c r="AQ30" s="71">
        <v>188300.69213539013</v>
      </c>
      <c r="AR30" s="71"/>
      <c r="AS30" s="71"/>
      <c r="AT30" s="71"/>
      <c r="AU30" s="71"/>
      <c r="AV30" s="71"/>
      <c r="AW30" s="71"/>
      <c r="AX30" s="71">
        <v>2168833.3262245366</v>
      </c>
      <c r="AY30" s="71">
        <v>1261.3228979999999</v>
      </c>
      <c r="AZ30" s="71">
        <v>4552.4678130300017</v>
      </c>
      <c r="BA30" s="71">
        <v>3489.3565987200018</v>
      </c>
      <c r="BB30" s="71"/>
      <c r="BC30" s="71"/>
      <c r="BD30" s="71">
        <v>14333.82392668001</v>
      </c>
      <c r="BE30" s="71">
        <v>55146.649248810034</v>
      </c>
      <c r="BF30" s="71">
        <v>8253.8694337300003</v>
      </c>
      <c r="BG30" s="71"/>
      <c r="BH30" s="71"/>
      <c r="BI30" s="71">
        <v>87037.489918970037</v>
      </c>
      <c r="BJ30" s="71">
        <v>649.73675000000003</v>
      </c>
      <c r="BK30" s="71">
        <v>3236.585152520001</v>
      </c>
      <c r="BL30" s="71">
        <v>7.8000165399999997</v>
      </c>
      <c r="BM30" s="71"/>
      <c r="BN30" s="71"/>
      <c r="BO30" s="71">
        <v>10543.123317850004</v>
      </c>
      <c r="BP30" s="71">
        <v>9271.5762039999954</v>
      </c>
      <c r="BQ30" s="71">
        <v>6731.7834015100034</v>
      </c>
      <c r="BR30" s="71"/>
      <c r="BS30" s="71"/>
      <c r="BT30" s="71">
        <v>30440.604842420005</v>
      </c>
      <c r="BU30" s="71">
        <v>162.43862300000001</v>
      </c>
      <c r="BV30" s="71">
        <v>4992.347426459999</v>
      </c>
      <c r="BW30" s="71">
        <v>852.62628772999983</v>
      </c>
      <c r="BX30" s="71"/>
      <c r="BY30" s="71"/>
      <c r="BZ30" s="71">
        <v>26888.54986345</v>
      </c>
      <c r="CA30" s="71">
        <v>41870.40812640998</v>
      </c>
      <c r="CB30" s="71">
        <v>5699.5413870899984</v>
      </c>
      <c r="CC30" s="71"/>
      <c r="CD30" s="71"/>
      <c r="CE30" s="71"/>
      <c r="CF30" s="71">
        <v>80465.911714139977</v>
      </c>
      <c r="CG30" s="71">
        <v>146.668665</v>
      </c>
      <c r="CH30" s="71"/>
      <c r="CI30" s="71"/>
      <c r="CJ30" s="71"/>
      <c r="CK30" s="71"/>
      <c r="CL30" s="71">
        <v>280.78307305999999</v>
      </c>
      <c r="CM30" s="71">
        <v>1006.0729439400001</v>
      </c>
      <c r="CN30" s="71">
        <v>1070.4904084499999</v>
      </c>
      <c r="CO30" s="71"/>
      <c r="CP30" s="71"/>
      <c r="CQ30" s="71"/>
      <c r="CR30" s="71">
        <v>2504.0150904500001</v>
      </c>
      <c r="CS30" s="71">
        <v>311.846746</v>
      </c>
      <c r="CT30" s="71">
        <v>378.97205486000007</v>
      </c>
      <c r="CU30" s="71"/>
      <c r="CV30" s="71"/>
      <c r="CW30" s="71"/>
      <c r="CX30" s="71">
        <v>610.97905512999989</v>
      </c>
      <c r="CY30" s="71">
        <v>1132.4478227400002</v>
      </c>
      <c r="CZ30" s="71">
        <v>943.98698536999973</v>
      </c>
      <c r="DA30" s="71"/>
      <c r="DB30" s="71"/>
      <c r="DC30" s="71"/>
      <c r="DD30" s="71">
        <v>3378.2326640999995</v>
      </c>
      <c r="DE30" s="71">
        <v>523.08488499999999</v>
      </c>
      <c r="DF30" s="71"/>
      <c r="DG30" s="71"/>
      <c r="DH30" s="71"/>
      <c r="DI30" s="71"/>
      <c r="DJ30" s="71">
        <v>6547.02834007</v>
      </c>
      <c r="DK30" s="71">
        <v>8439.529618919998</v>
      </c>
      <c r="DL30" s="71">
        <v>5786.8427261500037</v>
      </c>
      <c r="DM30" s="71"/>
      <c r="DN30" s="71"/>
      <c r="DO30" s="71"/>
      <c r="DP30" s="71">
        <v>21296.485570140001</v>
      </c>
      <c r="DQ30" s="71">
        <v>298.06630000000001</v>
      </c>
      <c r="DR30" s="71">
        <v>908.76575387000025</v>
      </c>
      <c r="DS30" s="71"/>
      <c r="DT30" s="71"/>
      <c r="DU30" s="71">
        <v>495.76859643</v>
      </c>
      <c r="DV30" s="71">
        <v>12503.498445429992</v>
      </c>
      <c r="DW30" s="71">
        <v>5950.6023084199978</v>
      </c>
      <c r="DX30" s="71">
        <v>3828.518053679999</v>
      </c>
      <c r="DY30" s="71"/>
      <c r="DZ30" s="71"/>
      <c r="EA30" s="71"/>
      <c r="EB30" s="71">
        <v>23985.21945782999</v>
      </c>
      <c r="EC30" s="71">
        <v>1.995411</v>
      </c>
      <c r="ED30" s="71"/>
      <c r="EE30" s="71"/>
      <c r="EF30" s="71"/>
      <c r="EG30" s="71"/>
      <c r="EH30" s="71"/>
      <c r="EI30" s="71">
        <v>313.30165799000002</v>
      </c>
      <c r="EJ30" s="71">
        <v>51.159970700000002</v>
      </c>
      <c r="EK30" s="71"/>
      <c r="EL30" s="71"/>
      <c r="EM30" s="71"/>
      <c r="EN30" s="71">
        <v>366.45703968999999</v>
      </c>
      <c r="EO30" s="71">
        <v>471.069413</v>
      </c>
      <c r="EP30" s="71">
        <v>2825.6234540700011</v>
      </c>
      <c r="EQ30" s="71">
        <v>770.80518841999992</v>
      </c>
      <c r="ER30" s="71"/>
      <c r="ES30" s="71"/>
      <c r="ET30" s="71">
        <v>5421.394993500001</v>
      </c>
      <c r="EU30" s="71">
        <v>22115.971074159977</v>
      </c>
      <c r="EV30" s="71">
        <v>3881.4882889199994</v>
      </c>
      <c r="EW30" s="71"/>
      <c r="EX30" s="71"/>
      <c r="EY30" s="71"/>
      <c r="EZ30" s="71">
        <v>35486.35241206998</v>
      </c>
      <c r="FA30" s="71">
        <v>4057.626307</v>
      </c>
      <c r="FB30" s="71">
        <v>6935.1033776299955</v>
      </c>
      <c r="FC30" s="71">
        <v>260.57042760000002</v>
      </c>
      <c r="FD30" s="71"/>
      <c r="FE30" s="71"/>
      <c r="FF30" s="71">
        <v>53859.270174300029</v>
      </c>
      <c r="FG30" s="71">
        <v>45409.301431170003</v>
      </c>
      <c r="FH30" s="71">
        <v>11470.153127279998</v>
      </c>
      <c r="FI30" s="71"/>
      <c r="FJ30" s="71"/>
      <c r="FK30" s="71"/>
      <c r="FL30" s="71"/>
      <c r="FM30" s="71">
        <v>121992.02484498004</v>
      </c>
      <c r="FN30" s="71"/>
      <c r="FO30" s="71"/>
      <c r="FP30" s="71"/>
      <c r="FQ30" s="71"/>
      <c r="FR30" s="71"/>
      <c r="FS30" s="71"/>
      <c r="FT30" s="71"/>
      <c r="FU30" s="71"/>
      <c r="FV30" s="71"/>
      <c r="FW30" s="71"/>
      <c r="FX30" s="71"/>
      <c r="FY30" s="71"/>
      <c r="FZ30" s="71"/>
      <c r="GA30" s="71"/>
      <c r="GB30" s="71"/>
      <c r="GC30" s="71"/>
      <c r="GD30" s="71"/>
      <c r="GE30" s="71">
        <v>344.49365138000002</v>
      </c>
      <c r="GF30" s="71"/>
      <c r="GG30" s="71"/>
      <c r="GH30" s="71"/>
      <c r="GI30" s="71"/>
      <c r="GJ30" s="71"/>
      <c r="GK30" s="71">
        <v>344.49365138000002</v>
      </c>
      <c r="GL30" s="71">
        <v>399.58297599999997</v>
      </c>
      <c r="GM30" s="71">
        <v>3860.8091929200018</v>
      </c>
      <c r="GN30" s="71">
        <v>629.58017644000006</v>
      </c>
      <c r="GO30" s="71"/>
      <c r="GP30" s="71"/>
      <c r="GQ30" s="71">
        <v>8597.9659427199931</v>
      </c>
      <c r="GR30" s="71">
        <v>23001.013155529967</v>
      </c>
      <c r="GS30" s="71">
        <v>5673.2629095199991</v>
      </c>
      <c r="GT30" s="71"/>
      <c r="GU30" s="71"/>
      <c r="GV30" s="71"/>
      <c r="GW30" s="71"/>
      <c r="GX30" s="71">
        <v>42162.214353129966</v>
      </c>
      <c r="GY30" s="71">
        <v>182.24899500000001</v>
      </c>
      <c r="GZ30" s="71"/>
      <c r="HA30" s="71"/>
      <c r="HB30" s="71"/>
      <c r="HC30" s="71"/>
      <c r="HD30" s="71">
        <v>981.43961351999997</v>
      </c>
      <c r="HE30" s="71">
        <v>298.56424174</v>
      </c>
      <c r="HF30" s="71">
        <v>777.95157691999998</v>
      </c>
      <c r="HG30" s="71"/>
      <c r="HH30" s="71"/>
      <c r="HI30" s="71"/>
      <c r="HJ30" s="71">
        <v>2240.2044271799996</v>
      </c>
      <c r="HK30" s="71">
        <v>523.66709100000003</v>
      </c>
      <c r="HL30" s="71">
        <v>1680.3465863300007</v>
      </c>
      <c r="HM30" s="71">
        <v>899.53622667999969</v>
      </c>
      <c r="HN30" s="71"/>
      <c r="HO30" s="71"/>
      <c r="HP30" s="71">
        <v>7821.7770049900018</v>
      </c>
      <c r="HQ30" s="71">
        <v>26984.913225539996</v>
      </c>
      <c r="HR30" s="71">
        <v>4153.5496014199989</v>
      </c>
      <c r="HS30" s="71"/>
      <c r="HT30" s="71"/>
      <c r="HU30" s="71"/>
      <c r="HV30" s="71"/>
      <c r="HW30" s="71">
        <v>42063.789735959996</v>
      </c>
      <c r="HX30" s="71">
        <v>850.21767699999998</v>
      </c>
      <c r="HY30" s="71">
        <v>3149.7820659800004</v>
      </c>
      <c r="HZ30" s="71">
        <v>3637.2374493499988</v>
      </c>
      <c r="IA30" s="71"/>
      <c r="IB30" s="71"/>
      <c r="IC30" s="71">
        <v>17304.15263795001</v>
      </c>
      <c r="ID30" s="71">
        <v>43545.194824430066</v>
      </c>
      <c r="IE30" s="71">
        <v>4796.8222034499986</v>
      </c>
      <c r="IF30" s="71"/>
      <c r="IG30" s="71"/>
      <c r="IH30" s="71"/>
      <c r="II30" s="71">
        <v>73283.406858160073</v>
      </c>
      <c r="IJ30" s="71">
        <v>945.63817400000005</v>
      </c>
      <c r="IK30" s="71">
        <v>5110.362659000004</v>
      </c>
      <c r="IN30" s="71"/>
      <c r="IO30" s="71">
        <v>11186.05835374</v>
      </c>
      <c r="IP30" s="71">
        <v>38611.570174749992</v>
      </c>
      <c r="IQ30" s="71">
        <v>2887.3096769099998</v>
      </c>
      <c r="IR30" s="71"/>
      <c r="IS30" s="71"/>
      <c r="IT30" s="71"/>
      <c r="IU30" s="71">
        <v>58740.939038399993</v>
      </c>
      <c r="IV30" s="71">
        <v>553.76975300000004</v>
      </c>
      <c r="IW30" s="71">
        <v>3751.1764111500006</v>
      </c>
      <c r="IX30" s="71">
        <v>2895.9106996700016</v>
      </c>
      <c r="IY30" s="71"/>
      <c r="IZ30" s="71"/>
      <c r="JA30" s="71">
        <v>15810.669639289996</v>
      </c>
      <c r="JB30" s="71">
        <v>44149.037967480021</v>
      </c>
      <c r="JC30" s="71">
        <v>6905.3019608899986</v>
      </c>
      <c r="JD30" s="71"/>
      <c r="JE30" s="71"/>
      <c r="JF30" s="71"/>
      <c r="JG30" s="71">
        <v>74065.866431480012</v>
      </c>
      <c r="JH30" s="71"/>
      <c r="JI30" s="71"/>
      <c r="JJ30" s="71"/>
      <c r="JK30" s="71"/>
      <c r="JL30" s="71"/>
      <c r="JM30" s="71"/>
      <c r="JN30" s="72"/>
      <c r="JO30" s="71">
        <v>494.30391729000002</v>
      </c>
      <c r="JP30" s="71"/>
      <c r="JQ30" s="71"/>
      <c r="JR30" s="71"/>
      <c r="JS30" s="71">
        <v>494.30391729000002</v>
      </c>
      <c r="JT30" s="71">
        <v>114.961285</v>
      </c>
      <c r="JU30" s="71">
        <v>847.55800746</v>
      </c>
      <c r="JV30" s="71">
        <v>1754.8341172999997</v>
      </c>
      <c r="JW30" s="71"/>
      <c r="JX30" s="71"/>
      <c r="JY30" s="71">
        <v>18289.439812120014</v>
      </c>
      <c r="JZ30" s="71">
        <v>23083.492770999997</v>
      </c>
      <c r="KA30" s="71">
        <v>3650.0020287499992</v>
      </c>
      <c r="KB30" s="71"/>
      <c r="KC30" s="71"/>
      <c r="KD30" s="71"/>
      <c r="KE30" s="71">
        <v>47740.288021630011</v>
      </c>
      <c r="KF30" s="71">
        <v>518.10989800000004</v>
      </c>
      <c r="KG30" s="71">
        <v>7168.3816071300098</v>
      </c>
      <c r="KH30" s="71">
        <v>2274.6482246100013</v>
      </c>
      <c r="KI30" s="71"/>
      <c r="KJ30" s="72"/>
      <c r="KK30" s="71">
        <v>31479.015225659998</v>
      </c>
      <c r="KL30" s="71">
        <v>55103.229812730067</v>
      </c>
      <c r="KM30" s="71">
        <v>10399.828487170005</v>
      </c>
      <c r="KN30" s="71"/>
      <c r="KO30" s="71"/>
      <c r="KP30" s="71"/>
      <c r="KQ30" s="71">
        <v>106942.21325530008</v>
      </c>
      <c r="KR30" s="71">
        <v>219.77300099999999</v>
      </c>
      <c r="KS30" s="71"/>
      <c r="KT30" s="71"/>
      <c r="KU30" s="71"/>
      <c r="KV30" s="71"/>
      <c r="KW30" s="71">
        <v>311.24808153999999</v>
      </c>
      <c r="KX30" s="71">
        <v>1272.6582752199995</v>
      </c>
      <c r="KY30" s="71">
        <v>364.50729354000003</v>
      </c>
      <c r="KZ30" s="71"/>
      <c r="LA30" s="71"/>
      <c r="LB30" s="71"/>
      <c r="LC30" s="71">
        <v>2168.1866512999995</v>
      </c>
      <c r="LD30" s="71">
        <v>2602.9605059999999</v>
      </c>
      <c r="LE30" s="71">
        <v>8896.2188543099983</v>
      </c>
      <c r="LF30" s="71">
        <v>3009.301299830001</v>
      </c>
      <c r="LG30" s="71"/>
      <c r="LH30" s="71"/>
      <c r="LI30" s="71">
        <v>38613.537969040044</v>
      </c>
      <c r="LJ30" s="71">
        <v>95833.259286190107</v>
      </c>
      <c r="LK30" s="71">
        <v>24598.484608519993</v>
      </c>
      <c r="LL30" s="71"/>
      <c r="LM30" s="71"/>
      <c r="LN30" s="71"/>
      <c r="LO30" s="71">
        <v>173553.76252389015</v>
      </c>
      <c r="LP30" s="71">
        <v>227.50208000000001</v>
      </c>
      <c r="LQ30" s="71"/>
      <c r="LR30" s="71">
        <v>12.490964489999998</v>
      </c>
      <c r="LS30" s="71"/>
      <c r="LT30" s="71"/>
      <c r="LU30" s="71">
        <v>3473.8938240800003</v>
      </c>
      <c r="LV30" s="71">
        <v>717.58861117999993</v>
      </c>
      <c r="LW30" s="71">
        <v>2785.4922141000002</v>
      </c>
      <c r="LX30" s="71"/>
      <c r="LY30" s="71"/>
      <c r="LZ30" s="71"/>
      <c r="MA30" s="71">
        <v>7216.9676938499997</v>
      </c>
      <c r="MB30" s="71">
        <v>942.32818299999997</v>
      </c>
      <c r="MC30" s="71">
        <v>3344.8860334299993</v>
      </c>
      <c r="MD30" s="71">
        <v>1016.8556375199997</v>
      </c>
      <c r="ME30" s="71"/>
      <c r="MF30" s="71"/>
      <c r="MG30" s="71">
        <v>13724.155693410023</v>
      </c>
      <c r="MH30" s="71">
        <v>28061.847264410004</v>
      </c>
      <c r="MI30" s="71">
        <v>10978.580435849997</v>
      </c>
      <c r="MJ30" s="71"/>
      <c r="MK30" s="71"/>
      <c r="ML30" s="71"/>
      <c r="MM30" s="71"/>
      <c r="MN30" s="71">
        <v>58068.653247620023</v>
      </c>
      <c r="MO30" s="71">
        <v>6999.4701539999996</v>
      </c>
      <c r="MP30" s="71">
        <v>25993.352196200041</v>
      </c>
      <c r="MQ30" s="71">
        <v>27141.741526920021</v>
      </c>
      <c r="MR30" s="71"/>
      <c r="MS30" s="71"/>
      <c r="MT30" s="71">
        <v>87228.421928829775</v>
      </c>
      <c r="MU30" s="71">
        <v>205691.94200321977</v>
      </c>
      <c r="MV30" s="71">
        <v>47431.957994490025</v>
      </c>
      <c r="MW30" s="71"/>
      <c r="MX30" s="71"/>
      <c r="MY30" s="71"/>
      <c r="MZ30" s="71"/>
      <c r="NA30" s="71">
        <v>400486.88580365968</v>
      </c>
      <c r="NB30" s="71"/>
      <c r="NC30" s="71"/>
      <c r="ND30" s="71"/>
      <c r="NE30" s="71"/>
      <c r="NF30" s="71"/>
      <c r="NG30" s="71"/>
      <c r="NH30" s="71"/>
      <c r="NI30" s="71"/>
      <c r="NJ30" s="71"/>
      <c r="NK30" s="71"/>
      <c r="NL30" s="71"/>
      <c r="NM30" s="71"/>
      <c r="NN30" s="15"/>
      <c r="NO30" s="15"/>
      <c r="NP30" s="15"/>
      <c r="NR30" s="71">
        <v>4641054.0115330769</v>
      </c>
      <c r="PU30" s="4"/>
    </row>
    <row r="31" spans="1:437" x14ac:dyDescent="0.2">
      <c r="A31" s="70">
        <v>40269</v>
      </c>
      <c r="B31" s="71">
        <v>24.800638469999999</v>
      </c>
      <c r="C31" s="71">
        <v>0</v>
      </c>
      <c r="D31" s="71"/>
      <c r="E31" s="71">
        <v>24.800638469999999</v>
      </c>
      <c r="F31" s="71">
        <v>2844.906493</v>
      </c>
      <c r="G31" s="71">
        <v>26197.48338876</v>
      </c>
      <c r="H31" s="71">
        <v>20290.940706599991</v>
      </c>
      <c r="I31" s="71"/>
      <c r="J31" s="71"/>
      <c r="K31" s="71">
        <v>63197.99634164993</v>
      </c>
      <c r="L31" s="71">
        <v>708730.3266739198</v>
      </c>
      <c r="M31" s="71">
        <v>26085.196278589992</v>
      </c>
      <c r="N31" s="71"/>
      <c r="O31" s="71"/>
      <c r="P31" s="71"/>
      <c r="Q31" s="71">
        <v>847346.84988251969</v>
      </c>
      <c r="R31" s="71">
        <v>175.91508486999999</v>
      </c>
      <c r="S31" s="71">
        <v>206.56111432000003</v>
      </c>
      <c r="T31" s="71"/>
      <c r="U31" s="71">
        <v>56.074289729999997</v>
      </c>
      <c r="V31" s="71"/>
      <c r="W31" s="71">
        <v>438.55048891999996</v>
      </c>
      <c r="X31" s="71">
        <v>3798.2262129999999</v>
      </c>
      <c r="Y31" s="71">
        <v>9745.2521551399968</v>
      </c>
      <c r="Z31" s="71">
        <v>3075.6055719500005</v>
      </c>
      <c r="AA31" s="71"/>
      <c r="AB31" s="71"/>
      <c r="AC31" s="71">
        <v>62103.066471339909</v>
      </c>
      <c r="AD31" s="71">
        <v>107281.14368901975</v>
      </c>
      <c r="AE31" s="71">
        <v>9655.8202766300074</v>
      </c>
      <c r="AF31" s="71"/>
      <c r="AG31" s="71"/>
      <c r="AH31" s="71"/>
      <c r="AI31" s="71">
        <v>195659.11437707965</v>
      </c>
      <c r="AJ31" s="71">
        <v>47402.054072999999</v>
      </c>
      <c r="AK31" s="71">
        <v>278683.95884013933</v>
      </c>
      <c r="AL31" s="71">
        <v>124105.92801660011</v>
      </c>
      <c r="AM31" s="71"/>
      <c r="AN31" s="71"/>
      <c r="AO31" s="71">
        <v>848177.04734020261</v>
      </c>
      <c r="AP31" s="71">
        <v>884854.82169457502</v>
      </c>
      <c r="AQ31" s="71">
        <v>126682.89987529007</v>
      </c>
      <c r="AR31" s="71"/>
      <c r="AS31" s="71"/>
      <c r="AT31" s="71"/>
      <c r="AU31" s="71"/>
      <c r="AV31" s="71"/>
      <c r="AW31" s="71"/>
      <c r="AX31" s="71">
        <v>2309906.7098398074</v>
      </c>
      <c r="AY31" s="71">
        <v>1250.5302919999999</v>
      </c>
      <c r="AZ31" s="71">
        <v>4697.8871444399983</v>
      </c>
      <c r="BA31" s="71">
        <v>3462.0263222400008</v>
      </c>
      <c r="BB31" s="71"/>
      <c r="BC31" s="71"/>
      <c r="BD31" s="71">
        <v>17139.884348419997</v>
      </c>
      <c r="BE31" s="71">
        <v>58752.031296209869</v>
      </c>
      <c r="BF31" s="71">
        <v>5537.6064225400023</v>
      </c>
      <c r="BG31" s="71"/>
      <c r="BH31" s="71"/>
      <c r="BI31" s="71">
        <v>90839.965825849868</v>
      </c>
      <c r="BJ31" s="71">
        <v>641.34666500000003</v>
      </c>
      <c r="BK31" s="71">
        <v>9887.5481800099988</v>
      </c>
      <c r="BL31" s="71">
        <v>7.8410638499999994</v>
      </c>
      <c r="BM31" s="71"/>
      <c r="BN31" s="71"/>
      <c r="BO31" s="71">
        <v>11631.377365789996</v>
      </c>
      <c r="BP31" s="71">
        <v>10197.373505400004</v>
      </c>
      <c r="BQ31" s="71">
        <v>4360.0462487899977</v>
      </c>
      <c r="BR31" s="71"/>
      <c r="BS31" s="71"/>
      <c r="BT31" s="71">
        <v>36725.53302884</v>
      </c>
      <c r="BU31" s="71">
        <v>158.16224399999999</v>
      </c>
      <c r="BV31" s="71">
        <v>5087.6844151799978</v>
      </c>
      <c r="BW31" s="71">
        <v>820.46215570000038</v>
      </c>
      <c r="BX31" s="71"/>
      <c r="BY31" s="71"/>
      <c r="BZ31" s="71">
        <v>28396.153620859997</v>
      </c>
      <c r="CA31" s="71">
        <v>46435.109791919931</v>
      </c>
      <c r="CB31" s="71">
        <v>5351.7343296400004</v>
      </c>
      <c r="CC31" s="71"/>
      <c r="CD31" s="71"/>
      <c r="CE31" s="71"/>
      <c r="CF31" s="71">
        <v>86249.306557299933</v>
      </c>
      <c r="CG31" s="71">
        <v>132.99875900000001</v>
      </c>
      <c r="CH31" s="71"/>
      <c r="CI31" s="71"/>
      <c r="CJ31" s="71"/>
      <c r="CK31" s="71"/>
      <c r="CL31" s="71">
        <v>350.42906469000002</v>
      </c>
      <c r="CM31" s="71">
        <v>1331.2266757200002</v>
      </c>
      <c r="CN31" s="71">
        <v>1050.01349585</v>
      </c>
      <c r="CO31" s="71"/>
      <c r="CP31" s="71"/>
      <c r="CQ31" s="71"/>
      <c r="CR31" s="71">
        <v>2864.6679952600002</v>
      </c>
      <c r="CS31" s="71">
        <v>307.69163800000001</v>
      </c>
      <c r="CT31" s="71">
        <v>373.27256457000004</v>
      </c>
      <c r="CU31" s="71"/>
      <c r="CV31" s="71"/>
      <c r="CW31" s="71"/>
      <c r="CX31" s="71">
        <v>675.94724892000011</v>
      </c>
      <c r="CY31" s="71">
        <v>1976.7378646899992</v>
      </c>
      <c r="CZ31" s="71">
        <v>647.58229675999996</v>
      </c>
      <c r="DA31" s="71"/>
      <c r="DB31" s="71"/>
      <c r="DC31" s="71"/>
      <c r="DD31" s="71">
        <v>3981.2316129399996</v>
      </c>
      <c r="DE31" s="71">
        <v>499.555429</v>
      </c>
      <c r="DF31" s="71"/>
      <c r="DG31" s="71"/>
      <c r="DH31" s="71"/>
      <c r="DI31" s="71"/>
      <c r="DJ31" s="71">
        <v>6746.9084131099935</v>
      </c>
      <c r="DK31" s="71">
        <v>9485.1594423000024</v>
      </c>
      <c r="DL31" s="71">
        <v>2357.8666131900004</v>
      </c>
      <c r="DM31" s="71"/>
      <c r="DN31" s="71"/>
      <c r="DO31" s="71"/>
      <c r="DP31" s="71">
        <v>19089.489897599993</v>
      </c>
      <c r="DQ31" s="71">
        <v>296.30343099999999</v>
      </c>
      <c r="DR31" s="71">
        <v>896.49417021999977</v>
      </c>
      <c r="DS31" s="71"/>
      <c r="DT31" s="71"/>
      <c r="DU31" s="71">
        <v>490.24175592999995</v>
      </c>
      <c r="DV31" s="71">
        <v>12645.461599080012</v>
      </c>
      <c r="DW31" s="71">
        <v>7577.1988372100004</v>
      </c>
      <c r="DX31" s="71">
        <v>2753.2140298900008</v>
      </c>
      <c r="DY31" s="71"/>
      <c r="DZ31" s="71"/>
      <c r="EA31" s="71"/>
      <c r="EB31" s="71">
        <v>24658.913823330015</v>
      </c>
      <c r="EC31" s="71">
        <v>1.536708</v>
      </c>
      <c r="ED31" s="71"/>
      <c r="EE31" s="71"/>
      <c r="EF31" s="71"/>
      <c r="EG31" s="71"/>
      <c r="EH31" s="71"/>
      <c r="EI31" s="71">
        <v>312.66529219</v>
      </c>
      <c r="EJ31" s="71">
        <v>0</v>
      </c>
      <c r="EK31" s="71"/>
      <c r="EL31" s="71"/>
      <c r="EM31" s="71"/>
      <c r="EN31" s="71">
        <v>314.20200018999998</v>
      </c>
      <c r="EO31" s="71">
        <v>466.92702800000001</v>
      </c>
      <c r="EP31" s="71">
        <v>3027.7625090399988</v>
      </c>
      <c r="EQ31" s="71">
        <v>714.01056119000009</v>
      </c>
      <c r="ER31" s="71"/>
      <c r="ES31" s="71"/>
      <c r="ET31" s="71">
        <v>5645.5774535200017</v>
      </c>
      <c r="EU31" s="71">
        <v>24099.680836339998</v>
      </c>
      <c r="EV31" s="71">
        <v>3235.6572235500007</v>
      </c>
      <c r="EW31" s="71"/>
      <c r="EX31" s="71"/>
      <c r="EY31" s="71"/>
      <c r="EZ31" s="71">
        <v>37189.615611640002</v>
      </c>
      <c r="FA31" s="71">
        <v>3996.960184</v>
      </c>
      <c r="FB31" s="71">
        <v>6956.9197433800045</v>
      </c>
      <c r="FC31" s="71">
        <v>253.45475019000003</v>
      </c>
      <c r="FD31" s="71"/>
      <c r="FE31" s="71"/>
      <c r="FF31" s="71">
        <v>59002.09653527983</v>
      </c>
      <c r="FG31" s="71">
        <v>52149.070997069954</v>
      </c>
      <c r="FH31" s="71">
        <v>6106.5157497000046</v>
      </c>
      <c r="FI31" s="71"/>
      <c r="FJ31" s="71"/>
      <c r="FK31" s="71"/>
      <c r="FL31" s="71"/>
      <c r="FM31" s="71">
        <v>128465.01795961978</v>
      </c>
      <c r="FN31" s="71"/>
      <c r="FO31" s="71"/>
      <c r="FP31" s="71"/>
      <c r="FQ31" s="71"/>
      <c r="FR31" s="71"/>
      <c r="FS31" s="71"/>
      <c r="FT31" s="71"/>
      <c r="FU31" s="71"/>
      <c r="FV31" s="71"/>
      <c r="FW31" s="71"/>
      <c r="FX31" s="71"/>
      <c r="FY31" s="71"/>
      <c r="FZ31" s="71"/>
      <c r="GA31" s="71"/>
      <c r="GB31" s="71"/>
      <c r="GC31" s="71"/>
      <c r="GD31" s="71"/>
      <c r="GE31" s="71">
        <v>341.73301196999995</v>
      </c>
      <c r="GF31" s="71"/>
      <c r="GG31" s="71"/>
      <c r="GH31" s="71"/>
      <c r="GI31" s="71"/>
      <c r="GJ31" s="71"/>
      <c r="GK31" s="71">
        <v>341.73301196999995</v>
      </c>
      <c r="GL31" s="71">
        <v>390.85535199999998</v>
      </c>
      <c r="GM31" s="71">
        <v>4426.7813234900013</v>
      </c>
      <c r="GN31" s="71">
        <v>610.18245507999995</v>
      </c>
      <c r="GO31" s="71"/>
      <c r="GP31" s="71"/>
      <c r="GQ31" s="71">
        <v>9562.0349719400001</v>
      </c>
      <c r="GR31" s="71">
        <v>24922.009191429999</v>
      </c>
      <c r="GS31" s="71">
        <v>4531.7743449300015</v>
      </c>
      <c r="GT31" s="71"/>
      <c r="GU31" s="71"/>
      <c r="GV31" s="71"/>
      <c r="GW31" s="71"/>
      <c r="GX31" s="71">
        <v>44443.637638870001</v>
      </c>
      <c r="GY31" s="71">
        <v>180.39982499999999</v>
      </c>
      <c r="GZ31" s="71"/>
      <c r="HA31" s="71"/>
      <c r="HB31" s="71"/>
      <c r="HC31" s="71"/>
      <c r="HD31" s="71">
        <v>951.53541935999999</v>
      </c>
      <c r="HE31" s="71">
        <v>371.66534349</v>
      </c>
      <c r="HF31" s="71">
        <v>453.80218117999999</v>
      </c>
      <c r="HG31" s="71"/>
      <c r="HH31" s="71"/>
      <c r="HI31" s="71"/>
      <c r="HJ31" s="71">
        <v>1957.4027690299999</v>
      </c>
      <c r="HK31" s="71">
        <v>514.889048</v>
      </c>
      <c r="HL31" s="71">
        <v>1758.4545509099999</v>
      </c>
      <c r="HM31" s="71">
        <v>883.96251652000012</v>
      </c>
      <c r="HN31" s="71"/>
      <c r="HO31" s="71"/>
      <c r="HP31" s="71">
        <v>8161.4729474400001</v>
      </c>
      <c r="HQ31" s="71">
        <v>30821.033557470008</v>
      </c>
      <c r="HR31" s="71">
        <v>2198.4561975500005</v>
      </c>
      <c r="HS31" s="71"/>
      <c r="HT31" s="71"/>
      <c r="HU31" s="71"/>
      <c r="HV31" s="71"/>
      <c r="HW31" s="71">
        <v>44338.268817890013</v>
      </c>
      <c r="HX31" s="71">
        <v>840.04656999999997</v>
      </c>
      <c r="HY31" s="71">
        <v>3490.4174269199998</v>
      </c>
      <c r="HZ31" s="71">
        <v>3497.2808123699992</v>
      </c>
      <c r="IA31" s="71"/>
      <c r="IB31" s="71"/>
      <c r="IC31" s="71">
        <v>17962.038980449994</v>
      </c>
      <c r="ID31" s="71">
        <v>45632.832133510055</v>
      </c>
      <c r="IE31" s="71">
        <v>3637.9564559699998</v>
      </c>
      <c r="IF31" s="71"/>
      <c r="IG31" s="71"/>
      <c r="IH31" s="71"/>
      <c r="II31" s="71">
        <v>75060.572379220044</v>
      </c>
      <c r="IJ31" s="71">
        <v>933.90226099999995</v>
      </c>
      <c r="IK31" s="71">
        <v>4996.3994457400095</v>
      </c>
      <c r="IN31" s="71"/>
      <c r="IO31" s="71">
        <v>12013.899287730008</v>
      </c>
      <c r="IP31" s="71">
        <v>42523.594451439967</v>
      </c>
      <c r="IQ31" s="71">
        <v>2720.8336776399997</v>
      </c>
      <c r="IR31" s="71"/>
      <c r="IS31" s="71"/>
      <c r="IT31" s="71"/>
      <c r="IU31" s="71">
        <v>63188.629123549988</v>
      </c>
      <c r="IV31" s="71">
        <v>542.09697000000006</v>
      </c>
      <c r="IW31" s="71">
        <v>3634.7043006600006</v>
      </c>
      <c r="IX31" s="71">
        <v>2847.8752798599999</v>
      </c>
      <c r="IY31" s="71"/>
      <c r="IZ31" s="71"/>
      <c r="JA31" s="71">
        <v>17687.152910909976</v>
      </c>
      <c r="JB31" s="71">
        <v>51660.336629119942</v>
      </c>
      <c r="JC31" s="71">
        <v>5366.1593656299992</v>
      </c>
      <c r="JD31" s="71"/>
      <c r="JE31" s="71"/>
      <c r="JF31" s="71"/>
      <c r="JG31" s="71">
        <v>81738.325456179911</v>
      </c>
      <c r="JH31" s="71"/>
      <c r="JI31" s="71"/>
      <c r="JJ31" s="71"/>
      <c r="JK31" s="71"/>
      <c r="JL31" s="71"/>
      <c r="JM31" s="71"/>
      <c r="JN31" s="72"/>
      <c r="JO31" s="71">
        <v>492.36541076000003</v>
      </c>
      <c r="JP31" s="71"/>
      <c r="JQ31" s="71"/>
      <c r="JR31" s="71"/>
      <c r="JS31" s="71">
        <v>492.36541076000003</v>
      </c>
      <c r="JT31" s="71">
        <v>111.948616</v>
      </c>
      <c r="JU31" s="71">
        <v>1682.3666068700004</v>
      </c>
      <c r="JV31" s="71">
        <v>1646.1613521800004</v>
      </c>
      <c r="JW31" s="71"/>
      <c r="JX31" s="71"/>
      <c r="JY31" s="71">
        <v>19383.628755259986</v>
      </c>
      <c r="JZ31" s="71">
        <v>25304.85032590001</v>
      </c>
      <c r="KA31" s="71">
        <v>3195.095832200001</v>
      </c>
      <c r="KB31" s="71"/>
      <c r="KC31" s="71"/>
      <c r="KD31" s="71"/>
      <c r="KE31" s="71">
        <v>51324.051488409998</v>
      </c>
      <c r="KF31" s="71">
        <v>509.679103</v>
      </c>
      <c r="KG31" s="71">
        <v>8272.5322644200041</v>
      </c>
      <c r="KH31" s="71">
        <v>2201.0899005000006</v>
      </c>
      <c r="KI31" s="71"/>
      <c r="KJ31" s="72"/>
      <c r="KK31" s="71">
        <v>34716.896480879994</v>
      </c>
      <c r="KL31" s="71">
        <v>58855.583511800105</v>
      </c>
      <c r="KM31" s="71">
        <v>10168.254837910001</v>
      </c>
      <c r="KN31" s="71"/>
      <c r="KO31" s="71"/>
      <c r="KP31" s="71"/>
      <c r="KQ31" s="71">
        <v>114723.03609851011</v>
      </c>
      <c r="KR31" s="71">
        <v>219.564662</v>
      </c>
      <c r="KS31" s="71"/>
      <c r="KT31" s="71"/>
      <c r="KU31" s="71"/>
      <c r="KV31" s="71"/>
      <c r="KW31" s="71">
        <v>607.13411593000012</v>
      </c>
      <c r="KX31" s="71">
        <v>1264.4171237400001</v>
      </c>
      <c r="KY31" s="71">
        <v>268.58213512999998</v>
      </c>
      <c r="KZ31" s="71"/>
      <c r="LA31" s="71"/>
      <c r="LB31" s="71"/>
      <c r="LC31" s="71">
        <v>2359.6980368000004</v>
      </c>
      <c r="LD31" s="71">
        <v>2535.5163269999998</v>
      </c>
      <c r="LE31" s="71">
        <v>10539.288569590002</v>
      </c>
      <c r="LF31" s="71">
        <v>2912.0408877599994</v>
      </c>
      <c r="LG31" s="71"/>
      <c r="LH31" s="71"/>
      <c r="LI31" s="71">
        <v>41803.024025610001</v>
      </c>
      <c r="LJ31" s="71">
        <v>111001.37015970977</v>
      </c>
      <c r="LK31" s="71">
        <v>19600.380319530013</v>
      </c>
      <c r="LL31" s="71"/>
      <c r="LM31" s="71"/>
      <c r="LN31" s="71"/>
      <c r="LO31" s="71">
        <v>188391.62028919981</v>
      </c>
      <c r="LP31" s="71">
        <v>202.89458500000001</v>
      </c>
      <c r="LQ31" s="71"/>
      <c r="LR31" s="71">
        <v>7.2556676299999996</v>
      </c>
      <c r="LS31" s="71"/>
      <c r="LT31" s="71"/>
      <c r="LU31" s="71">
        <v>3595.6974367300004</v>
      </c>
      <c r="LV31" s="71">
        <v>1209.1541515300003</v>
      </c>
      <c r="LW31" s="71">
        <v>1682.8501882699995</v>
      </c>
      <c r="LX31" s="71"/>
      <c r="LY31" s="71"/>
      <c r="LZ31" s="71"/>
      <c r="MA31" s="71">
        <v>6697.8520291599998</v>
      </c>
      <c r="MB31" s="71">
        <v>926.13590499999998</v>
      </c>
      <c r="MC31" s="71">
        <v>3550.1151404099965</v>
      </c>
      <c r="MD31" s="71">
        <v>1006.56764909</v>
      </c>
      <c r="ME31" s="71"/>
      <c r="MF31" s="71"/>
      <c r="MG31" s="71">
        <v>14628.298786919997</v>
      </c>
      <c r="MH31" s="71">
        <v>32045.755722419999</v>
      </c>
      <c r="MI31" s="71">
        <v>5782.5352310800026</v>
      </c>
      <c r="MJ31" s="71"/>
      <c r="MK31" s="71"/>
      <c r="ML31" s="71"/>
      <c r="MM31" s="71"/>
      <c r="MN31" s="71">
        <v>57939.408434919991</v>
      </c>
      <c r="MO31" s="71">
        <v>6856.0575550000003</v>
      </c>
      <c r="MP31" s="71">
        <v>28030.429139729993</v>
      </c>
      <c r="MQ31" s="71">
        <v>26848.980746489982</v>
      </c>
      <c r="MR31" s="71"/>
      <c r="MS31" s="71"/>
      <c r="MT31" s="71">
        <v>94311.882351370121</v>
      </c>
      <c r="MU31" s="71">
        <v>220262.65149242035</v>
      </c>
      <c r="MV31" s="71">
        <v>32711.335831760003</v>
      </c>
      <c r="MW31" s="71"/>
      <c r="MX31" s="71"/>
      <c r="MY31" s="71"/>
      <c r="MZ31" s="71"/>
      <c r="NA31" s="71">
        <v>409021.33711687097</v>
      </c>
      <c r="NB31" s="71"/>
      <c r="NC31" s="71"/>
      <c r="ND31" s="71"/>
      <c r="NE31" s="71"/>
      <c r="NF31" s="71"/>
      <c r="NG31" s="71"/>
      <c r="NH31" s="71"/>
      <c r="NI31" s="71"/>
      <c r="NJ31" s="71"/>
      <c r="NK31" s="71"/>
      <c r="NL31" s="71"/>
      <c r="NM31" s="71"/>
      <c r="NN31" s="15"/>
      <c r="NO31" s="15"/>
      <c r="NP31" s="15"/>
      <c r="NR31" s="71">
        <v>4925771.9076406062</v>
      </c>
      <c r="PU31" s="4"/>
    </row>
    <row r="32" spans="1:437" x14ac:dyDescent="0.2">
      <c r="A32" s="70">
        <v>40299</v>
      </c>
      <c r="B32" s="71">
        <v>24.081632249999998</v>
      </c>
      <c r="C32" s="71">
        <v>0</v>
      </c>
      <c r="D32" s="71"/>
      <c r="E32" s="71">
        <v>24.081632249999998</v>
      </c>
      <c r="F32" s="71">
        <v>2797.9523749999998</v>
      </c>
      <c r="G32" s="71">
        <v>25044.73897624997</v>
      </c>
      <c r="H32" s="71">
        <v>19904.522903149991</v>
      </c>
      <c r="I32" s="71"/>
      <c r="J32" s="71"/>
      <c r="K32" s="71">
        <v>61736.985006110001</v>
      </c>
      <c r="L32" s="71">
        <v>693346.77219338249</v>
      </c>
      <c r="M32" s="71">
        <v>25059.316025759992</v>
      </c>
      <c r="N32" s="71"/>
      <c r="O32" s="71"/>
      <c r="P32" s="71"/>
      <c r="Q32" s="71">
        <v>827890.28747965244</v>
      </c>
      <c r="R32" s="71">
        <v>161.71342417000002</v>
      </c>
      <c r="S32" s="71">
        <v>206.08422163000003</v>
      </c>
      <c r="T32" s="71"/>
      <c r="U32" s="71">
        <v>55.937492729999995</v>
      </c>
      <c r="V32" s="71"/>
      <c r="W32" s="71">
        <v>423.73513853000003</v>
      </c>
      <c r="X32" s="71">
        <v>3729.3969649999999</v>
      </c>
      <c r="Y32" s="71">
        <v>9346.7612468499938</v>
      </c>
      <c r="Z32" s="71">
        <v>3026.4434490699996</v>
      </c>
      <c r="AA32" s="71"/>
      <c r="AB32" s="71"/>
      <c r="AC32" s="71">
        <v>61125.78018354009</v>
      </c>
      <c r="AD32" s="71">
        <v>105556.18927484009</v>
      </c>
      <c r="AE32" s="71">
        <v>9486.4570541900084</v>
      </c>
      <c r="AF32" s="71"/>
      <c r="AG32" s="71"/>
      <c r="AH32" s="71"/>
      <c r="AI32" s="71">
        <v>192271.02817349019</v>
      </c>
      <c r="AJ32" s="71">
        <v>46004.247036000001</v>
      </c>
      <c r="AK32" s="71">
        <v>272983.91904697928</v>
      </c>
      <c r="AL32" s="71">
        <v>121285.54107015011</v>
      </c>
      <c r="AM32" s="71"/>
      <c r="AN32" s="71"/>
      <c r="AO32" s="71">
        <v>826418.8792180504</v>
      </c>
      <c r="AP32" s="71">
        <v>867290.37307733891</v>
      </c>
      <c r="AQ32" s="71">
        <v>123601.42776834971</v>
      </c>
      <c r="AR32" s="71"/>
      <c r="AS32" s="71"/>
      <c r="AT32" s="71"/>
      <c r="AU32" s="71"/>
      <c r="AV32" s="71"/>
      <c r="AW32" s="71"/>
      <c r="AX32" s="71">
        <v>2257584.3872168683</v>
      </c>
      <c r="AY32" s="71">
        <v>1236.5995339999999</v>
      </c>
      <c r="AZ32" s="71">
        <v>4559.309527620002</v>
      </c>
      <c r="BA32" s="71">
        <v>3435.2530353899997</v>
      </c>
      <c r="BB32" s="71"/>
      <c r="BC32" s="71"/>
      <c r="BD32" s="71">
        <v>16887.794680509993</v>
      </c>
      <c r="BE32" s="71">
        <v>58165.982546089981</v>
      </c>
      <c r="BF32" s="71">
        <v>5504.7843190700014</v>
      </c>
      <c r="BG32" s="71"/>
      <c r="BH32" s="71"/>
      <c r="BI32" s="71">
        <v>89789.723642679979</v>
      </c>
      <c r="BJ32" s="71">
        <v>632.62936500000001</v>
      </c>
      <c r="BK32" s="71">
        <v>9533.9328507699993</v>
      </c>
      <c r="BL32" s="71">
        <v>7.8694745999999993</v>
      </c>
      <c r="BM32" s="71"/>
      <c r="BN32" s="71"/>
      <c r="BO32" s="71">
        <v>11383.196135909991</v>
      </c>
      <c r="BP32" s="71">
        <v>10118.790415230007</v>
      </c>
      <c r="BQ32" s="71">
        <v>4212.1502264799974</v>
      </c>
      <c r="BR32" s="71"/>
      <c r="BS32" s="71"/>
      <c r="BT32" s="71">
        <v>35888.568467989993</v>
      </c>
      <c r="BU32" s="71">
        <v>150.01931500000001</v>
      </c>
      <c r="BV32" s="71">
        <v>4695.0779158900041</v>
      </c>
      <c r="BW32" s="71">
        <v>788.65794013000004</v>
      </c>
      <c r="BX32" s="71"/>
      <c r="BY32" s="71"/>
      <c r="BZ32" s="71">
        <v>27917.732384919982</v>
      </c>
      <c r="CA32" s="71">
        <v>45309.169363560039</v>
      </c>
      <c r="CB32" s="71">
        <v>5307.128527429998</v>
      </c>
      <c r="CC32" s="71"/>
      <c r="CD32" s="71"/>
      <c r="CE32" s="71"/>
      <c r="CF32" s="71">
        <v>84168.785446929993</v>
      </c>
      <c r="CG32" s="71">
        <v>130.829115</v>
      </c>
      <c r="CH32" s="71"/>
      <c r="CI32" s="71"/>
      <c r="CJ32" s="71"/>
      <c r="CK32" s="71"/>
      <c r="CL32" s="71">
        <v>1035.3275766599997</v>
      </c>
      <c r="CM32" s="71">
        <v>348.01048376</v>
      </c>
      <c r="CN32" s="71">
        <v>1324.18541749</v>
      </c>
      <c r="CO32" s="71"/>
      <c r="CP32" s="71"/>
      <c r="CQ32" s="71"/>
      <c r="CR32" s="71">
        <v>2838.3525929099997</v>
      </c>
      <c r="CS32" s="71">
        <v>303.02946700000001</v>
      </c>
      <c r="CT32" s="71">
        <v>328.74298300000004</v>
      </c>
      <c r="CU32" s="71"/>
      <c r="CV32" s="71"/>
      <c r="CW32" s="71"/>
      <c r="CX32" s="71">
        <v>671.9848027700001</v>
      </c>
      <c r="CY32" s="71">
        <v>1970.12793063</v>
      </c>
      <c r="CZ32" s="71">
        <v>642.99242673000003</v>
      </c>
      <c r="DA32" s="71"/>
      <c r="DB32" s="71"/>
      <c r="DC32" s="71"/>
      <c r="DD32" s="71">
        <v>3916.87761013</v>
      </c>
      <c r="DE32" s="71">
        <v>482.69401699999997</v>
      </c>
      <c r="DF32" s="71"/>
      <c r="DG32" s="71"/>
      <c r="DH32" s="71"/>
      <c r="DI32" s="71"/>
      <c r="DJ32" s="71">
        <v>6633.1055941700033</v>
      </c>
      <c r="DK32" s="71">
        <v>9439.8073680799953</v>
      </c>
      <c r="DL32" s="71">
        <v>2344.7958985800001</v>
      </c>
      <c r="DM32" s="71"/>
      <c r="DN32" s="71"/>
      <c r="DO32" s="71"/>
      <c r="DP32" s="71">
        <v>18900.402877829998</v>
      </c>
      <c r="DQ32" s="71">
        <v>294.53675800000002</v>
      </c>
      <c r="DR32" s="71">
        <v>860.47613388000013</v>
      </c>
      <c r="DS32" s="71"/>
      <c r="DT32" s="71"/>
      <c r="DU32" s="71">
        <v>479.74532003000007</v>
      </c>
      <c r="DV32" s="71">
        <v>12394.074749190009</v>
      </c>
      <c r="DW32" s="71">
        <v>7432.4097631599998</v>
      </c>
      <c r="DX32" s="71">
        <v>2722.2466528599998</v>
      </c>
      <c r="DY32" s="71"/>
      <c r="DZ32" s="71"/>
      <c r="EA32" s="71"/>
      <c r="EB32" s="71">
        <v>24183.489377120008</v>
      </c>
      <c r="EC32" s="71">
        <v>1.4421280000000001</v>
      </c>
      <c r="ED32" s="71"/>
      <c r="EE32" s="71"/>
      <c r="EF32" s="71"/>
      <c r="EG32" s="71"/>
      <c r="EH32" s="71"/>
      <c r="EI32" s="71">
        <v>312.02202850999998</v>
      </c>
      <c r="EJ32" s="71">
        <v>0</v>
      </c>
      <c r="EK32" s="71"/>
      <c r="EL32" s="71"/>
      <c r="EM32" s="71"/>
      <c r="EN32" s="71">
        <v>313.46415651000001</v>
      </c>
      <c r="EO32" s="71">
        <v>462.46816200000001</v>
      </c>
      <c r="EP32" s="71">
        <v>3165.9802443800017</v>
      </c>
      <c r="EQ32" s="71">
        <v>698.67755535000015</v>
      </c>
      <c r="ER32" s="71"/>
      <c r="ES32" s="71"/>
      <c r="ET32" s="71">
        <v>5591.5917989000009</v>
      </c>
      <c r="EU32" s="71">
        <v>23951.024610719971</v>
      </c>
      <c r="EV32" s="71">
        <v>3212.8108685099996</v>
      </c>
      <c r="EW32" s="71"/>
      <c r="EX32" s="71"/>
      <c r="EY32" s="71"/>
      <c r="EZ32" s="71">
        <v>37082.553239859975</v>
      </c>
      <c r="FA32" s="71">
        <v>3879.665168</v>
      </c>
      <c r="FB32" s="71">
        <v>6653.0752904500005</v>
      </c>
      <c r="FC32" s="71">
        <v>245.09782227999997</v>
      </c>
      <c r="FD32" s="71"/>
      <c r="FE32" s="71"/>
      <c r="FF32" s="71">
        <v>57181.245739230028</v>
      </c>
      <c r="FG32" s="71">
        <v>51563.431978789988</v>
      </c>
      <c r="FH32" s="71">
        <v>6004.3066095299937</v>
      </c>
      <c r="FI32" s="71"/>
      <c r="FJ32" s="71"/>
      <c r="FK32" s="71"/>
      <c r="FL32" s="71"/>
      <c r="FM32" s="71">
        <v>125526.82260728</v>
      </c>
      <c r="FN32" s="71"/>
      <c r="FO32" s="71"/>
      <c r="FP32" s="71"/>
      <c r="FQ32" s="71"/>
      <c r="FR32" s="71"/>
      <c r="FS32" s="71"/>
      <c r="FT32" s="71"/>
      <c r="FU32" s="71"/>
      <c r="FV32" s="71"/>
      <c r="FW32" s="71"/>
      <c r="FX32" s="71"/>
      <c r="FY32" s="71"/>
      <c r="FZ32" s="71"/>
      <c r="GA32" s="71"/>
      <c r="GB32" s="71"/>
      <c r="GC32" s="71"/>
      <c r="GD32" s="71"/>
      <c r="GE32" s="71">
        <v>337.79917490999998</v>
      </c>
      <c r="GF32" s="71"/>
      <c r="GG32" s="71"/>
      <c r="GH32" s="71"/>
      <c r="GI32" s="71"/>
      <c r="GJ32" s="71"/>
      <c r="GK32" s="71">
        <v>337.79917490999998</v>
      </c>
      <c r="GL32" s="71">
        <v>385.23956399999997</v>
      </c>
      <c r="GM32" s="71">
        <v>4126.4296586500013</v>
      </c>
      <c r="GN32" s="71">
        <v>596.96270996000021</v>
      </c>
      <c r="GO32" s="71"/>
      <c r="GP32" s="71"/>
      <c r="GQ32" s="71">
        <v>9240.9619378099978</v>
      </c>
      <c r="GR32" s="71">
        <v>24422.106791279992</v>
      </c>
      <c r="GS32" s="71">
        <v>4435.0447574699992</v>
      </c>
      <c r="GT32" s="71"/>
      <c r="GU32" s="71"/>
      <c r="GV32" s="71"/>
      <c r="GW32" s="71"/>
      <c r="GX32" s="71">
        <v>43206.745419169994</v>
      </c>
      <c r="GY32" s="71">
        <v>177.66922099999999</v>
      </c>
      <c r="GZ32" s="71"/>
      <c r="HA32" s="71"/>
      <c r="HB32" s="71"/>
      <c r="HC32" s="71"/>
      <c r="HD32" s="71">
        <v>939.27244265000013</v>
      </c>
      <c r="HE32" s="71">
        <v>368.75326696000002</v>
      </c>
      <c r="HF32" s="71">
        <v>450.05479799999995</v>
      </c>
      <c r="HG32" s="71"/>
      <c r="HH32" s="71"/>
      <c r="HI32" s="71"/>
      <c r="HJ32" s="71">
        <v>1935.7497286099999</v>
      </c>
      <c r="HK32" s="71">
        <v>506.05287199999998</v>
      </c>
      <c r="HL32" s="71">
        <v>1715.6437549800007</v>
      </c>
      <c r="HM32" s="71">
        <v>873.86647998999979</v>
      </c>
      <c r="HN32" s="71"/>
      <c r="HO32" s="71"/>
      <c r="HP32" s="71">
        <v>7743.2180259099987</v>
      </c>
      <c r="HQ32" s="71">
        <v>30306.269667180019</v>
      </c>
      <c r="HR32" s="71">
        <v>2163.48620385</v>
      </c>
      <c r="HS32" s="71"/>
      <c r="HT32" s="71"/>
      <c r="HU32" s="71"/>
      <c r="HV32" s="71"/>
      <c r="HW32" s="71">
        <v>43308.537003910016</v>
      </c>
      <c r="HX32" s="71">
        <v>832.77721599999995</v>
      </c>
      <c r="HY32" s="71">
        <v>3455.0635031200022</v>
      </c>
      <c r="HZ32" s="71">
        <v>3368.6813201799996</v>
      </c>
      <c r="IA32" s="71"/>
      <c r="IB32" s="71"/>
      <c r="IC32" s="71">
        <v>17428.848768270003</v>
      </c>
      <c r="ID32" s="71">
        <v>44846.246035969983</v>
      </c>
      <c r="IE32" s="71">
        <v>3561.5546446699996</v>
      </c>
      <c r="IF32" s="71"/>
      <c r="IG32" s="71"/>
      <c r="IH32" s="71"/>
      <c r="II32" s="71">
        <v>73493.171488209991</v>
      </c>
      <c r="IJ32" s="71">
        <v>874.88992599999995</v>
      </c>
      <c r="IK32" s="71">
        <v>4966.1191746700006</v>
      </c>
      <c r="IN32" s="71"/>
      <c r="IO32" s="71">
        <v>11727.520012350005</v>
      </c>
      <c r="IP32" s="71">
        <v>41629.642280350025</v>
      </c>
      <c r="IQ32" s="71">
        <v>2701.5086171800012</v>
      </c>
      <c r="IR32" s="71"/>
      <c r="IS32" s="71"/>
      <c r="IT32" s="71"/>
      <c r="IU32" s="71">
        <v>61899.68001055003</v>
      </c>
      <c r="IV32" s="71">
        <v>533.57344799999998</v>
      </c>
      <c r="IW32" s="71">
        <v>3486.9252021500015</v>
      </c>
      <c r="IX32" s="71">
        <v>2613.4259348699993</v>
      </c>
      <c r="IY32" s="71"/>
      <c r="IZ32" s="71"/>
      <c r="JA32" s="71">
        <v>17325.54489474</v>
      </c>
      <c r="JB32" s="71">
        <v>51058.070129020074</v>
      </c>
      <c r="JC32" s="71">
        <v>5300.9336423499981</v>
      </c>
      <c r="JD32" s="71"/>
      <c r="JE32" s="71"/>
      <c r="JF32" s="71"/>
      <c r="JG32" s="71">
        <v>80318.473251130068</v>
      </c>
      <c r="JH32" s="71"/>
      <c r="JI32" s="71"/>
      <c r="JJ32" s="71"/>
      <c r="JK32" s="71"/>
      <c r="JL32" s="71"/>
      <c r="JM32" s="71"/>
      <c r="JN32" s="72"/>
      <c r="JO32" s="71">
        <v>489.66235820000003</v>
      </c>
      <c r="JP32" s="71"/>
      <c r="JQ32" s="71"/>
      <c r="JR32" s="71"/>
      <c r="JS32" s="71">
        <v>489.66235820000003</v>
      </c>
      <c r="JT32" s="71">
        <v>109.233096</v>
      </c>
      <c r="JU32" s="71">
        <v>1685.4114502499999</v>
      </c>
      <c r="JV32" s="71">
        <v>1586.2693288299997</v>
      </c>
      <c r="JW32" s="71"/>
      <c r="JX32" s="71"/>
      <c r="JY32" s="71">
        <v>18751.768697120016</v>
      </c>
      <c r="JZ32" s="71">
        <v>24537.464513410017</v>
      </c>
      <c r="KA32" s="71">
        <v>3163.9952833100001</v>
      </c>
      <c r="KB32" s="71"/>
      <c r="KC32" s="71"/>
      <c r="KD32" s="71"/>
      <c r="KE32" s="71">
        <v>49834.142368920038</v>
      </c>
      <c r="KF32" s="71">
        <v>498.73012</v>
      </c>
      <c r="KG32" s="71">
        <v>8110.3817342200127</v>
      </c>
      <c r="KH32" s="71">
        <v>2139.1700168399998</v>
      </c>
      <c r="KI32" s="71"/>
      <c r="KJ32" s="72"/>
      <c r="KK32" s="71">
        <v>33909.020009930005</v>
      </c>
      <c r="KL32" s="71">
        <v>57941.395653150023</v>
      </c>
      <c r="KM32" s="71">
        <v>9998.6588094499966</v>
      </c>
      <c r="KN32" s="71"/>
      <c r="KO32" s="71"/>
      <c r="KP32" s="71"/>
      <c r="KQ32" s="71">
        <v>112597.35634349004</v>
      </c>
      <c r="KR32" s="71">
        <v>113.812997</v>
      </c>
      <c r="KS32" s="71"/>
      <c r="KT32" s="71"/>
      <c r="KU32" s="71"/>
      <c r="KV32" s="71"/>
      <c r="KW32" s="71">
        <v>576.21160875999999</v>
      </c>
      <c r="KX32" s="71">
        <v>1256.4573039700001</v>
      </c>
      <c r="KY32" s="71">
        <v>268.27600129000001</v>
      </c>
      <c r="KZ32" s="71"/>
      <c r="LA32" s="71"/>
      <c r="LB32" s="71"/>
      <c r="LC32" s="71">
        <v>2214.7579110199999</v>
      </c>
      <c r="LD32" s="71">
        <v>2418.2148780000002</v>
      </c>
      <c r="LE32" s="71">
        <v>10348.181764260002</v>
      </c>
      <c r="LF32" s="71">
        <v>2820.611952549998</v>
      </c>
      <c r="LG32" s="71"/>
      <c r="LH32" s="71"/>
      <c r="LI32" s="71">
        <v>40741.266706639981</v>
      </c>
      <c r="LJ32" s="71">
        <v>108888.96895943998</v>
      </c>
      <c r="LK32" s="71">
        <v>19038.721635519985</v>
      </c>
      <c r="LL32" s="71"/>
      <c r="LM32" s="71"/>
      <c r="LN32" s="71"/>
      <c r="LO32" s="71">
        <v>184255.96589640997</v>
      </c>
      <c r="LP32" s="71">
        <v>201.63502399999999</v>
      </c>
      <c r="LQ32" s="71"/>
      <c r="LR32" s="71">
        <v>7.0501587300000006</v>
      </c>
      <c r="LS32" s="71"/>
      <c r="LT32" s="71"/>
      <c r="LU32" s="71">
        <v>3556.310598500002</v>
      </c>
      <c r="LV32" s="71">
        <v>1206.16649616</v>
      </c>
      <c r="LW32" s="71">
        <v>1651.1562292099998</v>
      </c>
      <c r="LX32" s="71"/>
      <c r="LY32" s="71"/>
      <c r="LZ32" s="71"/>
      <c r="MA32" s="71">
        <v>6622.3185066000015</v>
      </c>
      <c r="MB32" s="71">
        <v>893.54434200000003</v>
      </c>
      <c r="MC32" s="71">
        <v>3360.170043449999</v>
      </c>
      <c r="MD32" s="71">
        <v>947.73608843</v>
      </c>
      <c r="ME32" s="71"/>
      <c r="MF32" s="71"/>
      <c r="MG32" s="71">
        <v>14006.986028890007</v>
      </c>
      <c r="MH32" s="71">
        <v>31426.574902609977</v>
      </c>
      <c r="MI32" s="71">
        <v>5649.6399710600026</v>
      </c>
      <c r="MJ32" s="71"/>
      <c r="MK32" s="71"/>
      <c r="ML32" s="71"/>
      <c r="MM32" s="71"/>
      <c r="MN32" s="71">
        <v>56284.651376439979</v>
      </c>
      <c r="MO32" s="71">
        <v>6688.5322770000002</v>
      </c>
      <c r="MP32" s="71">
        <v>27101.391251570025</v>
      </c>
      <c r="MQ32" s="71">
        <v>26332.58522841</v>
      </c>
      <c r="MR32" s="71"/>
      <c r="MS32" s="71"/>
      <c r="MT32" s="71">
        <v>92174.687132629886</v>
      </c>
      <c r="MU32" s="71">
        <v>217299.18489449981</v>
      </c>
      <c r="MV32" s="71">
        <v>32168.2550158501</v>
      </c>
      <c r="MW32" s="71"/>
      <c r="MX32" s="71"/>
      <c r="MY32" s="71"/>
      <c r="MZ32" s="71"/>
      <c r="NA32" s="71">
        <v>401763.63579995977</v>
      </c>
      <c r="NB32" s="71"/>
      <c r="NC32" s="71"/>
      <c r="ND32" s="71"/>
      <c r="NE32" s="71"/>
      <c r="NF32" s="71"/>
      <c r="NG32" s="71"/>
      <c r="NH32" s="71"/>
      <c r="NI32" s="71"/>
      <c r="NJ32" s="71"/>
      <c r="NK32" s="71"/>
      <c r="NL32" s="71"/>
      <c r="NM32" s="71"/>
      <c r="NN32" s="15"/>
      <c r="NO32" s="15"/>
      <c r="NP32" s="15"/>
      <c r="NR32" s="71">
        <v>4819364.2062975615</v>
      </c>
      <c r="PU32" s="4"/>
    </row>
    <row r="33" spans="1:437" x14ac:dyDescent="0.2">
      <c r="A33" s="70">
        <v>40330</v>
      </c>
      <c r="B33" s="71">
        <v>24.012718969999998</v>
      </c>
      <c r="C33" s="71">
        <v>0</v>
      </c>
      <c r="D33" s="71"/>
      <c r="E33" s="71">
        <v>24.012718969999998</v>
      </c>
      <c r="F33" s="71">
        <v>2716.9729579999998</v>
      </c>
      <c r="G33" s="71">
        <v>24414.577211130018</v>
      </c>
      <c r="H33" s="71">
        <v>19533.795184889987</v>
      </c>
      <c r="I33" s="71"/>
      <c r="J33" s="71"/>
      <c r="K33" s="71">
        <v>60318.681881739998</v>
      </c>
      <c r="L33" s="71">
        <v>677271.95727563661</v>
      </c>
      <c r="M33" s="71">
        <v>24443.684704119991</v>
      </c>
      <c r="N33" s="71"/>
      <c r="O33" s="71"/>
      <c r="P33" s="71"/>
      <c r="Q33" s="71">
        <v>808699.66921551665</v>
      </c>
      <c r="R33" s="71">
        <v>157.64098043000001</v>
      </c>
      <c r="S33" s="71">
        <v>204.73666112000001</v>
      </c>
      <c r="T33" s="71"/>
      <c r="U33" s="71">
        <v>55.798943729999998</v>
      </c>
      <c r="V33" s="71"/>
      <c r="W33" s="71">
        <v>418.17658528000004</v>
      </c>
      <c r="X33" s="71">
        <v>3584.3435909999998</v>
      </c>
      <c r="Y33" s="71">
        <v>9042.8933147000043</v>
      </c>
      <c r="Z33" s="71">
        <v>2918.6666711399989</v>
      </c>
      <c r="AA33" s="71"/>
      <c r="AB33" s="71"/>
      <c r="AC33" s="71">
        <v>59671.430772289976</v>
      </c>
      <c r="AD33" s="71">
        <v>103081.46252781003</v>
      </c>
      <c r="AE33" s="71">
        <v>9318.1869722200008</v>
      </c>
      <c r="AF33" s="71"/>
      <c r="AG33" s="71"/>
      <c r="AH33" s="71"/>
      <c r="AI33" s="71">
        <v>187616.98384915999</v>
      </c>
      <c r="AJ33" s="71">
        <v>44942.088076</v>
      </c>
      <c r="AK33" s="71">
        <v>265899.8872471705</v>
      </c>
      <c r="AL33" s="71">
        <v>118081.96345814025</v>
      </c>
      <c r="AM33" s="71"/>
      <c r="AN33" s="71"/>
      <c r="AO33" s="71">
        <v>805417.06826522131</v>
      </c>
      <c r="AP33" s="71">
        <v>848182.22943225759</v>
      </c>
      <c r="AQ33" s="71">
        <v>119736.55162890986</v>
      </c>
      <c r="AR33" s="71"/>
      <c r="AS33" s="71"/>
      <c r="AT33" s="71"/>
      <c r="AU33" s="71"/>
      <c r="AV33" s="71"/>
      <c r="AW33" s="71"/>
      <c r="AX33" s="71">
        <v>2202259.7881076997</v>
      </c>
      <c r="AY33" s="71">
        <v>1220.4916270000001</v>
      </c>
      <c r="AZ33" s="71">
        <v>4503.9211699799998</v>
      </c>
      <c r="BA33" s="71">
        <v>3353.7346543500003</v>
      </c>
      <c r="BB33" s="71"/>
      <c r="BC33" s="71"/>
      <c r="BD33" s="71">
        <v>16171.978980989999</v>
      </c>
      <c r="BE33" s="71">
        <v>57189.363249910028</v>
      </c>
      <c r="BF33" s="71">
        <v>5421.2016830800021</v>
      </c>
      <c r="BG33" s="71"/>
      <c r="BH33" s="71"/>
      <c r="BI33" s="71">
        <v>87860.69136531002</v>
      </c>
      <c r="BJ33" s="71">
        <v>617.16492100000005</v>
      </c>
      <c r="BK33" s="71">
        <v>9325.7248566199996</v>
      </c>
      <c r="BL33" s="71">
        <v>7.7463880300000003</v>
      </c>
      <c r="BM33" s="71"/>
      <c r="BN33" s="71"/>
      <c r="BO33" s="71">
        <v>11059.960455000004</v>
      </c>
      <c r="BP33" s="71">
        <v>10014.044410489996</v>
      </c>
      <c r="BQ33" s="71">
        <v>4141.286574069999</v>
      </c>
      <c r="BR33" s="71"/>
      <c r="BS33" s="71"/>
      <c r="BT33" s="71">
        <v>35165.927605209996</v>
      </c>
      <c r="BU33" s="71">
        <v>146.55773500000001</v>
      </c>
      <c r="BV33" s="71">
        <v>4430.77636145</v>
      </c>
      <c r="BW33" s="71">
        <v>760.33205895000026</v>
      </c>
      <c r="BX33" s="71"/>
      <c r="BY33" s="71"/>
      <c r="BZ33" s="71">
        <v>27301.915673079955</v>
      </c>
      <c r="CA33" s="71">
        <v>44137.753675819979</v>
      </c>
      <c r="CB33" s="71">
        <v>5267.6092426000005</v>
      </c>
      <c r="CC33" s="71"/>
      <c r="CD33" s="71"/>
      <c r="CE33" s="71"/>
      <c r="CF33" s="71">
        <v>82044.944746899928</v>
      </c>
      <c r="CG33" s="71">
        <v>130.74539999999999</v>
      </c>
      <c r="CH33" s="71"/>
      <c r="CI33" s="71"/>
      <c r="CJ33" s="71"/>
      <c r="CK33" s="71"/>
      <c r="CL33" s="71">
        <v>1028.4055049599997</v>
      </c>
      <c r="CM33" s="71">
        <v>346.78503601</v>
      </c>
      <c r="CN33" s="71">
        <v>1317.5628424299998</v>
      </c>
      <c r="CO33" s="71"/>
      <c r="CP33" s="71"/>
      <c r="CQ33" s="71"/>
      <c r="CR33" s="71">
        <v>2823.4987833999994</v>
      </c>
      <c r="CS33" s="71">
        <v>297.85011300000002</v>
      </c>
      <c r="CT33" s="71">
        <v>323.17958672999998</v>
      </c>
      <c r="CU33" s="71"/>
      <c r="CV33" s="71"/>
      <c r="CW33" s="71"/>
      <c r="CX33" s="71">
        <v>666.75140099000009</v>
      </c>
      <c r="CY33" s="71">
        <v>1964.4344580400007</v>
      </c>
      <c r="CZ33" s="71">
        <v>638.20924500000001</v>
      </c>
      <c r="DA33" s="71"/>
      <c r="DB33" s="71"/>
      <c r="DC33" s="71"/>
      <c r="DD33" s="71">
        <v>3890.4248037600009</v>
      </c>
      <c r="DE33" s="71">
        <v>467.10060199999998</v>
      </c>
      <c r="DF33" s="71"/>
      <c r="DG33" s="71"/>
      <c r="DH33" s="71"/>
      <c r="DI33" s="71"/>
      <c r="DJ33" s="71">
        <v>6543.6811980399998</v>
      </c>
      <c r="DK33" s="71">
        <v>9394.221224490002</v>
      </c>
      <c r="DL33" s="71">
        <v>2265.3007999199995</v>
      </c>
      <c r="DM33" s="71"/>
      <c r="DN33" s="71"/>
      <c r="DO33" s="71"/>
      <c r="DP33" s="71">
        <v>18670.303824449999</v>
      </c>
      <c r="DQ33" s="71">
        <v>292.74172099999998</v>
      </c>
      <c r="DR33" s="71">
        <v>824.63763564000021</v>
      </c>
      <c r="DS33" s="71"/>
      <c r="DT33" s="71"/>
      <c r="DU33" s="71">
        <v>467.49821684</v>
      </c>
      <c r="DV33" s="71">
        <v>12219.94169834998</v>
      </c>
      <c r="DW33" s="71">
        <v>7357.4940882200026</v>
      </c>
      <c r="DX33" s="71">
        <v>2679.9487873399999</v>
      </c>
      <c r="DY33" s="71"/>
      <c r="DZ33" s="71"/>
      <c r="EA33" s="71"/>
      <c r="EB33" s="71">
        <v>23842.262147289981</v>
      </c>
      <c r="EC33" s="71">
        <v>0</v>
      </c>
      <c r="ED33" s="71"/>
      <c r="EE33" s="71"/>
      <c r="EF33" s="71"/>
      <c r="EG33" s="71"/>
      <c r="EH33" s="71"/>
      <c r="EI33" s="71">
        <v>311.37120603999995</v>
      </c>
      <c r="EJ33" s="71">
        <v>0</v>
      </c>
      <c r="EK33" s="71"/>
      <c r="EL33" s="71"/>
      <c r="EM33" s="71"/>
      <c r="EN33" s="71">
        <v>311.37120603999995</v>
      </c>
      <c r="EO33" s="71">
        <v>458.43546400000002</v>
      </c>
      <c r="EP33" s="71">
        <v>3112.989993560001</v>
      </c>
      <c r="EQ33" s="71">
        <v>690.24414167999998</v>
      </c>
      <c r="ER33" s="71"/>
      <c r="ES33" s="71"/>
      <c r="ET33" s="71">
        <v>5457.5171334799979</v>
      </c>
      <c r="EU33" s="71">
        <v>23674.686663209995</v>
      </c>
      <c r="EV33" s="71">
        <v>3187.6663540599998</v>
      </c>
      <c r="EW33" s="71"/>
      <c r="EX33" s="71"/>
      <c r="EY33" s="71"/>
      <c r="EZ33" s="71">
        <v>36581.539749979995</v>
      </c>
      <c r="FA33" s="71">
        <v>3792.5602290000002</v>
      </c>
      <c r="FB33" s="71">
        <v>6547.5381622300001</v>
      </c>
      <c r="FC33" s="71">
        <v>239.42533067999995</v>
      </c>
      <c r="FD33" s="71"/>
      <c r="FE33" s="71"/>
      <c r="FF33" s="71">
        <v>56164.577386220088</v>
      </c>
      <c r="FG33" s="71">
        <v>50649.09204817006</v>
      </c>
      <c r="FH33" s="71">
        <v>5875.4124671700001</v>
      </c>
      <c r="FI33" s="71"/>
      <c r="FJ33" s="71"/>
      <c r="FK33" s="71"/>
      <c r="FL33" s="71"/>
      <c r="FM33" s="71">
        <v>123268.60562347014</v>
      </c>
      <c r="FN33" s="71"/>
      <c r="FO33" s="71"/>
      <c r="FP33" s="71"/>
      <c r="FQ33" s="71"/>
      <c r="FR33" s="71"/>
      <c r="FS33" s="71"/>
      <c r="FT33" s="71"/>
      <c r="FU33" s="71"/>
      <c r="FV33" s="71"/>
      <c r="FW33" s="71"/>
      <c r="FX33" s="71"/>
      <c r="FY33" s="71"/>
      <c r="FZ33" s="71"/>
      <c r="GA33" s="71"/>
      <c r="GB33" s="71"/>
      <c r="GC33" s="71"/>
      <c r="GD33" s="71"/>
      <c r="GE33" s="71">
        <v>335.18488084999996</v>
      </c>
      <c r="GF33" s="71"/>
      <c r="GG33" s="71"/>
      <c r="GH33" s="71"/>
      <c r="GI33" s="71"/>
      <c r="GJ33" s="71"/>
      <c r="GK33" s="71">
        <v>335.18488084999996</v>
      </c>
      <c r="GL33" s="71">
        <v>377.39231100000001</v>
      </c>
      <c r="GM33" s="71">
        <v>4067.5844362199973</v>
      </c>
      <c r="GN33" s="71">
        <v>583.05095941999991</v>
      </c>
      <c r="GO33" s="71"/>
      <c r="GP33" s="71"/>
      <c r="GQ33" s="71">
        <v>8921.8204604100101</v>
      </c>
      <c r="GR33" s="71">
        <v>24158.454232059998</v>
      </c>
      <c r="GS33" s="71">
        <v>4365.0720527599997</v>
      </c>
      <c r="GT33" s="71"/>
      <c r="GU33" s="71"/>
      <c r="GV33" s="71"/>
      <c r="GW33" s="71"/>
      <c r="GX33" s="71">
        <v>42473.374451870004</v>
      </c>
      <c r="GY33" s="71">
        <v>175.88248300000001</v>
      </c>
      <c r="GZ33" s="71"/>
      <c r="HA33" s="71"/>
      <c r="HB33" s="71"/>
      <c r="HC33" s="71"/>
      <c r="HD33" s="71">
        <v>915.45348270999978</v>
      </c>
      <c r="HE33" s="71">
        <v>365.94844889999996</v>
      </c>
      <c r="HF33" s="71">
        <v>446.34152887000005</v>
      </c>
      <c r="HG33" s="71"/>
      <c r="HH33" s="71"/>
      <c r="HI33" s="71"/>
      <c r="HJ33" s="71">
        <v>1903.6259434799997</v>
      </c>
      <c r="HK33" s="71">
        <v>496.23219799999998</v>
      </c>
      <c r="HL33" s="71">
        <v>1658.1894380500003</v>
      </c>
      <c r="HM33" s="71">
        <v>866.08798322999985</v>
      </c>
      <c r="HN33" s="71"/>
      <c r="HO33" s="71"/>
      <c r="HP33" s="71">
        <v>7590.135998859997</v>
      </c>
      <c r="HQ33" s="71">
        <v>30046.567461459985</v>
      </c>
      <c r="HR33" s="71">
        <v>2034.19274698</v>
      </c>
      <c r="HS33" s="71"/>
      <c r="HT33" s="71"/>
      <c r="HU33" s="71"/>
      <c r="HV33" s="71"/>
      <c r="HW33" s="71">
        <v>42691.405826579983</v>
      </c>
      <c r="HX33" s="71">
        <v>822.38197500000001</v>
      </c>
      <c r="HY33" s="71">
        <v>3362.946486150001</v>
      </c>
      <c r="HZ33" s="71">
        <v>3228.770056899999</v>
      </c>
      <c r="IA33" s="71"/>
      <c r="IB33" s="71"/>
      <c r="IC33" s="71">
        <v>16926.059444049992</v>
      </c>
      <c r="ID33" s="71">
        <v>44031.453883300033</v>
      </c>
      <c r="IE33" s="71">
        <v>3529.6047792700015</v>
      </c>
      <c r="IF33" s="71"/>
      <c r="IG33" s="71"/>
      <c r="IH33" s="71"/>
      <c r="II33" s="71">
        <v>71901.216624670022</v>
      </c>
      <c r="IJ33" s="71">
        <v>844.57298500000002</v>
      </c>
      <c r="IK33" s="71">
        <v>4737.0182709600049</v>
      </c>
      <c r="IN33" s="71"/>
      <c r="IO33" s="71">
        <v>11547.337536210005</v>
      </c>
      <c r="IP33" s="71">
        <v>41067.998844800015</v>
      </c>
      <c r="IQ33" s="71">
        <v>2681.0051011800015</v>
      </c>
      <c r="IR33" s="71"/>
      <c r="IS33" s="71"/>
      <c r="IT33" s="71"/>
      <c r="IU33" s="71">
        <v>60877.932738150026</v>
      </c>
      <c r="IV33" s="71">
        <v>526.35894499999995</v>
      </c>
      <c r="IW33" s="71">
        <v>3433.6660656199983</v>
      </c>
      <c r="IX33" s="71">
        <v>2478.3074477300006</v>
      </c>
      <c r="IY33" s="71"/>
      <c r="IZ33" s="71"/>
      <c r="JA33" s="71">
        <v>17016.363407690013</v>
      </c>
      <c r="JB33" s="71">
        <v>50281.150609550059</v>
      </c>
      <c r="JC33" s="71">
        <v>5215.8295883200017</v>
      </c>
      <c r="JD33" s="71"/>
      <c r="JE33" s="71"/>
      <c r="JF33" s="71"/>
      <c r="JG33" s="71">
        <v>78951.676063910083</v>
      </c>
      <c r="JH33" s="71"/>
      <c r="JI33" s="71"/>
      <c r="JJ33" s="71"/>
      <c r="JK33" s="71"/>
      <c r="JL33" s="71"/>
      <c r="JM33" s="71"/>
      <c r="JN33" s="72"/>
      <c r="JO33" s="71">
        <v>487.59148217999996</v>
      </c>
      <c r="JP33" s="71"/>
      <c r="JQ33" s="71"/>
      <c r="JR33" s="71"/>
      <c r="JS33" s="71">
        <v>487.59148217999996</v>
      </c>
      <c r="JT33" s="71">
        <v>106.513194</v>
      </c>
      <c r="JU33" s="71">
        <v>1680.32712597</v>
      </c>
      <c r="JV33" s="71">
        <v>1535.0792881299999</v>
      </c>
      <c r="JW33" s="71"/>
      <c r="JX33" s="71"/>
      <c r="JY33" s="71">
        <v>18343.927249349999</v>
      </c>
      <c r="JZ33" s="71">
        <v>23968.548732179992</v>
      </c>
      <c r="KA33" s="71">
        <v>2990.9578931700012</v>
      </c>
      <c r="KB33" s="71"/>
      <c r="KC33" s="71"/>
      <c r="KD33" s="71"/>
      <c r="KE33" s="71">
        <v>48615.35348279999</v>
      </c>
      <c r="KF33" s="71">
        <v>471.29841499999998</v>
      </c>
      <c r="KG33" s="71">
        <v>8007.2893081499997</v>
      </c>
      <c r="KH33" s="71">
        <v>2055.4525266599994</v>
      </c>
      <c r="KI33" s="71"/>
      <c r="KJ33" s="72"/>
      <c r="KK33" s="71">
        <v>33407.612537510009</v>
      </c>
      <c r="KL33" s="71">
        <v>56466.535621399926</v>
      </c>
      <c r="KM33" s="71">
        <v>9823.6345380300027</v>
      </c>
      <c r="KN33" s="71"/>
      <c r="KO33" s="71"/>
      <c r="KP33" s="71"/>
      <c r="KQ33" s="71">
        <v>110231.82294674993</v>
      </c>
      <c r="KR33" s="71">
        <v>113.812997</v>
      </c>
      <c r="KS33" s="71"/>
      <c r="KT33" s="71"/>
      <c r="KU33" s="71"/>
      <c r="KV33" s="71"/>
      <c r="KW33" s="71">
        <v>573.38685334999991</v>
      </c>
      <c r="KX33" s="71">
        <v>1248.59199175</v>
      </c>
      <c r="KY33" s="71">
        <v>267.41856058999997</v>
      </c>
      <c r="KZ33" s="71"/>
      <c r="LA33" s="71"/>
      <c r="LB33" s="71"/>
      <c r="LC33" s="71">
        <v>2203.2104026899997</v>
      </c>
      <c r="LD33" s="71">
        <v>2385.2904870000002</v>
      </c>
      <c r="LE33" s="71">
        <v>10148.189671479999</v>
      </c>
      <c r="LF33" s="71">
        <v>2725.6839422500002</v>
      </c>
      <c r="LG33" s="71"/>
      <c r="LH33" s="71"/>
      <c r="LI33" s="71">
        <v>39975.458866469977</v>
      </c>
      <c r="LJ33" s="71">
        <v>106901.37701595995</v>
      </c>
      <c r="LK33" s="71">
        <v>18765.630661379993</v>
      </c>
      <c r="LL33" s="71"/>
      <c r="LM33" s="71"/>
      <c r="LN33" s="71"/>
      <c r="LO33" s="71">
        <v>180901.63064453992</v>
      </c>
      <c r="LP33" s="71">
        <v>199.99968799999999</v>
      </c>
      <c r="LQ33" s="71"/>
      <c r="LR33" s="71">
        <v>6.8351223699999997</v>
      </c>
      <c r="LS33" s="71"/>
      <c r="LT33" s="71"/>
      <c r="LU33" s="71">
        <v>3518.0985312499979</v>
      </c>
      <c r="LV33" s="71">
        <v>1203.0451412000002</v>
      </c>
      <c r="LW33" s="71">
        <v>1629.5002641700003</v>
      </c>
      <c r="LX33" s="71"/>
      <c r="LY33" s="71"/>
      <c r="LZ33" s="71"/>
      <c r="MA33" s="71">
        <v>6557.4787469899984</v>
      </c>
      <c r="MB33" s="71">
        <v>876.99642800000004</v>
      </c>
      <c r="MC33" s="71">
        <v>3300.5222726599986</v>
      </c>
      <c r="MD33" s="71">
        <v>896.46455314000013</v>
      </c>
      <c r="ME33" s="71"/>
      <c r="MF33" s="71"/>
      <c r="MG33" s="71">
        <v>13635.94218624</v>
      </c>
      <c r="MH33" s="71">
        <v>30707.363390949995</v>
      </c>
      <c r="MI33" s="71">
        <v>5588.2874407500003</v>
      </c>
      <c r="MJ33" s="71"/>
      <c r="MK33" s="71"/>
      <c r="ML33" s="71"/>
      <c r="MM33" s="71"/>
      <c r="MN33" s="71">
        <v>55005.576271739992</v>
      </c>
      <c r="MO33" s="71">
        <v>6532.5052269999996</v>
      </c>
      <c r="MP33" s="71">
        <v>26266.200240930022</v>
      </c>
      <c r="MQ33" s="71">
        <v>25905.651126950001</v>
      </c>
      <c r="MR33" s="71"/>
      <c r="MS33" s="71"/>
      <c r="MT33" s="71">
        <v>90266.690642109839</v>
      </c>
      <c r="MU33" s="71">
        <v>213190.90387419995</v>
      </c>
      <c r="MV33" s="71">
        <v>31158.895132109985</v>
      </c>
      <c r="MW33" s="71"/>
      <c r="MX33" s="71"/>
      <c r="MY33" s="71"/>
      <c r="MZ33" s="71"/>
      <c r="NA33" s="71">
        <v>393320.84624329978</v>
      </c>
      <c r="NB33" s="71"/>
      <c r="NC33" s="71"/>
      <c r="ND33" s="71"/>
      <c r="NE33" s="71"/>
      <c r="NF33" s="71"/>
      <c r="NG33" s="71"/>
      <c r="NH33" s="71"/>
      <c r="NI33" s="71"/>
      <c r="NJ33" s="71"/>
      <c r="NK33" s="71"/>
      <c r="NL33" s="71"/>
      <c r="NM33" s="71"/>
      <c r="NN33" s="15"/>
      <c r="NO33" s="15"/>
      <c r="NP33" s="15"/>
      <c r="NR33" s="71">
        <v>4709936.1270829355</v>
      </c>
      <c r="PU33" s="4"/>
    </row>
    <row r="34" spans="1:437" x14ac:dyDescent="0.2">
      <c r="A34" s="70">
        <v>40360</v>
      </c>
      <c r="B34" s="71">
        <v>22.731424629999999</v>
      </c>
      <c r="C34" s="71">
        <v>0</v>
      </c>
      <c r="D34" s="71"/>
      <c r="E34" s="71">
        <v>22.731424629999999</v>
      </c>
      <c r="F34" s="71">
        <v>2661.6780469999999</v>
      </c>
      <c r="G34" s="74">
        <v>23589.277667840019</v>
      </c>
      <c r="H34" s="74">
        <v>19268.436617990006</v>
      </c>
      <c r="I34" s="74"/>
      <c r="J34" s="74"/>
      <c r="K34" s="74">
        <v>74276.704950960164</v>
      </c>
      <c r="L34" s="74">
        <v>745022.8152488193</v>
      </c>
      <c r="M34" s="74">
        <v>23790.625243670005</v>
      </c>
      <c r="N34" s="74"/>
      <c r="O34" s="74"/>
      <c r="P34" s="74"/>
      <c r="Q34" s="71">
        <v>888609.5377762795</v>
      </c>
      <c r="R34" s="74">
        <v>153.33779374999997</v>
      </c>
      <c r="S34" s="74">
        <v>588.88894708000009</v>
      </c>
      <c r="T34" s="74">
        <v>49.60381022</v>
      </c>
      <c r="U34" s="74">
        <v>55.658620729999996</v>
      </c>
      <c r="V34" s="74"/>
      <c r="W34" s="74">
        <v>847.48917178000011</v>
      </c>
      <c r="X34" s="74">
        <v>3506.6174420000002</v>
      </c>
      <c r="Y34" s="74">
        <v>8889.6213932900009</v>
      </c>
      <c r="Z34" s="74">
        <v>2752.0885000999997</v>
      </c>
      <c r="AA34" s="74"/>
      <c r="AB34" s="74"/>
      <c r="AC34" s="74">
        <v>69289.667783449899</v>
      </c>
      <c r="AD34" s="74">
        <v>112482.61219947011</v>
      </c>
      <c r="AE34" s="74">
        <v>9105.3801294300029</v>
      </c>
      <c r="AF34" s="74"/>
      <c r="AG34" s="74"/>
      <c r="AH34" s="74"/>
      <c r="AI34" s="74">
        <v>206025.98744774002</v>
      </c>
      <c r="AJ34" s="71">
        <v>43896.594456999999</v>
      </c>
      <c r="AK34" s="75">
        <v>258837.57550281042</v>
      </c>
      <c r="AL34" s="75">
        <v>114621.67653390998</v>
      </c>
      <c r="AM34" s="75"/>
      <c r="AN34" s="75"/>
      <c r="AO34" s="75">
        <v>916636.93730831763</v>
      </c>
      <c r="AP34" s="75">
        <v>933538.21435305988</v>
      </c>
      <c r="AQ34" s="71">
        <v>116663.00598318977</v>
      </c>
      <c r="AR34" s="71"/>
      <c r="AS34" s="71"/>
      <c r="AT34" s="71"/>
      <c r="AU34" s="71"/>
      <c r="AV34" s="71"/>
      <c r="AW34" s="71"/>
      <c r="AX34" s="71">
        <v>2384194.0041382876</v>
      </c>
      <c r="AY34" s="71">
        <v>1200.235494</v>
      </c>
      <c r="AZ34" s="71">
        <v>4391.30125133</v>
      </c>
      <c r="BA34" s="71">
        <v>3314.2354105599998</v>
      </c>
      <c r="BB34" s="71"/>
      <c r="BC34" s="71"/>
      <c r="BD34" s="71">
        <v>20154.227307240017</v>
      </c>
      <c r="BE34" s="71">
        <v>61857.089718420029</v>
      </c>
      <c r="BF34" s="71">
        <v>5390.0087677700003</v>
      </c>
      <c r="BG34" s="71"/>
      <c r="BH34" s="71"/>
      <c r="BI34" s="71">
        <v>96307.097949320058</v>
      </c>
      <c r="BJ34" s="71">
        <v>593.30027700000005</v>
      </c>
      <c r="BK34" s="71">
        <v>8953.611776689997</v>
      </c>
      <c r="BL34" s="71">
        <v>1.9263855400000001</v>
      </c>
      <c r="BM34" s="71"/>
      <c r="BN34" s="71"/>
      <c r="BO34" s="71">
        <v>16805.75081048</v>
      </c>
      <c r="BP34" s="71">
        <v>11921.633420199994</v>
      </c>
      <c r="BQ34" s="71">
        <v>4107.2755558500003</v>
      </c>
      <c r="BR34" s="71"/>
      <c r="BS34" s="71"/>
      <c r="BT34" s="71">
        <v>42283.498225759984</v>
      </c>
      <c r="BU34" s="71">
        <v>139.88611900000001</v>
      </c>
      <c r="BV34" s="71">
        <v>4355.1209054200008</v>
      </c>
      <c r="BW34" s="71">
        <v>716.18947126000012</v>
      </c>
      <c r="BX34" s="71"/>
      <c r="BY34" s="71"/>
      <c r="BZ34" s="71">
        <v>32112.48352993001</v>
      </c>
      <c r="CA34" s="71">
        <v>47175.727986490012</v>
      </c>
      <c r="CB34" s="71">
        <v>5069.3560119499998</v>
      </c>
      <c r="CC34" s="71"/>
      <c r="CD34" s="71"/>
      <c r="CE34" s="71"/>
      <c r="CF34" s="71">
        <v>89568.764024050033</v>
      </c>
      <c r="CG34" s="71">
        <v>129.15091200000001</v>
      </c>
      <c r="CH34" s="71"/>
      <c r="CI34" s="71"/>
      <c r="CJ34" s="71"/>
      <c r="CK34" s="71"/>
      <c r="CL34" s="71">
        <v>539.51814854000008</v>
      </c>
      <c r="CM34" s="71">
        <v>1360.88140204</v>
      </c>
      <c r="CN34" s="71">
        <v>1020.6044554099999</v>
      </c>
      <c r="CO34" s="71"/>
      <c r="CP34" s="71"/>
      <c r="CQ34" s="71"/>
      <c r="CR34" s="71">
        <v>3050.1549179900003</v>
      </c>
      <c r="CS34" s="71">
        <v>293.02844299999998</v>
      </c>
      <c r="CT34" s="71">
        <v>314.30306948000003</v>
      </c>
      <c r="CU34" s="71"/>
      <c r="CV34" s="71"/>
      <c r="CW34" s="71"/>
      <c r="CX34" s="71">
        <v>1289.1844778299999</v>
      </c>
      <c r="CY34" s="71">
        <v>2253.1859240900003</v>
      </c>
      <c r="CZ34" s="71">
        <v>632.5115859199999</v>
      </c>
      <c r="DA34" s="71"/>
      <c r="DB34" s="71"/>
      <c r="DC34" s="71"/>
      <c r="DD34" s="71">
        <v>4782.2135003200001</v>
      </c>
      <c r="DE34" s="71">
        <v>448.395038</v>
      </c>
      <c r="DF34" s="71"/>
      <c r="DG34" s="71"/>
      <c r="DH34" s="71"/>
      <c r="DI34" s="71"/>
      <c r="DJ34" s="71">
        <v>10072.533882070004</v>
      </c>
      <c r="DK34" s="71">
        <v>10639.596800699999</v>
      </c>
      <c r="DL34" s="71">
        <v>2249.1057083100004</v>
      </c>
      <c r="DM34" s="71"/>
      <c r="DN34" s="71"/>
      <c r="DO34" s="71"/>
      <c r="DP34" s="71">
        <v>23409.631429080007</v>
      </c>
      <c r="DQ34" s="71">
        <v>286.451843</v>
      </c>
      <c r="DR34" s="71">
        <v>806.6751709499996</v>
      </c>
      <c r="DS34" s="71"/>
      <c r="DT34" s="71"/>
      <c r="DU34" s="71">
        <v>452.72389880000014</v>
      </c>
      <c r="DV34" s="71">
        <v>14171.878215019999</v>
      </c>
      <c r="DW34" s="71">
        <v>9712.8828776700047</v>
      </c>
      <c r="DX34" s="71">
        <v>2658.2716264200012</v>
      </c>
      <c r="DY34" s="71"/>
      <c r="DZ34" s="71"/>
      <c r="EA34" s="71"/>
      <c r="EB34" s="71">
        <v>28088.883631860004</v>
      </c>
      <c r="EC34" s="71">
        <v>0</v>
      </c>
      <c r="ED34" s="71"/>
      <c r="EE34" s="71"/>
      <c r="EF34" s="71"/>
      <c r="EG34" s="71"/>
      <c r="EH34" s="71"/>
      <c r="EI34" s="71">
        <v>310.71284489999999</v>
      </c>
      <c r="EJ34" s="71">
        <v>0</v>
      </c>
      <c r="EK34" s="71"/>
      <c r="EL34" s="71"/>
      <c r="EM34" s="71"/>
      <c r="EN34" s="71">
        <v>310.71284489999999</v>
      </c>
      <c r="EO34" s="71">
        <v>453.11324999999999</v>
      </c>
      <c r="EP34" s="71">
        <v>3027.2161761199991</v>
      </c>
      <c r="EQ34" s="71">
        <v>670.69126102000007</v>
      </c>
      <c r="ER34" s="71"/>
      <c r="ES34" s="71"/>
      <c r="ET34" s="71">
        <v>7045.0447598999945</v>
      </c>
      <c r="EU34" s="71">
        <v>27234.767839440017</v>
      </c>
      <c r="EV34" s="71">
        <v>3163.6270215400004</v>
      </c>
      <c r="EW34" s="71"/>
      <c r="EX34" s="71"/>
      <c r="EY34" s="71"/>
      <c r="EZ34" s="71">
        <v>41594.46030802001</v>
      </c>
      <c r="FA34" s="71">
        <v>3722.9295999999999</v>
      </c>
      <c r="FB34" s="71">
        <v>6273.4201480299998</v>
      </c>
      <c r="FC34" s="71">
        <v>233.58406564999999</v>
      </c>
      <c r="FD34" s="71"/>
      <c r="FE34" s="71"/>
      <c r="FF34" s="71">
        <v>64655.131183859965</v>
      </c>
      <c r="FG34" s="71">
        <v>56464.862467529929</v>
      </c>
      <c r="FH34" s="71">
        <v>5657.881344960002</v>
      </c>
      <c r="FI34" s="71"/>
      <c r="FJ34" s="71"/>
      <c r="FK34" s="71"/>
      <c r="FL34" s="71"/>
      <c r="FM34" s="71">
        <v>137007.80881002991</v>
      </c>
      <c r="FN34" s="71"/>
      <c r="FO34" s="71"/>
      <c r="FP34" s="71"/>
      <c r="FQ34" s="71"/>
      <c r="FR34" s="71"/>
      <c r="FS34" s="71"/>
      <c r="FT34" s="71"/>
      <c r="FU34" s="71"/>
      <c r="FV34" s="71"/>
      <c r="FW34" s="71"/>
      <c r="FX34" s="71"/>
      <c r="FY34" s="71"/>
      <c r="FZ34" s="71"/>
      <c r="GA34" s="71"/>
      <c r="GB34" s="71"/>
      <c r="GC34" s="71"/>
      <c r="GD34" s="71"/>
      <c r="GE34" s="71">
        <v>474.83087132000009</v>
      </c>
      <c r="GF34" s="71"/>
      <c r="GG34" s="71"/>
      <c r="GH34" s="71"/>
      <c r="GI34" s="71"/>
      <c r="GJ34" s="71"/>
      <c r="GK34" s="71">
        <v>474.83087132000009</v>
      </c>
      <c r="GL34" s="71">
        <v>369.81302399999998</v>
      </c>
      <c r="GM34" s="71">
        <v>3570.7293770199999</v>
      </c>
      <c r="GN34" s="71">
        <v>546.66947043000005</v>
      </c>
      <c r="GO34" s="71"/>
      <c r="GP34" s="71"/>
      <c r="GQ34" s="71">
        <v>10624.541664979995</v>
      </c>
      <c r="GR34" s="71">
        <v>27361.44457133003</v>
      </c>
      <c r="GS34" s="71">
        <v>4282.227932329999</v>
      </c>
      <c r="GT34" s="71"/>
      <c r="GU34" s="71"/>
      <c r="GV34" s="71"/>
      <c r="GW34" s="71"/>
      <c r="GX34" s="71">
        <v>46755.426040090024</v>
      </c>
      <c r="GY34" s="71">
        <v>174.00909899999999</v>
      </c>
      <c r="GZ34" s="71"/>
      <c r="HA34" s="71"/>
      <c r="HB34" s="71"/>
      <c r="HC34" s="71"/>
      <c r="HD34" s="71">
        <v>1242.4015945299998</v>
      </c>
      <c r="HE34" s="71">
        <v>512.39794117999998</v>
      </c>
      <c r="HF34" s="71">
        <v>371.80758119000006</v>
      </c>
      <c r="HG34" s="71"/>
      <c r="HH34" s="71"/>
      <c r="HI34" s="71"/>
      <c r="HJ34" s="71">
        <v>2300.6162158999996</v>
      </c>
      <c r="HK34" s="71">
        <v>472.587716</v>
      </c>
      <c r="HL34" s="71">
        <v>1513.7923964899999</v>
      </c>
      <c r="HM34" s="71">
        <v>856.96252562999985</v>
      </c>
      <c r="HN34" s="71"/>
      <c r="HO34" s="71"/>
      <c r="HP34" s="71">
        <v>9277.094198159999</v>
      </c>
      <c r="HQ34" s="71">
        <v>32769.969378339978</v>
      </c>
      <c r="HR34" s="71">
        <v>1949.8455673400006</v>
      </c>
      <c r="HS34" s="71"/>
      <c r="HT34" s="71"/>
      <c r="HU34" s="71"/>
      <c r="HV34" s="71"/>
      <c r="HW34" s="71">
        <v>46840.251781959974</v>
      </c>
      <c r="HX34" s="71">
        <v>812.20080099999996</v>
      </c>
      <c r="HY34" s="71">
        <v>3262.6741550199999</v>
      </c>
      <c r="HZ34" s="71">
        <v>3133.6143659599979</v>
      </c>
      <c r="IA34" s="71"/>
      <c r="IB34" s="71"/>
      <c r="IC34" s="71">
        <v>27055.576725040017</v>
      </c>
      <c r="ID34" s="71">
        <v>51858.98094922999</v>
      </c>
      <c r="IE34" s="71">
        <v>3487.0648255499982</v>
      </c>
      <c r="IF34" s="71"/>
      <c r="IG34" s="71"/>
      <c r="IH34" s="71"/>
      <c r="II34" s="71">
        <v>89610.111821800005</v>
      </c>
      <c r="IJ34" s="71">
        <v>830.36465299999998</v>
      </c>
      <c r="IK34" s="71">
        <v>4649.4429482399992</v>
      </c>
      <c r="IN34" s="71"/>
      <c r="IO34" s="71">
        <v>14596.689116200007</v>
      </c>
      <c r="IP34" s="71">
        <v>46158.951217859969</v>
      </c>
      <c r="IQ34" s="71">
        <v>2608.6455456399999</v>
      </c>
      <c r="IR34" s="71"/>
      <c r="IS34" s="71"/>
      <c r="IT34" s="71"/>
      <c r="IU34" s="71">
        <v>68844.093480939977</v>
      </c>
      <c r="IV34" s="71">
        <v>518.40743599999996</v>
      </c>
      <c r="IW34" s="71">
        <v>3378.7257422799985</v>
      </c>
      <c r="IX34" s="71">
        <v>2400.4443506600001</v>
      </c>
      <c r="IY34" s="71"/>
      <c r="IZ34" s="71"/>
      <c r="JA34" s="71">
        <v>22981.028609490004</v>
      </c>
      <c r="JB34" s="71">
        <v>58749.947960460078</v>
      </c>
      <c r="JC34" s="71">
        <v>5161.1083271200005</v>
      </c>
      <c r="JD34" s="71"/>
      <c r="JE34" s="71"/>
      <c r="JF34" s="71"/>
      <c r="JG34" s="71">
        <v>93189.66242601008</v>
      </c>
      <c r="JH34" s="71"/>
      <c r="JI34" s="71"/>
      <c r="JJ34" s="71"/>
      <c r="JK34" s="71"/>
      <c r="JL34" s="71"/>
      <c r="JM34" s="71"/>
      <c r="JN34" s="71"/>
      <c r="JO34" s="71">
        <v>485.25033557000006</v>
      </c>
      <c r="JP34" s="71"/>
      <c r="JQ34" s="71"/>
      <c r="JR34" s="71"/>
      <c r="JS34" s="71">
        <v>485.25033557000006</v>
      </c>
      <c r="JT34" s="71">
        <v>101.24919199999999</v>
      </c>
      <c r="JU34" s="71">
        <v>1639.8403107199999</v>
      </c>
      <c r="JV34" s="71">
        <v>1456.0826067400001</v>
      </c>
      <c r="JW34" s="71"/>
      <c r="JX34" s="71"/>
      <c r="JY34" s="71">
        <v>20916.876257729968</v>
      </c>
      <c r="JZ34" s="71">
        <v>25839.351898869969</v>
      </c>
      <c r="KA34" s="71">
        <v>2905.5605147400006</v>
      </c>
      <c r="KB34" s="71"/>
      <c r="KC34" s="71"/>
      <c r="KD34" s="71"/>
      <c r="KE34" s="71">
        <v>52858.960780799935</v>
      </c>
      <c r="KF34" s="71">
        <v>462.64928099999997</v>
      </c>
      <c r="KG34" s="71">
        <v>7836.2543288899997</v>
      </c>
      <c r="KH34" s="71">
        <v>1983.994727360001</v>
      </c>
      <c r="KI34" s="71"/>
      <c r="KJ34" s="71"/>
      <c r="KK34" s="71">
        <v>44756.974495170049</v>
      </c>
      <c r="KL34" s="71">
        <v>64904.41769793992</v>
      </c>
      <c r="KM34" s="71">
        <v>9694.9171140300023</v>
      </c>
      <c r="KN34" s="71"/>
      <c r="KO34" s="71"/>
      <c r="KP34" s="71"/>
      <c r="KQ34" s="71">
        <v>129639.20764438997</v>
      </c>
      <c r="KR34" s="71">
        <v>112.19408900000001</v>
      </c>
      <c r="KS34" s="71"/>
      <c r="KT34" s="71"/>
      <c r="KU34" s="71"/>
      <c r="KV34" s="71"/>
      <c r="KW34" s="71">
        <v>570.29921136999997</v>
      </c>
      <c r="KX34" s="71">
        <v>1377.19922898</v>
      </c>
      <c r="KY34" s="71">
        <v>267.02260673000001</v>
      </c>
      <c r="KZ34" s="71"/>
      <c r="LA34" s="71"/>
      <c r="LB34" s="71"/>
      <c r="LC34" s="71">
        <v>2326.7151360799999</v>
      </c>
      <c r="LD34" s="71">
        <v>2348.8113389999999</v>
      </c>
      <c r="LE34" s="71">
        <v>9956.5592039099993</v>
      </c>
      <c r="LF34" s="71">
        <v>2644.4387962599981</v>
      </c>
      <c r="LG34" s="71"/>
      <c r="LH34" s="71"/>
      <c r="LI34" s="71">
        <v>55564.817396410093</v>
      </c>
      <c r="LJ34" s="71">
        <v>121348.37752868005</v>
      </c>
      <c r="LK34" s="71">
        <v>18181.603642169997</v>
      </c>
      <c r="LL34" s="71"/>
      <c r="LM34" s="71"/>
      <c r="LN34" s="71"/>
      <c r="LO34" s="71">
        <v>210044.60790643014</v>
      </c>
      <c r="LP34" s="71">
        <v>198.39571900000001</v>
      </c>
      <c r="LQ34" s="71"/>
      <c r="LR34" s="71">
        <v>6.6063376199999997</v>
      </c>
      <c r="LS34" s="71"/>
      <c r="LT34" s="71"/>
      <c r="LU34" s="71">
        <v>3792.4472042699977</v>
      </c>
      <c r="LV34" s="71">
        <v>1836.6675834199996</v>
      </c>
      <c r="LW34" s="71">
        <v>1615.2359275900003</v>
      </c>
      <c r="LX34" s="71"/>
      <c r="LY34" s="71"/>
      <c r="LZ34" s="71"/>
      <c r="MA34" s="71">
        <v>7449.3527718999976</v>
      </c>
      <c r="MB34" s="71">
        <v>854.33762999999999</v>
      </c>
      <c r="MC34" s="71">
        <v>3225.8026939299998</v>
      </c>
      <c r="MD34" s="71">
        <v>818.72120379999978</v>
      </c>
      <c r="ME34" s="71"/>
      <c r="MF34" s="71"/>
      <c r="MG34" s="71">
        <v>16512.382515499994</v>
      </c>
      <c r="MH34" s="71">
        <v>34894.502860730034</v>
      </c>
      <c r="MI34" s="71">
        <v>5415.4508182900008</v>
      </c>
      <c r="MJ34" s="71"/>
      <c r="MK34" s="71"/>
      <c r="ML34" s="71"/>
      <c r="MM34" s="71"/>
      <c r="MN34" s="71">
        <v>61721.197722250028</v>
      </c>
      <c r="MO34" s="71">
        <v>6354.3111689999996</v>
      </c>
      <c r="MP34" s="71">
        <v>25656.221983569987</v>
      </c>
      <c r="MQ34" s="71">
        <v>25232.013443620017</v>
      </c>
      <c r="MR34" s="71"/>
      <c r="MS34" s="71"/>
      <c r="MT34" s="71">
        <v>111508.04770312998</v>
      </c>
      <c r="MU34" s="74">
        <v>229673.2050205202</v>
      </c>
      <c r="MV34" s="74">
        <v>29972.269230139998</v>
      </c>
      <c r="MW34" s="74"/>
      <c r="MX34" s="74"/>
      <c r="MY34" s="74"/>
      <c r="MZ34" s="74"/>
      <c r="NA34" s="74">
        <v>428396.06854998018</v>
      </c>
      <c r="NB34" s="74"/>
      <c r="NC34" s="74"/>
      <c r="ND34" s="74"/>
      <c r="NE34" s="74"/>
      <c r="NF34" s="74"/>
      <c r="NG34" s="74"/>
      <c r="NH34" s="74"/>
      <c r="NI34" s="74"/>
      <c r="NJ34" s="74"/>
      <c r="NK34" s="74"/>
      <c r="NL34" s="74"/>
      <c r="NM34" s="74"/>
      <c r="NN34" s="15"/>
      <c r="NO34" s="15"/>
      <c r="NP34" s="15"/>
      <c r="NR34" s="74">
        <v>5187039.3290854674</v>
      </c>
      <c r="PU34" s="4"/>
    </row>
    <row r="35" spans="1:437" x14ac:dyDescent="0.2">
      <c r="A35" s="70">
        <v>40391</v>
      </c>
      <c r="B35" s="71">
        <v>22.003830019999999</v>
      </c>
      <c r="C35" s="71">
        <v>0</v>
      </c>
      <c r="D35" s="71"/>
      <c r="E35" s="71">
        <v>22.003830019999999</v>
      </c>
      <c r="F35" s="71">
        <v>2589.191194</v>
      </c>
      <c r="G35" s="71">
        <v>22992.904396049998</v>
      </c>
      <c r="H35" s="71">
        <v>18846.386085350008</v>
      </c>
      <c r="I35" s="71"/>
      <c r="J35" s="71"/>
      <c r="K35" s="71">
        <v>72501.190700360123</v>
      </c>
      <c r="L35" s="71">
        <v>725994.10409384815</v>
      </c>
      <c r="M35" s="71">
        <v>23367.172854100008</v>
      </c>
      <c r="N35" s="71"/>
      <c r="O35" s="71"/>
      <c r="P35" s="71"/>
      <c r="Q35" s="71">
        <v>866290.94932370831</v>
      </c>
      <c r="R35" s="71">
        <v>147.92279905999999</v>
      </c>
      <c r="S35" s="71">
        <v>537.11076829000001</v>
      </c>
      <c r="T35" s="71">
        <v>49.502339630000002</v>
      </c>
      <c r="U35" s="71">
        <v>55.516500729999997</v>
      </c>
      <c r="V35" s="71"/>
      <c r="W35" s="71">
        <v>790.05240771000001</v>
      </c>
      <c r="X35" s="71">
        <v>3389.4947619999998</v>
      </c>
      <c r="Y35" s="71">
        <v>8603.0111390499969</v>
      </c>
      <c r="Z35" s="71">
        <v>2715.6111418599994</v>
      </c>
      <c r="AA35" s="71"/>
      <c r="AB35" s="71"/>
      <c r="AC35" s="71">
        <v>67504.077245399996</v>
      </c>
      <c r="AD35" s="71">
        <v>110291.47650059004</v>
      </c>
      <c r="AE35" s="71">
        <v>8849.8100146499983</v>
      </c>
      <c r="AF35" s="71"/>
      <c r="AG35" s="71"/>
      <c r="AH35" s="71"/>
      <c r="AI35" s="71">
        <v>201353.48080355005</v>
      </c>
      <c r="AJ35" s="71">
        <v>42707.835078999997</v>
      </c>
      <c r="AK35" s="71">
        <v>250648.70008510063</v>
      </c>
      <c r="AL35" s="71">
        <v>111831.24325524023</v>
      </c>
      <c r="AM35" s="71"/>
      <c r="AN35" s="71"/>
      <c r="AO35" s="71">
        <v>892399.99379625509</v>
      </c>
      <c r="AP35" s="71">
        <v>912927.99519436876</v>
      </c>
      <c r="AQ35" s="71">
        <v>113153.94451298979</v>
      </c>
      <c r="AR35" s="71"/>
      <c r="AS35" s="71"/>
      <c r="AT35" s="71"/>
      <c r="AU35" s="71"/>
      <c r="AV35" s="71"/>
      <c r="AW35" s="71"/>
      <c r="AX35" s="71">
        <v>2323669.7119229543</v>
      </c>
      <c r="AY35" s="71">
        <v>1186.5048899999999</v>
      </c>
      <c r="AZ35" s="71">
        <v>4335.6308842199996</v>
      </c>
      <c r="BA35" s="71">
        <v>3264.1149238700004</v>
      </c>
      <c r="BB35" s="71"/>
      <c r="BC35" s="71"/>
      <c r="BD35" s="71">
        <v>19825.108038620008</v>
      </c>
      <c r="BE35" s="71">
        <v>61030.647795180033</v>
      </c>
      <c r="BF35" s="71">
        <v>5346.1419013000004</v>
      </c>
      <c r="BG35" s="71"/>
      <c r="BH35" s="71"/>
      <c r="BI35" s="71">
        <v>94988.148433190043</v>
      </c>
      <c r="BJ35" s="71">
        <v>583.92215499999998</v>
      </c>
      <c r="BK35" s="71">
        <v>8878.6449422900023</v>
      </c>
      <c r="BL35" s="71">
        <v>1.9270124</v>
      </c>
      <c r="BM35" s="71"/>
      <c r="BN35" s="71"/>
      <c r="BO35" s="71">
        <v>16412.208597810011</v>
      </c>
      <c r="BP35" s="71">
        <v>11682.26681719</v>
      </c>
      <c r="BQ35" s="71">
        <v>4023.1098801800026</v>
      </c>
      <c r="BR35" s="71"/>
      <c r="BS35" s="71"/>
      <c r="BT35" s="71">
        <v>41572.079404870026</v>
      </c>
      <c r="BU35" s="71">
        <v>135.22570200000001</v>
      </c>
      <c r="BV35" s="71">
        <v>4231.2136954399984</v>
      </c>
      <c r="BW35" s="71">
        <v>680.60528686000032</v>
      </c>
      <c r="BX35" s="71"/>
      <c r="BY35" s="71"/>
      <c r="BZ35" s="71">
        <v>31510.944604340031</v>
      </c>
      <c r="CA35" s="71">
        <v>46108.5870307199</v>
      </c>
      <c r="CB35" s="71">
        <v>4746.8565584299995</v>
      </c>
      <c r="CC35" s="71"/>
      <c r="CD35" s="71"/>
      <c r="CE35" s="71"/>
      <c r="CF35" s="71">
        <v>87413.432877789921</v>
      </c>
      <c r="CG35" s="71">
        <v>128.984836</v>
      </c>
      <c r="CH35" s="71"/>
      <c r="CI35" s="71"/>
      <c r="CJ35" s="71"/>
      <c r="CK35" s="71"/>
      <c r="CL35" s="71">
        <v>536.99630462999994</v>
      </c>
      <c r="CM35" s="71">
        <v>1354.3878798799999</v>
      </c>
      <c r="CN35" s="71">
        <v>1012.8648641400001</v>
      </c>
      <c r="CO35" s="71"/>
      <c r="CP35" s="71"/>
      <c r="CQ35" s="71"/>
      <c r="CR35" s="71">
        <v>3033.2338846499997</v>
      </c>
      <c r="CS35" s="71">
        <v>287.57651199999998</v>
      </c>
      <c r="CT35" s="71">
        <v>310.21212922999996</v>
      </c>
      <c r="CU35" s="71"/>
      <c r="CV35" s="71"/>
      <c r="CW35" s="71"/>
      <c r="CX35" s="71">
        <v>1273.5980502699997</v>
      </c>
      <c r="CY35" s="71">
        <v>2245.5538329799997</v>
      </c>
      <c r="CZ35" s="71">
        <v>626.86164010000005</v>
      </c>
      <c r="DA35" s="71"/>
      <c r="DB35" s="71"/>
      <c r="DC35" s="71"/>
      <c r="DD35" s="71">
        <v>4743.802164579999</v>
      </c>
      <c r="DE35" s="71">
        <v>432.81267100000002</v>
      </c>
      <c r="DF35" s="71"/>
      <c r="DG35" s="71"/>
      <c r="DH35" s="71"/>
      <c r="DI35" s="71"/>
      <c r="DJ35" s="71">
        <v>9937.0993450400074</v>
      </c>
      <c r="DK35" s="71">
        <v>10514.310163760003</v>
      </c>
      <c r="DL35" s="71">
        <v>2177.73666202</v>
      </c>
      <c r="DM35" s="71"/>
      <c r="DN35" s="71"/>
      <c r="DO35" s="71"/>
      <c r="DP35" s="71">
        <v>23061.958841820011</v>
      </c>
      <c r="DQ35" s="71">
        <v>283.51219600000002</v>
      </c>
      <c r="DR35" s="71">
        <v>766.89855556000032</v>
      </c>
      <c r="DS35" s="71"/>
      <c r="DT35" s="71"/>
      <c r="DU35" s="71">
        <v>435.38825260999988</v>
      </c>
      <c r="DV35" s="71">
        <v>13915.649256759994</v>
      </c>
      <c r="DW35" s="71">
        <v>9642.4317648199994</v>
      </c>
      <c r="DX35" s="71">
        <v>2639.7284577399996</v>
      </c>
      <c r="DY35" s="71"/>
      <c r="DZ35" s="71"/>
      <c r="EA35" s="71"/>
      <c r="EB35" s="71">
        <v>27683.608483489992</v>
      </c>
      <c r="EC35" s="71">
        <v>0</v>
      </c>
      <c r="ED35" s="71"/>
      <c r="EE35" s="71"/>
      <c r="EF35" s="71"/>
      <c r="EG35" s="71"/>
      <c r="EH35" s="71"/>
      <c r="EI35" s="71">
        <v>310.04733576000001</v>
      </c>
      <c r="EJ35" s="71">
        <v>0</v>
      </c>
      <c r="EK35" s="71"/>
      <c r="EL35" s="71"/>
      <c r="EM35" s="71"/>
      <c r="EN35" s="71">
        <v>310.04733576000001</v>
      </c>
      <c r="EO35" s="71">
        <v>448.18849799999998</v>
      </c>
      <c r="EP35" s="71">
        <v>2857.6668930599999</v>
      </c>
      <c r="EQ35" s="71">
        <v>656.87430745000017</v>
      </c>
      <c r="ER35" s="71"/>
      <c r="ES35" s="71"/>
      <c r="ET35" s="71">
        <v>6875.6953000300036</v>
      </c>
      <c r="EU35" s="71">
        <v>26961.002638909998</v>
      </c>
      <c r="EV35" s="71">
        <v>3139.3003709099994</v>
      </c>
      <c r="EW35" s="71"/>
      <c r="EX35" s="71"/>
      <c r="EY35" s="71"/>
      <c r="EZ35" s="71">
        <v>40938.728008360005</v>
      </c>
      <c r="FA35" s="71">
        <v>3611.9787980000001</v>
      </c>
      <c r="FB35" s="71">
        <v>6187.8521075099943</v>
      </c>
      <c r="FC35" s="71">
        <v>226.88911905999998</v>
      </c>
      <c r="FD35" s="71"/>
      <c r="FE35" s="71"/>
      <c r="FF35" s="71">
        <v>62685.844451479948</v>
      </c>
      <c r="FG35" s="71">
        <v>55532.780168459998</v>
      </c>
      <c r="FH35" s="71">
        <v>5511.5063806300022</v>
      </c>
      <c r="FI35" s="71"/>
      <c r="FJ35" s="71"/>
      <c r="FK35" s="71"/>
      <c r="FL35" s="71"/>
      <c r="FM35" s="71">
        <v>133756.85102413991</v>
      </c>
      <c r="FN35" s="71"/>
      <c r="FO35" s="71"/>
      <c r="FP35" s="71"/>
      <c r="FQ35" s="71"/>
      <c r="FR35" s="71"/>
      <c r="FS35" s="71"/>
      <c r="FT35" s="71"/>
      <c r="FU35" s="71"/>
      <c r="FV35" s="71"/>
      <c r="FW35" s="71"/>
      <c r="FX35" s="71"/>
      <c r="FY35" s="71"/>
      <c r="FZ35" s="71"/>
      <c r="GA35" s="71"/>
      <c r="GB35" s="71"/>
      <c r="GC35" s="71"/>
      <c r="GD35" s="71"/>
      <c r="GE35" s="71">
        <v>472.37262263999997</v>
      </c>
      <c r="GF35" s="71"/>
      <c r="GG35" s="71"/>
      <c r="GH35" s="71"/>
      <c r="GI35" s="71"/>
      <c r="GJ35" s="71"/>
      <c r="GK35" s="71">
        <v>472.37262263999997</v>
      </c>
      <c r="GL35" s="71">
        <v>354.45992100000001</v>
      </c>
      <c r="GM35" s="71">
        <v>3403.4984623599998</v>
      </c>
      <c r="GN35" s="71">
        <v>525.64092003999997</v>
      </c>
      <c r="GO35" s="71"/>
      <c r="GP35" s="71"/>
      <c r="GQ35" s="71">
        <v>10444.972770649996</v>
      </c>
      <c r="GR35" s="71">
        <v>26843.273488860006</v>
      </c>
      <c r="GS35" s="71">
        <v>4230.5410177999993</v>
      </c>
      <c r="GT35" s="71"/>
      <c r="GU35" s="71"/>
      <c r="GV35" s="71"/>
      <c r="GW35" s="71"/>
      <c r="GX35" s="71">
        <v>45802.386580710008</v>
      </c>
      <c r="GY35" s="71">
        <v>171.88441900000001</v>
      </c>
      <c r="GZ35" s="71"/>
      <c r="HA35" s="71"/>
      <c r="HB35" s="71"/>
      <c r="HC35" s="71"/>
      <c r="HD35" s="71">
        <v>1179.5343875000001</v>
      </c>
      <c r="HE35" s="71">
        <v>507.61091482000006</v>
      </c>
      <c r="HF35" s="71">
        <v>368.04643421000003</v>
      </c>
      <c r="HG35" s="71"/>
      <c r="HH35" s="71"/>
      <c r="HI35" s="71"/>
      <c r="HJ35" s="71">
        <v>2227.0761555300001</v>
      </c>
      <c r="HK35" s="71">
        <v>463.24647299999998</v>
      </c>
      <c r="HL35" s="71">
        <v>1492.6301443900006</v>
      </c>
      <c r="HM35" s="71">
        <v>847.57728969000004</v>
      </c>
      <c r="HN35" s="71"/>
      <c r="HO35" s="71"/>
      <c r="HP35" s="71">
        <v>9078.6170229899981</v>
      </c>
      <c r="HQ35" s="71">
        <v>32112.16103052998</v>
      </c>
      <c r="HR35" s="71">
        <v>1925.9143629100004</v>
      </c>
      <c r="HS35" s="71"/>
      <c r="HT35" s="71"/>
      <c r="HU35" s="71"/>
      <c r="HV35" s="71"/>
      <c r="HW35" s="71">
        <v>45920.14632350998</v>
      </c>
      <c r="HX35" s="71">
        <v>795.11376600000006</v>
      </c>
      <c r="HY35" s="71">
        <v>3210.5132528300001</v>
      </c>
      <c r="HZ35" s="71">
        <v>3017.6814756299982</v>
      </c>
      <c r="IA35" s="71"/>
      <c r="IB35" s="71"/>
      <c r="IC35" s="71">
        <v>26146.079344319995</v>
      </c>
      <c r="ID35" s="71">
        <v>51191.066074960014</v>
      </c>
      <c r="IE35" s="71">
        <v>3428.5963767300009</v>
      </c>
      <c r="IF35" s="71"/>
      <c r="IG35" s="71"/>
      <c r="IH35" s="71"/>
      <c r="II35" s="71">
        <v>87789.050290469997</v>
      </c>
      <c r="IJ35" s="71">
        <v>814.29045599999995</v>
      </c>
      <c r="IK35" s="71">
        <v>4505.3579408500027</v>
      </c>
      <c r="IN35" s="71"/>
      <c r="IO35" s="71">
        <v>14389.943869130009</v>
      </c>
      <c r="IP35" s="71">
        <v>45534.602174879954</v>
      </c>
      <c r="IQ35" s="71">
        <v>2508.9179205199989</v>
      </c>
      <c r="IR35" s="71"/>
      <c r="IS35" s="71"/>
      <c r="IT35" s="71"/>
      <c r="IU35" s="71">
        <v>67753.112361379972</v>
      </c>
      <c r="IV35" s="71">
        <v>509.51923199999999</v>
      </c>
      <c r="IW35" s="71">
        <v>3323.8994875700027</v>
      </c>
      <c r="IX35" s="71">
        <v>2343.3202739299986</v>
      </c>
      <c r="IY35" s="71"/>
      <c r="IZ35" s="71"/>
      <c r="JA35" s="71">
        <v>22362.863533919994</v>
      </c>
      <c r="JB35" s="71">
        <v>58078.672193970044</v>
      </c>
      <c r="JC35" s="71">
        <v>4941.8666228700013</v>
      </c>
      <c r="JD35" s="71"/>
      <c r="JE35" s="71"/>
      <c r="JF35" s="71"/>
      <c r="JG35" s="71">
        <v>91560.141344260046</v>
      </c>
      <c r="JH35" s="71"/>
      <c r="JI35" s="71"/>
      <c r="JJ35" s="71"/>
      <c r="JK35" s="71"/>
      <c r="JL35" s="71"/>
      <c r="JM35" s="71"/>
      <c r="JN35" s="71"/>
      <c r="JO35" s="71">
        <v>482.91747271000003</v>
      </c>
      <c r="JP35" s="71"/>
      <c r="JQ35" s="71"/>
      <c r="JR35" s="71"/>
      <c r="JS35" s="71">
        <v>482.91747271000003</v>
      </c>
      <c r="JT35" s="71">
        <v>98.160957999999994</v>
      </c>
      <c r="JU35" s="71">
        <v>1502.3747254899999</v>
      </c>
      <c r="JV35" s="71">
        <v>1400.9916588299998</v>
      </c>
      <c r="JW35" s="71"/>
      <c r="JX35" s="71"/>
      <c r="JY35" s="71">
        <v>20380.958883480031</v>
      </c>
      <c r="JZ35" s="71">
        <v>25292.691911440008</v>
      </c>
      <c r="KA35" s="71">
        <v>2780.8779499300003</v>
      </c>
      <c r="KB35" s="71"/>
      <c r="KC35" s="71"/>
      <c r="KD35" s="71"/>
      <c r="KE35" s="71">
        <v>51456.056087170036</v>
      </c>
      <c r="KF35" s="71">
        <v>454.830558</v>
      </c>
      <c r="KG35" s="71">
        <v>7385.2146921000067</v>
      </c>
      <c r="KH35" s="71">
        <v>1892.4884009200002</v>
      </c>
      <c r="KI35" s="71"/>
      <c r="KJ35" s="71"/>
      <c r="KK35" s="71">
        <v>43727.772758229941</v>
      </c>
      <c r="KL35" s="71">
        <v>63700.668378850023</v>
      </c>
      <c r="KM35" s="71">
        <v>9524.3055100800011</v>
      </c>
      <c r="KN35" s="71"/>
      <c r="KO35" s="71"/>
      <c r="KP35" s="71"/>
      <c r="KQ35" s="71">
        <v>126685.28029817996</v>
      </c>
      <c r="KR35" s="71">
        <v>111.304664</v>
      </c>
      <c r="KS35" s="71"/>
      <c r="KT35" s="71"/>
      <c r="KU35" s="71"/>
      <c r="KV35" s="71"/>
      <c r="KW35" s="71">
        <v>552.19796776999999</v>
      </c>
      <c r="KX35" s="71">
        <v>1369.1993315700001</v>
      </c>
      <c r="KY35" s="71">
        <v>266.33452825000001</v>
      </c>
      <c r="KZ35" s="71"/>
      <c r="LA35" s="71"/>
      <c r="LB35" s="71"/>
      <c r="LC35" s="71">
        <v>2299.03649159</v>
      </c>
      <c r="LD35" s="71">
        <v>2271.8114989999999</v>
      </c>
      <c r="LE35" s="71">
        <v>9630.7670792999998</v>
      </c>
      <c r="LF35" s="71">
        <v>2565.7738229399997</v>
      </c>
      <c r="LG35" s="71"/>
      <c r="LH35" s="71"/>
      <c r="LI35" s="71">
        <v>54562.668843669948</v>
      </c>
      <c r="LJ35" s="71">
        <v>119359.15269406997</v>
      </c>
      <c r="LK35" s="71">
        <v>17926.041644760004</v>
      </c>
      <c r="LL35" s="71"/>
      <c r="LM35" s="71"/>
      <c r="LN35" s="71"/>
      <c r="LO35" s="71">
        <v>206316.21558373992</v>
      </c>
      <c r="LP35" s="71">
        <v>196.481258</v>
      </c>
      <c r="LQ35" s="71"/>
      <c r="LR35" s="71">
        <v>6.3704910099999994</v>
      </c>
      <c r="LS35" s="71"/>
      <c r="LT35" s="71"/>
      <c r="LU35" s="71">
        <v>3729.6878124100012</v>
      </c>
      <c r="LV35" s="71">
        <v>1830.81974552</v>
      </c>
      <c r="LW35" s="71">
        <v>1539.5510134299998</v>
      </c>
      <c r="LX35" s="71"/>
      <c r="LY35" s="71"/>
      <c r="LZ35" s="71"/>
      <c r="MA35" s="71">
        <v>7302.9103203700015</v>
      </c>
      <c r="MB35" s="71">
        <v>835.66197999999997</v>
      </c>
      <c r="MC35" s="71">
        <v>3128.2645171399995</v>
      </c>
      <c r="MD35" s="71">
        <v>743.14599792999979</v>
      </c>
      <c r="ME35" s="71"/>
      <c r="MF35" s="71"/>
      <c r="MG35" s="71">
        <v>16191.683859420011</v>
      </c>
      <c r="MH35" s="71">
        <v>34233.067135600002</v>
      </c>
      <c r="MI35" s="71">
        <v>5335.9262029100009</v>
      </c>
      <c r="MJ35" s="71"/>
      <c r="MK35" s="71"/>
      <c r="ML35" s="71"/>
      <c r="MM35" s="71"/>
      <c r="MN35" s="71">
        <v>60467.749693000012</v>
      </c>
      <c r="MO35" s="71">
        <v>6212.896162</v>
      </c>
      <c r="MP35" s="71">
        <v>25002.580436740045</v>
      </c>
      <c r="MQ35" s="71">
        <v>24958.367492969985</v>
      </c>
      <c r="MR35" s="71"/>
      <c r="MS35" s="71"/>
      <c r="MT35" s="71">
        <v>109344.53116167986</v>
      </c>
      <c r="MU35" s="71">
        <v>225089.88942783061</v>
      </c>
      <c r="MV35" s="71">
        <v>29315.990076490009</v>
      </c>
      <c r="MW35" s="71"/>
      <c r="MX35" s="71"/>
      <c r="MY35" s="71"/>
      <c r="MZ35" s="71"/>
      <c r="NA35" s="71">
        <v>419924.2547577105</v>
      </c>
      <c r="NB35" s="71"/>
      <c r="NC35" s="71"/>
      <c r="ND35" s="71"/>
      <c r="NE35" s="71"/>
      <c r="NF35" s="71"/>
      <c r="NG35" s="71"/>
      <c r="NH35" s="71"/>
      <c r="NI35" s="71"/>
      <c r="NJ35" s="71"/>
      <c r="NK35" s="71"/>
      <c r="NL35" s="71"/>
      <c r="NM35" s="71"/>
      <c r="NN35" s="15"/>
      <c r="NO35" s="15"/>
      <c r="NP35" s="15"/>
      <c r="NR35" s="71">
        <v>5066086.7951295618</v>
      </c>
      <c r="PU35" s="4"/>
    </row>
    <row r="36" spans="1:437" x14ac:dyDescent="0.2">
      <c r="A36" s="70">
        <v>40422</v>
      </c>
      <c r="B36" s="71">
        <v>17.5451114</v>
      </c>
      <c r="C36" s="71">
        <v>0</v>
      </c>
      <c r="D36" s="71"/>
      <c r="E36" s="71">
        <v>17.5451114</v>
      </c>
      <c r="F36" s="71">
        <v>2293.8400029999998</v>
      </c>
      <c r="G36" s="71">
        <v>22164.710125459995</v>
      </c>
      <c r="H36" s="71">
        <v>18581.39415593</v>
      </c>
      <c r="I36" s="71"/>
      <c r="J36" s="71"/>
      <c r="K36" s="71">
        <v>69874.684475490038</v>
      </c>
      <c r="L36" s="71">
        <v>702732.13663888979</v>
      </c>
      <c r="M36" s="71">
        <v>22599.203062059998</v>
      </c>
      <c r="N36" s="71"/>
      <c r="O36" s="71"/>
      <c r="P36" s="71"/>
      <c r="Q36" s="71">
        <v>838245.96846082993</v>
      </c>
      <c r="R36" s="71">
        <v>143.76241107999999</v>
      </c>
      <c r="S36" s="71">
        <v>535.22876974999997</v>
      </c>
      <c r="T36" s="71">
        <v>49.39986399</v>
      </c>
      <c r="U36" s="71">
        <v>55.372560729999996</v>
      </c>
      <c r="V36" s="71"/>
      <c r="W36" s="71">
        <v>783.76360554999997</v>
      </c>
      <c r="X36" s="71">
        <v>2869.5819609999999</v>
      </c>
      <c r="Y36" s="71">
        <v>8425.0346992500054</v>
      </c>
      <c r="Z36" s="71">
        <v>2682.1465668399987</v>
      </c>
      <c r="AA36" s="71"/>
      <c r="AB36" s="71"/>
      <c r="AC36" s="71">
        <v>64912.779187830041</v>
      </c>
      <c r="AD36" s="71">
        <v>107129.62554569</v>
      </c>
      <c r="AE36" s="71">
        <v>8465.688869990001</v>
      </c>
      <c r="AF36" s="71"/>
      <c r="AG36" s="71"/>
      <c r="AH36" s="71"/>
      <c r="AI36" s="71">
        <v>194484.85683060004</v>
      </c>
      <c r="AJ36" s="71">
        <v>36075.946201999999</v>
      </c>
      <c r="AK36" s="71">
        <v>242011.19721807001</v>
      </c>
      <c r="AL36" s="71">
        <v>108062.41120858</v>
      </c>
      <c r="AM36" s="71"/>
      <c r="AN36" s="71"/>
      <c r="AO36" s="71">
        <v>852323.66155092372</v>
      </c>
      <c r="AP36" s="71">
        <v>883904.39036523283</v>
      </c>
      <c r="AQ36" s="71">
        <v>109169.28290349999</v>
      </c>
      <c r="AR36" s="71"/>
      <c r="AS36" s="71"/>
      <c r="AT36" s="71"/>
      <c r="AU36" s="71"/>
      <c r="AV36" s="71"/>
      <c r="AW36" s="71"/>
      <c r="AX36" s="71">
        <v>2231546.8894483065</v>
      </c>
      <c r="AY36" s="71">
        <v>636.35573699999998</v>
      </c>
      <c r="AZ36" s="71">
        <v>4233.6207775599987</v>
      </c>
      <c r="BA36" s="71">
        <v>3228.5741995400008</v>
      </c>
      <c r="BB36" s="71"/>
      <c r="BC36" s="71"/>
      <c r="BD36" s="71">
        <v>19105.554054889999</v>
      </c>
      <c r="BE36" s="71">
        <v>59766.664660929935</v>
      </c>
      <c r="BF36" s="71">
        <v>5178.6813606200012</v>
      </c>
      <c r="BG36" s="71"/>
      <c r="BH36" s="71"/>
      <c r="BI36" s="71">
        <v>92149.450790539937</v>
      </c>
      <c r="BJ36" s="71">
        <v>519.69960200000003</v>
      </c>
      <c r="BK36" s="71">
        <v>8581.0487233500044</v>
      </c>
      <c r="BL36" s="71">
        <v>1.9276987700000001</v>
      </c>
      <c r="BM36" s="71"/>
      <c r="BN36" s="71"/>
      <c r="BO36" s="71">
        <v>16001.980782640007</v>
      </c>
      <c r="BP36" s="71">
        <v>11485.838661349995</v>
      </c>
      <c r="BQ36" s="71">
        <v>3906.0993460799996</v>
      </c>
      <c r="BR36" s="71"/>
      <c r="BS36" s="71"/>
      <c r="BT36" s="71">
        <v>40496.594814190008</v>
      </c>
      <c r="BU36" s="71">
        <v>131.147223</v>
      </c>
      <c r="BV36" s="71">
        <v>4121.1018900700028</v>
      </c>
      <c r="BW36" s="71">
        <v>630.20381502999999</v>
      </c>
      <c r="BX36" s="71"/>
      <c r="BY36" s="71"/>
      <c r="BZ36" s="71">
        <v>30161.178568969954</v>
      </c>
      <c r="CA36" s="71">
        <v>44509.201025809984</v>
      </c>
      <c r="CB36" s="71">
        <v>4700.1906049399995</v>
      </c>
      <c r="CC36" s="71"/>
      <c r="CD36" s="71"/>
      <c r="CE36" s="71"/>
      <c r="CF36" s="71">
        <v>84253.023127819935</v>
      </c>
      <c r="CG36" s="71">
        <v>128.07586000000001</v>
      </c>
      <c r="CH36" s="71"/>
      <c r="CI36" s="71"/>
      <c r="CJ36" s="71"/>
      <c r="CK36" s="71"/>
      <c r="CL36" s="71">
        <v>534.91807977000008</v>
      </c>
      <c r="CM36" s="71">
        <v>1347.55325384</v>
      </c>
      <c r="CN36" s="71">
        <v>1000.6895084999999</v>
      </c>
      <c r="CO36" s="71"/>
      <c r="CP36" s="71"/>
      <c r="CQ36" s="71"/>
      <c r="CR36" s="71">
        <v>3011.2367021099999</v>
      </c>
      <c r="CS36" s="71">
        <v>280.66436499999998</v>
      </c>
      <c r="CT36" s="71">
        <v>304.05786272999995</v>
      </c>
      <c r="CU36" s="71"/>
      <c r="CV36" s="71"/>
      <c r="CW36" s="71"/>
      <c r="CX36" s="71">
        <v>1266.5216395699999</v>
      </c>
      <c r="CY36" s="71">
        <v>2234.7575360199994</v>
      </c>
      <c r="CZ36" s="71">
        <v>620.82669872000008</v>
      </c>
      <c r="DA36" s="71"/>
      <c r="DB36" s="71"/>
      <c r="DC36" s="71"/>
      <c r="DD36" s="71">
        <v>4706.82810204</v>
      </c>
      <c r="DE36" s="71">
        <v>416.74181399999998</v>
      </c>
      <c r="DF36" s="71"/>
      <c r="DG36" s="71"/>
      <c r="DH36" s="71"/>
      <c r="DI36" s="71"/>
      <c r="DJ36" s="71">
        <v>9717.1697000700005</v>
      </c>
      <c r="DK36" s="71">
        <v>10202.353472749995</v>
      </c>
      <c r="DL36" s="71">
        <v>2122.1608903199995</v>
      </c>
      <c r="DM36" s="71"/>
      <c r="DN36" s="71"/>
      <c r="DO36" s="71"/>
      <c r="DP36" s="71">
        <v>22458.425877139995</v>
      </c>
      <c r="DQ36" s="71">
        <v>152.33467200000001</v>
      </c>
      <c r="DR36" s="71">
        <v>741.7416638900005</v>
      </c>
      <c r="DS36" s="71"/>
      <c r="DT36" s="71"/>
      <c r="DU36" s="71">
        <v>427.16652297999991</v>
      </c>
      <c r="DV36" s="71">
        <v>13608.482322559994</v>
      </c>
      <c r="DW36" s="71">
        <v>9358.4266350500056</v>
      </c>
      <c r="DX36" s="71">
        <v>2533.6017683400005</v>
      </c>
      <c r="DY36" s="71"/>
      <c r="DZ36" s="71"/>
      <c r="EA36" s="71"/>
      <c r="EB36" s="71">
        <v>26821.753584819999</v>
      </c>
      <c r="EC36" s="71">
        <v>0</v>
      </c>
      <c r="ED36" s="71"/>
      <c r="EE36" s="71"/>
      <c r="EF36" s="71"/>
      <c r="EG36" s="71"/>
      <c r="EH36" s="71"/>
      <c r="EI36" s="71">
        <v>309.37395403999994</v>
      </c>
      <c r="EJ36" s="71">
        <v>0</v>
      </c>
      <c r="EK36" s="71"/>
      <c r="EL36" s="71"/>
      <c r="EM36" s="71"/>
      <c r="EN36" s="71">
        <v>309.37395403999994</v>
      </c>
      <c r="EO36" s="71">
        <v>444.67327299999999</v>
      </c>
      <c r="EP36" s="71">
        <v>2749.0310843800021</v>
      </c>
      <c r="EQ36" s="71">
        <v>647.38520590000007</v>
      </c>
      <c r="ER36" s="71"/>
      <c r="ES36" s="71"/>
      <c r="ET36" s="71">
        <v>6494.3161488899996</v>
      </c>
      <c r="EU36" s="71">
        <v>25534.498939650017</v>
      </c>
      <c r="EV36" s="71">
        <v>3070.9140979800009</v>
      </c>
      <c r="EW36" s="71"/>
      <c r="EX36" s="71"/>
      <c r="EY36" s="71"/>
      <c r="EZ36" s="71">
        <v>38940.818749800019</v>
      </c>
      <c r="FA36" s="71">
        <v>3387.666874</v>
      </c>
      <c r="FB36" s="71">
        <v>5959.0461715299962</v>
      </c>
      <c r="FC36" s="71">
        <v>219.37410142999997</v>
      </c>
      <c r="FD36" s="71"/>
      <c r="FE36" s="71"/>
      <c r="FF36" s="71">
        <v>59626.933636320013</v>
      </c>
      <c r="FG36" s="71">
        <v>53517.551011769916</v>
      </c>
      <c r="FH36" s="71">
        <v>5457.2224394700033</v>
      </c>
      <c r="FI36" s="71"/>
      <c r="FJ36" s="71"/>
      <c r="FK36" s="71"/>
      <c r="FL36" s="71"/>
      <c r="FM36" s="71">
        <v>128168.79423452</v>
      </c>
      <c r="FN36" s="71"/>
      <c r="FO36" s="71"/>
      <c r="FP36" s="71"/>
      <c r="FQ36" s="71"/>
      <c r="FR36" s="71"/>
      <c r="FS36" s="71"/>
      <c r="FT36" s="71"/>
      <c r="FU36" s="71"/>
      <c r="FV36" s="71"/>
      <c r="FW36" s="71"/>
      <c r="FX36" s="71"/>
      <c r="FY36" s="71"/>
      <c r="FZ36" s="71"/>
      <c r="GA36" s="71"/>
      <c r="GB36" s="71"/>
      <c r="GC36" s="71"/>
      <c r="GD36" s="71"/>
      <c r="GE36" s="71">
        <v>467.26856915000002</v>
      </c>
      <c r="GF36" s="71"/>
      <c r="GG36" s="71"/>
      <c r="GH36" s="71"/>
      <c r="GI36" s="71"/>
      <c r="GJ36" s="71"/>
      <c r="GK36" s="71">
        <v>467.26856915000002</v>
      </c>
      <c r="GL36" s="71">
        <v>303.53220099999999</v>
      </c>
      <c r="GM36" s="71">
        <v>3313.2543483699983</v>
      </c>
      <c r="GN36" s="71">
        <v>511.83955088999988</v>
      </c>
      <c r="GO36" s="71"/>
      <c r="GP36" s="71"/>
      <c r="GQ36" s="71">
        <v>10155.792042169991</v>
      </c>
      <c r="GR36" s="71">
        <v>26168.319239030003</v>
      </c>
      <c r="GS36" s="71">
        <v>4083.3913862200002</v>
      </c>
      <c r="GT36" s="71"/>
      <c r="GU36" s="71"/>
      <c r="GV36" s="71"/>
      <c r="GW36" s="71"/>
      <c r="GX36" s="71">
        <v>44536.128767679991</v>
      </c>
      <c r="GY36" s="71">
        <v>170.66749100000001</v>
      </c>
      <c r="GZ36" s="71"/>
      <c r="HA36" s="71"/>
      <c r="HB36" s="71"/>
      <c r="HC36" s="71"/>
      <c r="HD36" s="71">
        <v>1157.77859128</v>
      </c>
      <c r="HE36" s="71">
        <v>494.21799138000006</v>
      </c>
      <c r="HF36" s="71">
        <v>366.55513384999995</v>
      </c>
      <c r="HG36" s="71"/>
      <c r="HH36" s="71"/>
      <c r="HI36" s="71"/>
      <c r="HJ36" s="71">
        <v>2189.2192075100002</v>
      </c>
      <c r="HK36" s="71">
        <v>454.218391</v>
      </c>
      <c r="HL36" s="71">
        <v>1400.9651925399996</v>
      </c>
      <c r="HM36" s="71">
        <v>837.85825415000011</v>
      </c>
      <c r="HN36" s="71"/>
      <c r="HO36" s="71"/>
      <c r="HP36" s="71">
        <v>8779.5132360400039</v>
      </c>
      <c r="HQ36" s="71">
        <v>31240.93775736001</v>
      </c>
      <c r="HR36" s="71">
        <v>1887.0514828100002</v>
      </c>
      <c r="HS36" s="71"/>
      <c r="HT36" s="71"/>
      <c r="HU36" s="71"/>
      <c r="HV36" s="71"/>
      <c r="HW36" s="71">
        <v>44600.544313900013</v>
      </c>
      <c r="HX36" s="71">
        <v>549.286022</v>
      </c>
      <c r="HY36" s="71">
        <v>3141.3428796900007</v>
      </c>
      <c r="HZ36" s="71">
        <v>2901.6703578999986</v>
      </c>
      <c r="IA36" s="71"/>
      <c r="IB36" s="71"/>
      <c r="IC36" s="71">
        <v>25472.478658329979</v>
      </c>
      <c r="ID36" s="71">
        <v>50371.259686500001</v>
      </c>
      <c r="IE36" s="71">
        <v>3380.3608344100012</v>
      </c>
      <c r="IF36" s="71"/>
      <c r="IG36" s="71"/>
      <c r="IH36" s="71"/>
      <c r="II36" s="71">
        <v>85816.398438829987</v>
      </c>
      <c r="IJ36" s="71">
        <v>784.83684400000004</v>
      </c>
      <c r="IK36" s="71">
        <v>4396.2915855000019</v>
      </c>
      <c r="IN36" s="71"/>
      <c r="IO36" s="71">
        <v>13946.60939272</v>
      </c>
      <c r="IP36" s="71">
        <v>44728.03335513005</v>
      </c>
      <c r="IQ36" s="71">
        <v>2401.4824858100001</v>
      </c>
      <c r="IR36" s="71"/>
      <c r="IS36" s="71"/>
      <c r="IT36" s="71"/>
      <c r="IU36" s="71">
        <v>66257.253663160052</v>
      </c>
      <c r="IV36" s="71">
        <v>490.76687099999998</v>
      </c>
      <c r="IW36" s="71">
        <v>3256.5778382000003</v>
      </c>
      <c r="IX36" s="71">
        <v>2280.492177919999</v>
      </c>
      <c r="IY36" s="71"/>
      <c r="IZ36" s="71"/>
      <c r="JA36" s="71">
        <v>21792.144595750025</v>
      </c>
      <c r="JB36" s="71">
        <v>56546.26265791004</v>
      </c>
      <c r="JC36" s="71">
        <v>4872.1159195699993</v>
      </c>
      <c r="JD36" s="71"/>
      <c r="JE36" s="71"/>
      <c r="JF36" s="71"/>
      <c r="JG36" s="71">
        <v>89238.360060350067</v>
      </c>
      <c r="JH36" s="71"/>
      <c r="JI36" s="71"/>
      <c r="JJ36" s="71"/>
      <c r="JK36" s="71"/>
      <c r="JL36" s="71"/>
      <c r="JM36" s="71"/>
      <c r="JN36" s="71"/>
      <c r="JO36" s="71">
        <v>480.38831543000003</v>
      </c>
      <c r="JP36" s="71"/>
      <c r="JQ36" s="71"/>
      <c r="JR36" s="71"/>
      <c r="JS36" s="71">
        <v>480.38831543000003</v>
      </c>
      <c r="JT36" s="71">
        <v>95.346333000000001</v>
      </c>
      <c r="JU36" s="71">
        <v>1482.64966084</v>
      </c>
      <c r="JV36" s="71">
        <v>1316.7857713799999</v>
      </c>
      <c r="JW36" s="71"/>
      <c r="JX36" s="71"/>
      <c r="JY36" s="71">
        <v>19877.660763769993</v>
      </c>
      <c r="JZ36" s="71">
        <v>24498.772531180028</v>
      </c>
      <c r="KA36" s="71">
        <v>2736.8047904699997</v>
      </c>
      <c r="KB36" s="71"/>
      <c r="KC36" s="71"/>
      <c r="KD36" s="71"/>
      <c r="KE36" s="71">
        <v>50008.019850640019</v>
      </c>
      <c r="KF36" s="71">
        <v>447.99044199999997</v>
      </c>
      <c r="KG36" s="71">
        <v>7194.0398706900005</v>
      </c>
      <c r="KH36" s="71">
        <v>1813.28477292</v>
      </c>
      <c r="KI36" s="71"/>
      <c r="KJ36" s="71"/>
      <c r="KK36" s="71">
        <v>42281.449589190015</v>
      </c>
      <c r="KL36" s="71">
        <v>61919.934588380056</v>
      </c>
      <c r="KM36" s="71">
        <v>9458.0450101499991</v>
      </c>
      <c r="KN36" s="71"/>
      <c r="KO36" s="71"/>
      <c r="KP36" s="71"/>
      <c r="KQ36" s="71">
        <v>123114.74427333007</v>
      </c>
      <c r="KR36" s="71">
        <v>109.576627</v>
      </c>
      <c r="KS36" s="71"/>
      <c r="KT36" s="71"/>
      <c r="KU36" s="71"/>
      <c r="KV36" s="71"/>
      <c r="KW36" s="71">
        <v>540.6217511100001</v>
      </c>
      <c r="KX36" s="71">
        <v>1358.6496743200003</v>
      </c>
      <c r="KY36" s="71">
        <v>259.57888364000002</v>
      </c>
      <c r="KZ36" s="71"/>
      <c r="LA36" s="71"/>
      <c r="LB36" s="71"/>
      <c r="LC36" s="71">
        <v>2268.4269360700005</v>
      </c>
      <c r="LD36" s="71">
        <v>1892.4215119999999</v>
      </c>
      <c r="LE36" s="71">
        <v>9416.4888040699934</v>
      </c>
      <c r="LF36" s="71">
        <v>2486.5946833300004</v>
      </c>
      <c r="LG36" s="71"/>
      <c r="LH36" s="71"/>
      <c r="LI36" s="71">
        <v>52146.873619690115</v>
      </c>
      <c r="LJ36" s="71">
        <v>115562.36824906997</v>
      </c>
      <c r="LK36" s="71">
        <v>17594.823314379992</v>
      </c>
      <c r="LL36" s="71"/>
      <c r="LM36" s="71"/>
      <c r="LN36" s="71"/>
      <c r="LO36" s="71">
        <v>199099.57018254008</v>
      </c>
      <c r="LP36" s="71">
        <v>181.11532299999999</v>
      </c>
      <c r="LQ36" s="71"/>
      <c r="LR36" s="71">
        <v>6.1321182099999998</v>
      </c>
      <c r="LS36" s="71"/>
      <c r="LT36" s="71"/>
      <c r="LU36" s="71">
        <v>3579.2061925099997</v>
      </c>
      <c r="LV36" s="71">
        <v>1824.9474042899999</v>
      </c>
      <c r="LW36" s="71">
        <v>1525.0831969600006</v>
      </c>
      <c r="LX36" s="71"/>
      <c r="LY36" s="71"/>
      <c r="LZ36" s="71"/>
      <c r="MA36" s="71">
        <v>7116.4842349700002</v>
      </c>
      <c r="MB36" s="71">
        <v>752.18862899999999</v>
      </c>
      <c r="MC36" s="71">
        <v>3026.3726336999989</v>
      </c>
      <c r="MD36" s="71">
        <v>732.27090633999978</v>
      </c>
      <c r="ME36" s="71"/>
      <c r="MF36" s="71"/>
      <c r="MG36" s="71">
        <v>15784.430042510003</v>
      </c>
      <c r="MH36" s="71">
        <v>33598.909147419996</v>
      </c>
      <c r="MI36" s="71">
        <v>5080.6479986400009</v>
      </c>
      <c r="MJ36" s="71"/>
      <c r="MK36" s="71"/>
      <c r="ML36" s="71"/>
      <c r="MM36" s="71"/>
      <c r="MN36" s="19">
        <v>58974.819357609995</v>
      </c>
      <c r="MO36" s="71">
        <v>5184.3689359999998</v>
      </c>
      <c r="MP36" s="71">
        <v>24413.609620800016</v>
      </c>
      <c r="MQ36" s="71">
        <v>24497.623602999975</v>
      </c>
      <c r="MR36" s="71"/>
      <c r="MS36" s="71"/>
      <c r="MT36" s="71">
        <v>106461.72168162983</v>
      </c>
      <c r="MU36" s="71">
        <v>219873.37147988021</v>
      </c>
      <c r="MV36" s="71">
        <v>28727.802956970012</v>
      </c>
      <c r="MW36" s="71"/>
      <c r="MX36" s="71"/>
      <c r="MY36" s="71"/>
      <c r="MZ36" s="71"/>
      <c r="NA36" s="71">
        <v>409158.49827828008</v>
      </c>
      <c r="NB36" s="71"/>
      <c r="NC36" s="71"/>
      <c r="ND36" s="71"/>
      <c r="NE36" s="71"/>
      <c r="NF36" s="71"/>
      <c r="NG36" s="71"/>
      <c r="NH36" s="71"/>
      <c r="NI36" s="71"/>
      <c r="NJ36" s="71"/>
      <c r="NK36" s="71"/>
      <c r="NL36" s="71"/>
      <c r="NM36" s="71"/>
      <c r="NN36" s="15"/>
      <c r="NO36" s="15"/>
      <c r="NP36" s="15"/>
      <c r="NR36" s="71">
        <v>4889720.4478431568</v>
      </c>
      <c r="PU36" s="4"/>
    </row>
    <row r="37" spans="1:437" x14ac:dyDescent="0.2">
      <c r="A37" s="70">
        <v>40452</v>
      </c>
      <c r="B37" s="71">
        <v>17.542141789999999</v>
      </c>
      <c r="C37" s="71">
        <v>0</v>
      </c>
      <c r="D37" s="71"/>
      <c r="E37" s="71">
        <v>17.542141789999999</v>
      </c>
      <c r="F37" s="71">
        <v>2235.2658609999999</v>
      </c>
      <c r="G37" s="71">
        <v>28677.949671819981</v>
      </c>
      <c r="H37" s="71">
        <v>17865.132859600006</v>
      </c>
      <c r="I37" s="71"/>
      <c r="J37" s="71"/>
      <c r="K37" s="71">
        <v>72192.450916229966</v>
      </c>
      <c r="L37" s="71">
        <v>707975.87043268618</v>
      </c>
      <c r="M37" s="71">
        <v>21558.566926480013</v>
      </c>
      <c r="N37" s="71"/>
      <c r="O37" s="71"/>
      <c r="P37" s="71"/>
      <c r="Q37" s="71">
        <v>850505.23666781618</v>
      </c>
      <c r="R37" s="71">
        <v>138.91181444</v>
      </c>
      <c r="S37" s="71">
        <v>513.78757050000002</v>
      </c>
      <c r="T37" s="71">
        <v>49.093819930000002</v>
      </c>
      <c r="U37" s="71">
        <v>55.226776729999997</v>
      </c>
      <c r="V37" s="71"/>
      <c r="W37" s="71">
        <v>757.01998160000005</v>
      </c>
      <c r="X37" s="71">
        <v>2821.0164500000001</v>
      </c>
      <c r="Y37" s="71">
        <v>10053.712698379999</v>
      </c>
      <c r="Z37" s="71">
        <v>2583.1136819099993</v>
      </c>
      <c r="AA37" s="71"/>
      <c r="AB37" s="71"/>
      <c r="AC37" s="71">
        <v>65669.578201599943</v>
      </c>
      <c r="AD37" s="71">
        <v>103386.55877336979</v>
      </c>
      <c r="AE37" s="71">
        <v>8154.3094861800028</v>
      </c>
      <c r="AF37" s="71"/>
      <c r="AG37" s="71"/>
      <c r="AH37" s="71"/>
      <c r="AI37" s="71">
        <v>192668.28929143972</v>
      </c>
      <c r="AJ37" s="71">
        <v>34959.223172999998</v>
      </c>
      <c r="AK37" s="71">
        <v>300093.25188595935</v>
      </c>
      <c r="AL37" s="71">
        <v>102716.21147949013</v>
      </c>
      <c r="AM37" s="71"/>
      <c r="AN37" s="71"/>
      <c r="AO37" s="71">
        <v>905081.4955734876</v>
      </c>
      <c r="AP37" s="71">
        <v>896170.52007972763</v>
      </c>
      <c r="AQ37" s="71">
        <v>103051.24435981995</v>
      </c>
      <c r="AR37" s="71"/>
      <c r="AS37" s="71"/>
      <c r="AT37" s="71"/>
      <c r="AU37" s="71"/>
      <c r="AV37" s="71"/>
      <c r="AW37" s="71"/>
      <c r="AX37" s="71">
        <v>2342071.946551485</v>
      </c>
      <c r="AY37" s="71">
        <v>620.98897699999998</v>
      </c>
      <c r="AZ37" s="71">
        <v>5634.441374179999</v>
      </c>
      <c r="BA37" s="71">
        <v>3189.9517965700006</v>
      </c>
      <c r="BB37" s="71"/>
      <c r="BC37" s="71"/>
      <c r="BD37" s="71">
        <v>19396.814855039993</v>
      </c>
      <c r="BE37" s="71">
        <v>58109.50064916999</v>
      </c>
      <c r="BF37" s="71">
        <v>4739.6599758700013</v>
      </c>
      <c r="BG37" s="71"/>
      <c r="BH37" s="71"/>
      <c r="BI37" s="71">
        <v>91691.357627829988</v>
      </c>
      <c r="BJ37" s="71">
        <v>510.61461200000002</v>
      </c>
      <c r="BK37" s="71">
        <v>9710.890292160002</v>
      </c>
      <c r="BL37" s="71">
        <v>1.9273646299999998</v>
      </c>
      <c r="BM37" s="71"/>
      <c r="BN37" s="71"/>
      <c r="BO37" s="71">
        <v>16003.431015740009</v>
      </c>
      <c r="BP37" s="71">
        <v>11268.091038230004</v>
      </c>
      <c r="BQ37" s="71">
        <v>3732.5707500499989</v>
      </c>
      <c r="BR37" s="71"/>
      <c r="BS37" s="71"/>
      <c r="BT37" s="71">
        <v>41227.525072810015</v>
      </c>
      <c r="BU37" s="71">
        <v>125.655839</v>
      </c>
      <c r="BV37" s="71">
        <v>5532.5925125699978</v>
      </c>
      <c r="BW37" s="71">
        <v>610.70711953000011</v>
      </c>
      <c r="BX37" s="71"/>
      <c r="BY37" s="71"/>
      <c r="BZ37" s="71">
        <v>31038.256902869995</v>
      </c>
      <c r="CA37" s="71">
        <v>47723.403593139978</v>
      </c>
      <c r="CB37" s="71">
        <v>4427.8249673400005</v>
      </c>
      <c r="CC37" s="71"/>
      <c r="CD37" s="71"/>
      <c r="CE37" s="71"/>
      <c r="CF37" s="71">
        <v>89458.440934449973</v>
      </c>
      <c r="CG37" s="71">
        <v>127.889405</v>
      </c>
      <c r="CH37" s="71"/>
      <c r="CI37" s="71"/>
      <c r="CJ37" s="71"/>
      <c r="CK37" s="71"/>
      <c r="CL37" s="71">
        <v>485.82322432000007</v>
      </c>
      <c r="CM37" s="71">
        <v>1340.2940899399998</v>
      </c>
      <c r="CN37" s="71">
        <v>986.37156932999983</v>
      </c>
      <c r="CO37" s="71"/>
      <c r="CP37" s="71"/>
      <c r="CQ37" s="71"/>
      <c r="CR37" s="71">
        <v>2940.37828859</v>
      </c>
      <c r="CS37" s="71">
        <v>276.90078</v>
      </c>
      <c r="CT37" s="71">
        <v>298.93718563000004</v>
      </c>
      <c r="CU37" s="71"/>
      <c r="CV37" s="71"/>
      <c r="CW37" s="71"/>
      <c r="CX37" s="71">
        <v>1403.5885631699998</v>
      </c>
      <c r="CY37" s="71">
        <v>2474.1516072099998</v>
      </c>
      <c r="CZ37" s="71">
        <v>596.99457144999997</v>
      </c>
      <c r="DA37" s="71"/>
      <c r="DB37" s="71"/>
      <c r="DC37" s="71"/>
      <c r="DD37" s="71">
        <v>5050.5727074599999</v>
      </c>
      <c r="DE37" s="71">
        <v>401.782105</v>
      </c>
      <c r="DF37" s="71">
        <v>24.741793399999999</v>
      </c>
      <c r="DG37" s="71"/>
      <c r="DH37" s="71"/>
      <c r="DI37" s="71"/>
      <c r="DJ37" s="71">
        <v>10467.488857410015</v>
      </c>
      <c r="DK37" s="71">
        <v>10335.43037931001</v>
      </c>
      <c r="DL37" s="71">
        <v>2066.7369808099993</v>
      </c>
      <c r="DM37" s="71"/>
      <c r="DN37" s="71"/>
      <c r="DO37" s="71"/>
      <c r="DP37" s="71">
        <v>23296.180115930023</v>
      </c>
      <c r="DQ37" s="71">
        <v>148.197575</v>
      </c>
      <c r="DR37" s="71">
        <v>894.32317904000024</v>
      </c>
      <c r="DS37" s="71"/>
      <c r="DT37" s="71"/>
      <c r="DU37" s="71">
        <v>411.53507593999996</v>
      </c>
      <c r="DV37" s="71">
        <v>13981.318114969989</v>
      </c>
      <c r="DW37" s="71">
        <v>9305.7641001899956</v>
      </c>
      <c r="DX37" s="71">
        <v>2512.1570497400003</v>
      </c>
      <c r="DY37" s="71"/>
      <c r="DZ37" s="71"/>
      <c r="EA37" s="71"/>
      <c r="EB37" s="71">
        <v>27253.295094879981</v>
      </c>
      <c r="EC37" s="71">
        <v>0</v>
      </c>
      <c r="ED37" s="71"/>
      <c r="EE37" s="71"/>
      <c r="EF37" s="71"/>
      <c r="EG37" s="71"/>
      <c r="EH37" s="71"/>
      <c r="EI37" s="71">
        <v>308.68671508</v>
      </c>
      <c r="EJ37" s="71">
        <v>0</v>
      </c>
      <c r="EK37" s="71"/>
      <c r="EL37" s="71"/>
      <c r="EM37" s="71"/>
      <c r="EN37" s="71">
        <v>308.68671508</v>
      </c>
      <c r="EO37" s="71">
        <v>440.29421300000001</v>
      </c>
      <c r="EP37" s="71">
        <v>2654.3357037299998</v>
      </c>
      <c r="EQ37" s="71">
        <v>638.42471184999977</v>
      </c>
      <c r="ER37" s="71"/>
      <c r="ES37" s="71"/>
      <c r="ET37" s="71">
        <v>6785.5146039599995</v>
      </c>
      <c r="EU37" s="71">
        <v>24887.534595599998</v>
      </c>
      <c r="EV37" s="71">
        <v>3033.9530596999998</v>
      </c>
      <c r="EW37" s="71"/>
      <c r="EX37" s="71"/>
      <c r="EY37" s="71"/>
      <c r="EZ37" s="71">
        <v>38440.056887839994</v>
      </c>
      <c r="FA37" s="71">
        <v>3294.2194119999999</v>
      </c>
      <c r="FB37" s="71">
        <v>6515.9985150699977</v>
      </c>
      <c r="FC37" s="71">
        <v>212.13810511000003</v>
      </c>
      <c r="FD37" s="71"/>
      <c r="FE37" s="71"/>
      <c r="FF37" s="71">
        <v>63637.396168600018</v>
      </c>
      <c r="FG37" s="71">
        <v>51655.66803187997</v>
      </c>
      <c r="FH37" s="71">
        <v>5225.6774983999994</v>
      </c>
      <c r="FI37" s="71"/>
      <c r="FJ37" s="71"/>
      <c r="FK37" s="71"/>
      <c r="FL37" s="71"/>
      <c r="FM37" s="71">
        <v>130541.09773105998</v>
      </c>
      <c r="FN37" s="71"/>
      <c r="FO37" s="71"/>
      <c r="FP37" s="71"/>
      <c r="FQ37" s="71"/>
      <c r="FR37" s="71"/>
      <c r="FS37" s="71"/>
      <c r="FT37" s="71"/>
      <c r="FU37" s="71"/>
      <c r="FV37" s="71"/>
      <c r="FW37" s="71"/>
      <c r="FX37" s="71"/>
      <c r="FY37" s="71"/>
      <c r="FZ37" s="71"/>
      <c r="GA37" s="71"/>
      <c r="GB37" s="71"/>
      <c r="GC37" s="71"/>
      <c r="GD37" s="71"/>
      <c r="GE37" s="71">
        <v>499.85755707999999</v>
      </c>
      <c r="GF37" s="71"/>
      <c r="GG37" s="71"/>
      <c r="GH37" s="71"/>
      <c r="GI37" s="71"/>
      <c r="GJ37" s="71"/>
      <c r="GK37" s="71">
        <v>499.85755707999999</v>
      </c>
      <c r="GL37" s="71">
        <v>295.67642599999999</v>
      </c>
      <c r="GM37" s="71">
        <v>3965.7941386099974</v>
      </c>
      <c r="GN37" s="71">
        <v>484.92640819999986</v>
      </c>
      <c r="GO37" s="71"/>
      <c r="GP37" s="71"/>
      <c r="GQ37" s="71">
        <v>10087.79380086001</v>
      </c>
      <c r="GR37" s="71">
        <v>25919.439749520006</v>
      </c>
      <c r="GS37" s="71">
        <v>4035.7623012000008</v>
      </c>
      <c r="GT37" s="71"/>
      <c r="GU37" s="71"/>
      <c r="GV37" s="71"/>
      <c r="GW37" s="71"/>
      <c r="GX37" s="71">
        <v>44789.392824390023</v>
      </c>
      <c r="GY37" s="71">
        <v>168.54880600000001</v>
      </c>
      <c r="GZ37" s="71"/>
      <c r="HA37" s="71"/>
      <c r="HB37" s="71"/>
      <c r="HC37" s="71"/>
      <c r="HD37" s="71">
        <v>1395.4805061600002</v>
      </c>
      <c r="HE37" s="71">
        <v>514.79781435999996</v>
      </c>
      <c r="HF37" s="71">
        <v>362.80323138000006</v>
      </c>
      <c r="HG37" s="71"/>
      <c r="HH37" s="71"/>
      <c r="HI37" s="71"/>
      <c r="HJ37" s="71">
        <v>2441.6303579</v>
      </c>
      <c r="HK37" s="71">
        <v>445.31689899999998</v>
      </c>
      <c r="HL37" s="71">
        <v>1683.8171104999999</v>
      </c>
      <c r="HM37" s="71">
        <v>830.83044526000003</v>
      </c>
      <c r="HN37" s="71"/>
      <c r="HO37" s="71"/>
      <c r="HP37" s="71">
        <v>9305.0938366200007</v>
      </c>
      <c r="HQ37" s="71">
        <v>30742.296775910017</v>
      </c>
      <c r="HR37" s="71">
        <v>1704.6802283800009</v>
      </c>
      <c r="HS37" s="71"/>
      <c r="HT37" s="71"/>
      <c r="HU37" s="71"/>
      <c r="HV37" s="71"/>
      <c r="HW37" s="71">
        <v>44712.035195670018</v>
      </c>
      <c r="HX37" s="71">
        <v>540.71220200000005</v>
      </c>
      <c r="HY37" s="71">
        <v>3359.033107090002</v>
      </c>
      <c r="HZ37" s="71">
        <v>2804.8812911799992</v>
      </c>
      <c r="IA37" s="71"/>
      <c r="IB37" s="71"/>
      <c r="IC37" s="71">
        <v>25247.597428139983</v>
      </c>
      <c r="ID37" s="71">
        <v>51486.401176290019</v>
      </c>
      <c r="IE37" s="71">
        <v>3344.5444273599992</v>
      </c>
      <c r="IF37" s="71"/>
      <c r="IG37" s="71"/>
      <c r="IH37" s="71"/>
      <c r="II37" s="71">
        <v>86783.169632060002</v>
      </c>
      <c r="IJ37" s="71">
        <v>768.48785599999997</v>
      </c>
      <c r="IK37" s="71">
        <v>4445.6736532799978</v>
      </c>
      <c r="IN37" s="71"/>
      <c r="IO37" s="71">
        <v>13852.181031249993</v>
      </c>
      <c r="IP37" s="71">
        <v>45966.164176800041</v>
      </c>
      <c r="IQ37" s="71">
        <v>2293.6910791399996</v>
      </c>
      <c r="IR37" s="71"/>
      <c r="IS37" s="71"/>
      <c r="IT37" s="71"/>
      <c r="IU37" s="71">
        <v>67497.901346540035</v>
      </c>
      <c r="IV37" s="71">
        <v>483.53040600000003</v>
      </c>
      <c r="IW37" s="71">
        <v>3887.3287202699994</v>
      </c>
      <c r="IX37" s="71">
        <v>2230.1493880699995</v>
      </c>
      <c r="IY37" s="71"/>
      <c r="IZ37" s="71"/>
      <c r="JA37" s="71">
        <v>21941.260051479981</v>
      </c>
      <c r="JB37" s="71">
        <v>58664.77590356001</v>
      </c>
      <c r="JC37" s="71">
        <v>4813.346215589997</v>
      </c>
      <c r="JD37" s="71"/>
      <c r="JE37" s="71"/>
      <c r="JF37" s="71"/>
      <c r="JG37" s="71">
        <v>92020.390684969985</v>
      </c>
      <c r="JH37" s="71"/>
      <c r="JI37" s="71"/>
      <c r="JJ37" s="71"/>
      <c r="JK37" s="71"/>
      <c r="JL37" s="71"/>
      <c r="JM37" s="71"/>
      <c r="JN37" s="71"/>
      <c r="JO37" s="71">
        <v>478.52508143</v>
      </c>
      <c r="JP37" s="71"/>
      <c r="JQ37" s="71"/>
      <c r="JR37" s="71"/>
      <c r="JS37" s="71">
        <v>478.52508143</v>
      </c>
      <c r="JT37" s="71">
        <v>93.233621999999997</v>
      </c>
      <c r="JU37" s="71">
        <v>1637.5592916799999</v>
      </c>
      <c r="JV37" s="71">
        <v>1250.7778251699997</v>
      </c>
      <c r="JW37" s="71"/>
      <c r="JX37" s="71"/>
      <c r="JY37" s="71">
        <v>19926.084097389998</v>
      </c>
      <c r="JZ37" s="71">
        <v>25158.861821889972</v>
      </c>
      <c r="KA37" s="71">
        <v>2686.4005824899996</v>
      </c>
      <c r="KB37" s="71"/>
      <c r="KC37" s="71"/>
      <c r="KD37" s="71"/>
      <c r="KE37" s="71">
        <v>50752.917240609975</v>
      </c>
      <c r="KF37" s="71">
        <v>440.64760899999999</v>
      </c>
      <c r="KG37" s="71">
        <v>7989.6186073999979</v>
      </c>
      <c r="KH37" s="71">
        <v>1745.374122799999</v>
      </c>
      <c r="KI37" s="71"/>
      <c r="KJ37" s="71"/>
      <c r="KK37" s="71">
        <v>42787.007745189956</v>
      </c>
      <c r="KL37" s="71">
        <v>63556.012638429922</v>
      </c>
      <c r="KM37" s="71">
        <v>8927.4982704800004</v>
      </c>
      <c r="KN37" s="71"/>
      <c r="KO37" s="71"/>
      <c r="KP37" s="71"/>
      <c r="KQ37" s="71">
        <v>125446.15899329988</v>
      </c>
      <c r="KR37" s="71">
        <v>108.695418</v>
      </c>
      <c r="KS37" s="71"/>
      <c r="KT37" s="71"/>
      <c r="KU37" s="71"/>
      <c r="KV37" s="71"/>
      <c r="KW37" s="71">
        <v>554.21309993</v>
      </c>
      <c r="KX37" s="71">
        <v>1351.1286687499992</v>
      </c>
      <c r="KY37" s="71">
        <v>254.21522567</v>
      </c>
      <c r="KZ37" s="71"/>
      <c r="LA37" s="71"/>
      <c r="LB37" s="71"/>
      <c r="LC37" s="71">
        <v>2268.2524123499993</v>
      </c>
      <c r="LD37" s="71">
        <v>1856.5345259999999</v>
      </c>
      <c r="LE37" s="71">
        <v>10806.534437760005</v>
      </c>
      <c r="LF37" s="71">
        <v>2397.2557686100004</v>
      </c>
      <c r="LG37" s="71"/>
      <c r="LH37" s="71"/>
      <c r="LI37" s="71">
        <v>52090.345697160017</v>
      </c>
      <c r="LJ37" s="71">
        <v>116397.11031581013</v>
      </c>
      <c r="LK37" s="71">
        <v>17144.903370570002</v>
      </c>
      <c r="LL37" s="71"/>
      <c r="LM37" s="71"/>
      <c r="LN37" s="71"/>
      <c r="LO37" s="71">
        <v>200692.68411591018</v>
      </c>
      <c r="LP37" s="71">
        <v>179.13428400000001</v>
      </c>
      <c r="LQ37" s="71"/>
      <c r="LR37" s="71">
        <v>5.88815884</v>
      </c>
      <c r="LS37" s="71"/>
      <c r="LT37" s="71"/>
      <c r="LU37" s="71">
        <v>3592.6822586500007</v>
      </c>
      <c r="LV37" s="71">
        <v>1688.4317109400001</v>
      </c>
      <c r="LW37" s="71">
        <v>1508.8635386100002</v>
      </c>
      <c r="LX37" s="71"/>
      <c r="LY37" s="71"/>
      <c r="LZ37" s="71"/>
      <c r="MA37" s="71">
        <v>6974.9999510400012</v>
      </c>
      <c r="MB37" s="71">
        <v>735.99234100000001</v>
      </c>
      <c r="MC37" s="71">
        <v>3520.6137556399999</v>
      </c>
      <c r="MD37" s="71">
        <v>699.09040037</v>
      </c>
      <c r="ME37" s="71"/>
      <c r="MF37" s="71"/>
      <c r="MG37" s="71">
        <v>15860.739947080006</v>
      </c>
      <c r="MH37" s="71">
        <v>33319.199846239986</v>
      </c>
      <c r="MI37" s="71">
        <v>4917.122974930001</v>
      </c>
      <c r="MJ37" s="71"/>
      <c r="MK37" s="71"/>
      <c r="ML37" s="71"/>
      <c r="MM37" s="71"/>
      <c r="MN37" s="19">
        <v>59052.759265259992</v>
      </c>
      <c r="MO37" s="71">
        <v>4897.8055649999997</v>
      </c>
      <c r="MP37" s="71">
        <v>36002.160096880114</v>
      </c>
      <c r="MQ37" s="71">
        <v>23878.932957600016</v>
      </c>
      <c r="MR37" s="71"/>
      <c r="MS37" s="71"/>
      <c r="MT37" s="71">
        <v>108812.90637755964</v>
      </c>
      <c r="MU37" s="71">
        <v>221359.27004851034</v>
      </c>
      <c r="MV37" s="71">
        <v>27075.359872340014</v>
      </c>
      <c r="MW37" s="71"/>
      <c r="MX37" s="71"/>
      <c r="MY37" s="71"/>
      <c r="MZ37" s="71"/>
      <c r="NA37" s="71">
        <v>422026.43491789012</v>
      </c>
      <c r="NB37" s="71"/>
      <c r="NC37" s="71"/>
      <c r="ND37" s="71"/>
      <c r="NE37" s="71"/>
      <c r="NF37" s="71"/>
      <c r="NG37" s="71"/>
      <c r="NH37" s="71"/>
      <c r="NI37" s="71"/>
      <c r="NJ37" s="71"/>
      <c r="NK37" s="71"/>
      <c r="NL37" s="71"/>
      <c r="NM37" s="71"/>
      <c r="NN37" s="15"/>
      <c r="NO37" s="15"/>
      <c r="NP37" s="15"/>
      <c r="NR37" s="71">
        <v>5042664.735386462</v>
      </c>
      <c r="PU37" s="4"/>
    </row>
    <row r="38" spans="1:437" x14ac:dyDescent="0.2">
      <c r="A38" s="70">
        <v>40483</v>
      </c>
      <c r="B38" s="71">
        <v>16.58657105</v>
      </c>
      <c r="C38" s="71">
        <v>0</v>
      </c>
      <c r="D38" s="71"/>
      <c r="E38" s="71">
        <v>16.58657105</v>
      </c>
      <c r="F38" s="71">
        <v>2141.9495539999998</v>
      </c>
      <c r="G38" s="71">
        <v>28051.563628429951</v>
      </c>
      <c r="H38" s="71">
        <v>17697.830141860009</v>
      </c>
      <c r="I38" s="71"/>
      <c r="J38" s="71"/>
      <c r="K38" s="71">
        <v>70168.064939709802</v>
      </c>
      <c r="L38" s="71">
        <v>676692.97073857102</v>
      </c>
      <c r="M38" s="71">
        <v>20223.379310169992</v>
      </c>
      <c r="N38" s="71"/>
      <c r="O38" s="71"/>
      <c r="P38" s="71"/>
      <c r="Q38" s="71">
        <v>814974.75831274083</v>
      </c>
      <c r="R38" s="71">
        <v>133.30194911999999</v>
      </c>
      <c r="S38" s="71">
        <v>511.39147397000005</v>
      </c>
      <c r="T38" s="71">
        <v>49.093819930000002</v>
      </c>
      <c r="U38" s="71">
        <v>55.079125729999994</v>
      </c>
      <c r="V38" s="71"/>
      <c r="W38" s="71">
        <v>748.86636874999999</v>
      </c>
      <c r="X38" s="71">
        <v>2741.4951980000001</v>
      </c>
      <c r="Y38" s="71">
        <v>9783.6847434400133</v>
      </c>
      <c r="Z38" s="71">
        <v>2520.1721615399997</v>
      </c>
      <c r="AA38" s="71"/>
      <c r="AB38" s="71"/>
      <c r="AC38" s="71">
        <v>63871.197177829898</v>
      </c>
      <c r="AD38" s="71">
        <v>97677.482717069855</v>
      </c>
      <c r="AE38" s="71">
        <v>7903.2598419900023</v>
      </c>
      <c r="AF38" s="71"/>
      <c r="AG38" s="71"/>
      <c r="AH38" s="71"/>
      <c r="AI38" s="71">
        <v>184497.29183986975</v>
      </c>
      <c r="AJ38" s="71">
        <v>33773.424547000002</v>
      </c>
      <c r="AK38" s="71">
        <v>293091.01613175002</v>
      </c>
      <c r="AL38" s="71">
        <v>99882.665430060035</v>
      </c>
      <c r="AM38" s="71"/>
      <c r="AN38" s="71"/>
      <c r="AO38" s="71">
        <v>872517.1536960525</v>
      </c>
      <c r="AP38" s="71">
        <v>854637.52857820701</v>
      </c>
      <c r="AQ38" s="71">
        <v>94578.506625819631</v>
      </c>
      <c r="AR38" s="71"/>
      <c r="AS38" s="71"/>
      <c r="AT38" s="71"/>
      <c r="AU38" s="71"/>
      <c r="AV38" s="71"/>
      <c r="AW38" s="71"/>
      <c r="AX38" s="71">
        <v>2248480.2950088889</v>
      </c>
      <c r="AY38" s="71">
        <v>577.24021000000005</v>
      </c>
      <c r="AZ38" s="71">
        <v>5566.4010846499996</v>
      </c>
      <c r="BA38" s="71">
        <v>3105.2171660499998</v>
      </c>
      <c r="BB38" s="71"/>
      <c r="BC38" s="71"/>
      <c r="BD38" s="71">
        <v>18725.473722199993</v>
      </c>
      <c r="BE38" s="71">
        <v>55598.296418730024</v>
      </c>
      <c r="BF38" s="71">
        <v>4063.0270064800006</v>
      </c>
      <c r="BG38" s="71"/>
      <c r="BH38" s="71"/>
      <c r="BI38" s="71">
        <v>87635.655608110013</v>
      </c>
      <c r="BJ38" s="71">
        <v>497.84449499999999</v>
      </c>
      <c r="BK38" s="71">
        <v>9289.1284265700033</v>
      </c>
      <c r="BL38" s="71">
        <v>1.9251914099999998</v>
      </c>
      <c r="BM38" s="71"/>
      <c r="BN38" s="71"/>
      <c r="BO38" s="71">
        <v>15658.697914230001</v>
      </c>
      <c r="BP38" s="71">
        <v>11054.665861269999</v>
      </c>
      <c r="BQ38" s="71">
        <v>3638.4791871199996</v>
      </c>
      <c r="BR38" s="71"/>
      <c r="BS38" s="71"/>
      <c r="BT38" s="71">
        <v>40140.741075600003</v>
      </c>
      <c r="BU38" s="71">
        <v>122.081755</v>
      </c>
      <c r="BV38" s="71">
        <v>5234.855067169995</v>
      </c>
      <c r="BW38" s="71">
        <v>588.01774057000023</v>
      </c>
      <c r="BX38" s="71"/>
      <c r="BY38" s="71"/>
      <c r="BZ38" s="71">
        <v>29930.434128110002</v>
      </c>
      <c r="CA38" s="71">
        <v>45247.803814609979</v>
      </c>
      <c r="CB38" s="71">
        <v>4041.2138106300013</v>
      </c>
      <c r="CC38" s="71"/>
      <c r="CD38" s="71"/>
      <c r="CE38" s="71"/>
      <c r="CF38" s="71">
        <v>85164.406316089968</v>
      </c>
      <c r="CG38" s="71">
        <v>126.158051</v>
      </c>
      <c r="CH38" s="71"/>
      <c r="CI38" s="71"/>
      <c r="CJ38" s="71"/>
      <c r="CK38" s="71"/>
      <c r="CL38" s="71">
        <v>480.21393708000011</v>
      </c>
      <c r="CM38" s="71">
        <v>1333.6494327999999</v>
      </c>
      <c r="CN38" s="71">
        <v>977.60598400999982</v>
      </c>
      <c r="CO38" s="71"/>
      <c r="CP38" s="71"/>
      <c r="CQ38" s="71"/>
      <c r="CR38" s="71">
        <v>2917.62740489</v>
      </c>
      <c r="CS38" s="71">
        <v>272.98473300000001</v>
      </c>
      <c r="CT38" s="71">
        <v>288.73407903999998</v>
      </c>
      <c r="CU38" s="71"/>
      <c r="CV38" s="71"/>
      <c r="CW38" s="71"/>
      <c r="CX38" s="71">
        <v>1393.6759318099996</v>
      </c>
      <c r="CY38" s="71">
        <v>2433.4686925200003</v>
      </c>
      <c r="CZ38" s="71">
        <v>590.88427445000002</v>
      </c>
      <c r="DA38" s="71"/>
      <c r="DB38" s="71"/>
      <c r="DC38" s="71"/>
      <c r="DD38" s="71">
        <v>4979.7477108200001</v>
      </c>
      <c r="DE38" s="71">
        <v>377.48036200000001</v>
      </c>
      <c r="DF38" s="71">
        <v>24.606900360000001</v>
      </c>
      <c r="DG38" s="71"/>
      <c r="DH38" s="71"/>
      <c r="DI38" s="71"/>
      <c r="DJ38" s="71">
        <v>10142.85411769</v>
      </c>
      <c r="DK38" s="71">
        <v>9935.5101184599971</v>
      </c>
      <c r="DL38" s="71">
        <v>1928.0402317099993</v>
      </c>
      <c r="DM38" s="71"/>
      <c r="DN38" s="71"/>
      <c r="DO38" s="71"/>
      <c r="DP38" s="71">
        <v>22408.491730219994</v>
      </c>
      <c r="DQ38" s="71">
        <v>142.86567600000001</v>
      </c>
      <c r="DR38" s="71">
        <v>862.98282392999988</v>
      </c>
      <c r="DS38" s="71"/>
      <c r="DT38" s="71"/>
      <c r="DU38" s="71">
        <v>400.72633466999991</v>
      </c>
      <c r="DV38" s="71">
        <v>13541.053615779996</v>
      </c>
      <c r="DW38" s="71">
        <v>9123.3312702799994</v>
      </c>
      <c r="DX38" s="71">
        <v>2492.0037539599994</v>
      </c>
      <c r="DY38" s="71"/>
      <c r="DZ38" s="71"/>
      <c r="EA38" s="71"/>
      <c r="EB38" s="71">
        <v>26562.963474619992</v>
      </c>
      <c r="EC38" s="71"/>
      <c r="ED38" s="71"/>
      <c r="EE38" s="71"/>
      <c r="EF38" s="71"/>
      <c r="EG38" s="71"/>
      <c r="EH38" s="71"/>
      <c r="EI38" s="71">
        <v>307.99623993</v>
      </c>
      <c r="EJ38" s="71">
        <v>0</v>
      </c>
      <c r="EK38" s="71"/>
      <c r="EL38" s="71"/>
      <c r="EM38" s="71"/>
      <c r="EN38" s="71">
        <v>307.99623993</v>
      </c>
      <c r="EO38" s="71">
        <v>435.74070999999998</v>
      </c>
      <c r="EP38" s="71">
        <v>2583.9039262300012</v>
      </c>
      <c r="EQ38" s="71">
        <v>613.8966911</v>
      </c>
      <c r="ER38" s="71"/>
      <c r="ES38" s="71"/>
      <c r="ET38" s="71">
        <v>6669.6116919800033</v>
      </c>
      <c r="EU38" s="71">
        <v>23959.046182590017</v>
      </c>
      <c r="EV38" s="71">
        <v>2878.4835385499991</v>
      </c>
      <c r="EW38" s="71"/>
      <c r="EX38" s="71"/>
      <c r="EY38" s="71"/>
      <c r="EZ38" s="71">
        <v>37140.682740450015</v>
      </c>
      <c r="FA38" s="71">
        <v>3214.7389560000001</v>
      </c>
      <c r="FB38" s="71">
        <v>6220.1080136399969</v>
      </c>
      <c r="FC38" s="71">
        <v>200.32636701999999</v>
      </c>
      <c r="FD38" s="71"/>
      <c r="FE38" s="71"/>
      <c r="FF38" s="71">
        <v>61596.815239479889</v>
      </c>
      <c r="FG38" s="71">
        <v>49044.364830040031</v>
      </c>
      <c r="FH38" s="71">
        <v>4787.0068103400017</v>
      </c>
      <c r="FI38" s="71"/>
      <c r="FJ38" s="71"/>
      <c r="FK38" s="71"/>
      <c r="FL38" s="71"/>
      <c r="FM38" s="71">
        <v>125063.36021651993</v>
      </c>
      <c r="FN38" s="71"/>
      <c r="FO38" s="71"/>
      <c r="FP38" s="71"/>
      <c r="FQ38" s="71"/>
      <c r="FR38" s="71"/>
      <c r="FS38" s="71"/>
      <c r="FT38" s="71"/>
      <c r="FU38" s="71"/>
      <c r="FV38" s="71"/>
      <c r="FW38" s="71"/>
      <c r="FX38" s="71"/>
      <c r="FY38" s="71"/>
      <c r="FZ38" s="71"/>
      <c r="GA38" s="71"/>
      <c r="GB38" s="71"/>
      <c r="GC38" s="71"/>
      <c r="GD38" s="71"/>
      <c r="GE38" s="71">
        <v>496.40678293000002</v>
      </c>
      <c r="GF38" s="71"/>
      <c r="GG38" s="71"/>
      <c r="GH38" s="71"/>
      <c r="GI38" s="71"/>
      <c r="GJ38" s="71"/>
      <c r="GK38" s="71">
        <v>496.40678293000002</v>
      </c>
      <c r="GL38" s="71">
        <v>290.82815299999999</v>
      </c>
      <c r="GM38" s="71">
        <v>3860.8402291099978</v>
      </c>
      <c r="GN38" s="71">
        <v>471.34920646000006</v>
      </c>
      <c r="GO38" s="71"/>
      <c r="GP38" s="71"/>
      <c r="GQ38" s="71">
        <v>9826.1081532600001</v>
      </c>
      <c r="GR38" s="71">
        <v>25482.445831450019</v>
      </c>
      <c r="GS38" s="71">
        <v>3949.4681180499992</v>
      </c>
      <c r="GT38" s="71"/>
      <c r="GU38" s="71"/>
      <c r="GV38" s="71"/>
      <c r="GW38" s="71"/>
      <c r="GX38" s="71">
        <v>43881.039691330014</v>
      </c>
      <c r="GY38" s="71">
        <v>166.97878700000001</v>
      </c>
      <c r="GZ38" s="71"/>
      <c r="HA38" s="71"/>
      <c r="HB38" s="71"/>
      <c r="HC38" s="71"/>
      <c r="HD38" s="71">
        <v>1369.5511221199999</v>
      </c>
      <c r="HE38" s="71">
        <v>508.29107174000001</v>
      </c>
      <c r="HF38" s="71">
        <v>359.14235990000003</v>
      </c>
      <c r="HG38" s="71"/>
      <c r="HH38" s="71"/>
      <c r="HI38" s="71"/>
      <c r="HJ38" s="71">
        <v>2403.9633407599999</v>
      </c>
      <c r="HK38" s="71">
        <v>436.08879999999999</v>
      </c>
      <c r="HL38" s="71">
        <v>1658.2067333199989</v>
      </c>
      <c r="HM38" s="71">
        <v>806.8568532500002</v>
      </c>
      <c r="HN38" s="71"/>
      <c r="HO38" s="71"/>
      <c r="HP38" s="71">
        <v>8982.9969002699982</v>
      </c>
      <c r="HQ38" s="71">
        <v>29995.968040740019</v>
      </c>
      <c r="HR38" s="71">
        <v>1552.1097113000008</v>
      </c>
      <c r="HS38" s="71"/>
      <c r="HT38" s="71"/>
      <c r="HU38" s="71"/>
      <c r="HV38" s="71"/>
      <c r="HW38" s="71">
        <v>43432.227038880017</v>
      </c>
      <c r="HX38" s="71">
        <v>530.281071</v>
      </c>
      <c r="HY38" s="71">
        <v>3282.3479933300009</v>
      </c>
      <c r="HZ38" s="71">
        <v>2696.8624730700021</v>
      </c>
      <c r="IA38" s="71"/>
      <c r="IB38" s="71"/>
      <c r="IC38" s="71">
        <v>24796.206497420015</v>
      </c>
      <c r="ID38" s="71">
        <v>50459.208960039934</v>
      </c>
      <c r="IE38" s="71">
        <v>3244.5382600299999</v>
      </c>
      <c r="IF38" s="71"/>
      <c r="IG38" s="71"/>
      <c r="IH38" s="71"/>
      <c r="II38" s="71">
        <v>85009.445254889957</v>
      </c>
      <c r="IJ38" s="71">
        <v>748.76679899999999</v>
      </c>
      <c r="IK38" s="71">
        <v>4240.5500733799981</v>
      </c>
      <c r="IN38" s="71"/>
      <c r="IO38" s="71">
        <v>13480.437514429999</v>
      </c>
      <c r="IP38" s="71">
        <v>44519.649547180015</v>
      </c>
      <c r="IQ38" s="71">
        <v>2273.9168834699999</v>
      </c>
      <c r="IR38" s="71"/>
      <c r="IS38" s="71"/>
      <c r="IT38" s="71"/>
      <c r="IU38" s="71">
        <v>65427.935251380019</v>
      </c>
      <c r="IV38" s="71">
        <v>475.593929</v>
      </c>
      <c r="IW38" s="71">
        <v>3768.4194434800002</v>
      </c>
      <c r="IX38" s="71">
        <v>2172.3246605700001</v>
      </c>
      <c r="IY38" s="71"/>
      <c r="IZ38" s="71"/>
      <c r="JA38" s="71">
        <v>20988.66558696</v>
      </c>
      <c r="JB38" s="71">
        <v>56922.245965170048</v>
      </c>
      <c r="JC38" s="71">
        <v>4615.0464794</v>
      </c>
      <c r="JD38" s="71"/>
      <c r="JE38" s="71"/>
      <c r="JF38" s="71"/>
      <c r="JG38" s="71">
        <v>88942.296064580049</v>
      </c>
      <c r="JH38" s="71"/>
      <c r="JI38" s="71"/>
      <c r="JJ38" s="71"/>
      <c r="JK38" s="71"/>
      <c r="JL38" s="71"/>
      <c r="JM38" s="71"/>
      <c r="JN38" s="71"/>
      <c r="JO38" s="71">
        <v>475.63026571999995</v>
      </c>
      <c r="JP38" s="71"/>
      <c r="JQ38" s="71"/>
      <c r="JR38" s="71"/>
      <c r="JS38" s="71">
        <v>475.63026571999995</v>
      </c>
      <c r="JT38" s="71">
        <v>91.029931000000005</v>
      </c>
      <c r="JU38" s="71">
        <v>1622.7188306699998</v>
      </c>
      <c r="JV38" s="71">
        <v>1194.4461069700001</v>
      </c>
      <c r="JW38" s="71"/>
      <c r="JX38" s="71"/>
      <c r="JY38" s="71">
        <v>19070.244334870007</v>
      </c>
      <c r="JZ38" s="71">
        <v>24496.38421812002</v>
      </c>
      <c r="KA38" s="71">
        <v>2592.0115825699995</v>
      </c>
      <c r="KB38" s="71"/>
      <c r="KC38" s="71"/>
      <c r="KD38" s="71"/>
      <c r="KE38" s="71">
        <v>49066.835004200024</v>
      </c>
      <c r="KF38" s="71">
        <v>424.87169799999998</v>
      </c>
      <c r="KG38" s="71">
        <v>7454.8122399099993</v>
      </c>
      <c r="KH38" s="71">
        <v>1682.4062430299987</v>
      </c>
      <c r="KI38" s="71"/>
      <c r="KJ38" s="71"/>
      <c r="KK38" s="71">
        <v>41652.465993450009</v>
      </c>
      <c r="KL38" s="71">
        <v>60523.626292390014</v>
      </c>
      <c r="KM38" s="71">
        <v>8350.7101897299981</v>
      </c>
      <c r="KN38" s="71"/>
      <c r="KO38" s="71"/>
      <c r="KP38" s="71"/>
      <c r="KQ38" s="71">
        <v>120088.89265651001</v>
      </c>
      <c r="KR38" s="71">
        <v>107.80254600000001</v>
      </c>
      <c r="KS38" s="71"/>
      <c r="KT38" s="71"/>
      <c r="KU38" s="71"/>
      <c r="KV38" s="71"/>
      <c r="KW38" s="71">
        <v>469.84124577</v>
      </c>
      <c r="KX38" s="71">
        <v>1097.8804779299999</v>
      </c>
      <c r="KY38" s="71">
        <v>253.44937075000001</v>
      </c>
      <c r="KZ38" s="71"/>
      <c r="LA38" s="71"/>
      <c r="LB38" s="71"/>
      <c r="LC38" s="71">
        <v>1928.9736404499999</v>
      </c>
      <c r="LD38" s="71">
        <v>1750.2246600000001</v>
      </c>
      <c r="LE38" s="71">
        <v>10470.747968799995</v>
      </c>
      <c r="LF38" s="71">
        <v>2329.4005257000008</v>
      </c>
      <c r="LG38" s="71"/>
      <c r="LH38" s="71"/>
      <c r="LI38" s="71">
        <v>50652.015474130043</v>
      </c>
      <c r="LJ38" s="71">
        <v>111686.56770999996</v>
      </c>
      <c r="LK38" s="71">
        <v>16463.131788670002</v>
      </c>
      <c r="LL38" s="71"/>
      <c r="LM38" s="71"/>
      <c r="LN38" s="71"/>
      <c r="LO38" s="71">
        <v>193352.0881273</v>
      </c>
      <c r="LP38" s="71">
        <v>177.458608</v>
      </c>
      <c r="LQ38" s="71"/>
      <c r="LR38" s="71">
        <v>5.6363672199999995</v>
      </c>
      <c r="LS38" s="71"/>
      <c r="LT38" s="71"/>
      <c r="LU38" s="71">
        <v>3499.5165977599981</v>
      </c>
      <c r="LV38" s="71">
        <v>1682.3299150199996</v>
      </c>
      <c r="LW38" s="71">
        <v>1479.5633656200005</v>
      </c>
      <c r="LX38" s="71"/>
      <c r="LY38" s="71"/>
      <c r="LZ38" s="71"/>
      <c r="MA38" s="71">
        <v>6844.5048536199984</v>
      </c>
      <c r="MB38" s="71">
        <v>717.76541199999997</v>
      </c>
      <c r="MC38" s="71">
        <v>3356.9283251300008</v>
      </c>
      <c r="MD38" s="71">
        <v>686.20085852000011</v>
      </c>
      <c r="ME38" s="71"/>
      <c r="MF38" s="71"/>
      <c r="MG38" s="71">
        <v>15237.847080089992</v>
      </c>
      <c r="MH38" s="71">
        <v>32117.700442819976</v>
      </c>
      <c r="MI38" s="71">
        <v>4341.6462777100014</v>
      </c>
      <c r="MJ38" s="71"/>
      <c r="MK38" s="71"/>
      <c r="ML38" s="71"/>
      <c r="MM38" s="71"/>
      <c r="MN38" s="19">
        <v>56458.088396269966</v>
      </c>
      <c r="MO38" s="71">
        <v>4736.3662450000002</v>
      </c>
      <c r="MP38" s="71">
        <v>35361.112666130022</v>
      </c>
      <c r="MQ38" s="71">
        <v>23460.950402689974</v>
      </c>
      <c r="MR38" s="71"/>
      <c r="MS38" s="71"/>
      <c r="MT38" s="71">
        <v>105488.24115388967</v>
      </c>
      <c r="MU38" s="71">
        <v>209892.11192104022</v>
      </c>
      <c r="MV38" s="71">
        <v>25965.485627849994</v>
      </c>
      <c r="MW38" s="71"/>
      <c r="MX38" s="71"/>
      <c r="MY38" s="71"/>
      <c r="MZ38" s="71"/>
      <c r="NA38" s="71">
        <v>404904.26801659988</v>
      </c>
      <c r="NB38" s="71"/>
      <c r="NC38" s="71"/>
      <c r="ND38" s="71"/>
      <c r="NE38" s="71"/>
      <c r="NF38" s="71"/>
      <c r="NG38" s="71"/>
      <c r="NH38" s="71"/>
      <c r="NI38" s="71"/>
      <c r="NJ38" s="71"/>
      <c r="NK38" s="71"/>
      <c r="NL38" s="71"/>
      <c r="NM38" s="71"/>
      <c r="NN38" s="15"/>
      <c r="NO38" s="15"/>
      <c r="NP38" s="15"/>
      <c r="NR38" s="71">
        <v>4843752.0650039688</v>
      </c>
      <c r="PU38" s="4"/>
    </row>
    <row r="39" spans="1:437" x14ac:dyDescent="0.2">
      <c r="A39" s="70">
        <v>40513</v>
      </c>
      <c r="B39" s="71">
        <v>37.701620349999999</v>
      </c>
      <c r="C39" s="71">
        <v>0</v>
      </c>
      <c r="D39" s="71"/>
      <c r="E39" s="71">
        <v>37.701620349999999</v>
      </c>
      <c r="F39" s="71">
        <v>11404.641624</v>
      </c>
      <c r="G39" s="71">
        <v>41261.22413858003</v>
      </c>
      <c r="H39" s="71">
        <v>46094.328798559975</v>
      </c>
      <c r="I39" s="71"/>
      <c r="J39" s="71">
        <v>18716.369691</v>
      </c>
      <c r="K39" s="71">
        <v>109461.83718189008</v>
      </c>
      <c r="L39" s="71">
        <v>881113.38182799111</v>
      </c>
      <c r="M39" s="71">
        <v>18468.43069619999</v>
      </c>
      <c r="N39" s="71"/>
      <c r="O39" s="71"/>
      <c r="P39" s="71"/>
      <c r="Q39" s="71">
        <v>1126520.213958221</v>
      </c>
      <c r="R39" s="71">
        <v>140.44940096000002</v>
      </c>
      <c r="S39" s="71">
        <v>2460.2657783099999</v>
      </c>
      <c r="T39" s="71">
        <v>48.987425479999999</v>
      </c>
      <c r="U39" s="71">
        <v>54.929583729999997</v>
      </c>
      <c r="V39" s="71"/>
      <c r="W39" s="71">
        <v>2704.63218848</v>
      </c>
      <c r="X39" s="71">
        <v>10980.767234000001</v>
      </c>
      <c r="Y39" s="71">
        <v>14340.412710969984</v>
      </c>
      <c r="Z39" s="71">
        <v>3018.04517992</v>
      </c>
      <c r="AA39" s="71"/>
      <c r="AB39" s="71">
        <v>7404.9410440000001</v>
      </c>
      <c r="AC39" s="71">
        <v>90725.568455290078</v>
      </c>
      <c r="AD39" s="71">
        <v>126093.55470777984</v>
      </c>
      <c r="AE39" s="71">
        <v>7654.6351494299997</v>
      </c>
      <c r="AF39" s="71"/>
      <c r="AG39" s="71"/>
      <c r="AH39" s="71"/>
      <c r="AI39" s="71">
        <v>260217.9244813899</v>
      </c>
      <c r="AJ39" s="71">
        <v>106270.20749099999</v>
      </c>
      <c r="AK39" s="71">
        <v>705391.73321034375</v>
      </c>
      <c r="AL39" s="71">
        <v>251919.03730674039</v>
      </c>
      <c r="AM39" s="71"/>
      <c r="AN39" s="71">
        <v>60660.317492000002</v>
      </c>
      <c r="AO39" s="71">
        <v>1306015.5816061064</v>
      </c>
      <c r="AP39" s="71">
        <v>1093459.8596046113</v>
      </c>
      <c r="AQ39" s="71">
        <v>83567.509479089887</v>
      </c>
      <c r="AR39" s="71"/>
      <c r="AS39" s="71"/>
      <c r="AT39" s="71"/>
      <c r="AU39" s="71"/>
      <c r="AV39" s="71"/>
      <c r="AW39" s="71"/>
      <c r="AX39" s="71">
        <v>3607284.2461898918</v>
      </c>
      <c r="AY39" s="71">
        <v>3169.396217</v>
      </c>
      <c r="AZ39" s="71">
        <v>7806.3154350800032</v>
      </c>
      <c r="BA39" s="71">
        <v>6810.9720572799979</v>
      </c>
      <c r="BB39" s="71"/>
      <c r="BC39" s="71">
        <v>3342.4971759999999</v>
      </c>
      <c r="BD39" s="71">
        <v>31089.456448049994</v>
      </c>
      <c r="BE39" s="71">
        <v>67937.691488350072</v>
      </c>
      <c r="BF39" s="71">
        <v>3668.1189194499998</v>
      </c>
      <c r="BG39" s="71"/>
      <c r="BH39" s="71"/>
      <c r="BI39" s="71">
        <v>123824.44774121007</v>
      </c>
      <c r="BJ39" s="71">
        <v>2037.5510180000001</v>
      </c>
      <c r="BK39" s="71">
        <v>44306.534368749977</v>
      </c>
      <c r="BL39" s="71">
        <v>1.92621194</v>
      </c>
      <c r="BM39" s="71"/>
      <c r="BN39" s="71">
        <v>1235.116446</v>
      </c>
      <c r="BO39" s="71">
        <v>23155.752783260024</v>
      </c>
      <c r="BP39" s="71">
        <v>13065.22205221</v>
      </c>
      <c r="BQ39" s="71">
        <v>3509.6720997200014</v>
      </c>
      <c r="BR39" s="71"/>
      <c r="BS39" s="71"/>
      <c r="BT39" s="71">
        <v>87311.774979879992</v>
      </c>
      <c r="BU39" s="71">
        <v>880.63294800000006</v>
      </c>
      <c r="BV39" s="71">
        <v>7467.7201348700019</v>
      </c>
      <c r="BW39" s="71">
        <v>539.90824864000012</v>
      </c>
      <c r="BX39" s="71"/>
      <c r="BY39" s="71">
        <v>1185.4040299999999</v>
      </c>
      <c r="BZ39" s="71">
        <v>43010.727925759995</v>
      </c>
      <c r="CA39" s="71">
        <v>47874.489254680011</v>
      </c>
      <c r="CB39" s="71">
        <v>3438.2193533299996</v>
      </c>
      <c r="CC39" s="71"/>
      <c r="CD39" s="71"/>
      <c r="CE39" s="71"/>
      <c r="CF39" s="71">
        <v>104397.10189528001</v>
      </c>
      <c r="CG39" s="71">
        <v>232.438984</v>
      </c>
      <c r="CH39" s="71"/>
      <c r="CI39" s="71"/>
      <c r="CJ39" s="71"/>
      <c r="CK39" s="71"/>
      <c r="CL39" s="71">
        <v>1271.8262499699997</v>
      </c>
      <c r="CM39" s="71">
        <v>1560.5776211899999</v>
      </c>
      <c r="CN39" s="71">
        <v>935.00819287000002</v>
      </c>
      <c r="CO39" s="71"/>
      <c r="CP39" s="71"/>
      <c r="CQ39" s="71"/>
      <c r="CR39" s="71">
        <v>3999.8510480300001</v>
      </c>
      <c r="CS39" s="71">
        <v>641.93667500000004</v>
      </c>
      <c r="CT39" s="71">
        <v>341.92832920999996</v>
      </c>
      <c r="CU39" s="71"/>
      <c r="CV39" s="71"/>
      <c r="CW39" s="71"/>
      <c r="CX39" s="71">
        <v>2757.90288745</v>
      </c>
      <c r="CY39" s="71">
        <v>3037.6250109499997</v>
      </c>
      <c r="CZ39" s="71">
        <v>586.12277671000004</v>
      </c>
      <c r="DA39" s="71"/>
      <c r="DB39" s="71"/>
      <c r="DC39" s="71"/>
      <c r="DD39" s="71">
        <v>7365.5156793199994</v>
      </c>
      <c r="DE39" s="71">
        <v>1232.6991210000001</v>
      </c>
      <c r="DF39" s="71">
        <v>24.51218721</v>
      </c>
      <c r="DG39" s="71"/>
      <c r="DH39" s="71"/>
      <c r="DI39" s="71">
        <v>2614.5634500000001</v>
      </c>
      <c r="DJ39" s="71">
        <v>15162.887135809995</v>
      </c>
      <c r="DK39" s="71">
        <v>11060.205997129999</v>
      </c>
      <c r="DL39" s="71">
        <v>1842.9058060899997</v>
      </c>
      <c r="DM39" s="71"/>
      <c r="DN39" s="71"/>
      <c r="DO39" s="71"/>
      <c r="DP39" s="71">
        <v>31937.773697239994</v>
      </c>
      <c r="DQ39" s="71">
        <v>263.83595600000001</v>
      </c>
      <c r="DR39" s="71">
        <v>1164.4215055999998</v>
      </c>
      <c r="DS39" s="71"/>
      <c r="DT39" s="71"/>
      <c r="DU39" s="71">
        <v>393.14896422000004</v>
      </c>
      <c r="DV39" s="71">
        <v>21444.718193519966</v>
      </c>
      <c r="DW39" s="71">
        <v>13941.784401640001</v>
      </c>
      <c r="DX39" s="71">
        <v>2336.0289867300003</v>
      </c>
      <c r="DY39" s="71"/>
      <c r="DZ39" s="71"/>
      <c r="EA39" s="71"/>
      <c r="EB39" s="71">
        <v>39543.938007709963</v>
      </c>
      <c r="EC39" s="71">
        <v>46.115845999999998</v>
      </c>
      <c r="ED39" s="71"/>
      <c r="EE39" s="71"/>
      <c r="EF39" s="71"/>
      <c r="EG39" s="71"/>
      <c r="EH39" s="71"/>
      <c r="EI39" s="71">
        <v>307.29942394</v>
      </c>
      <c r="EJ39" s="71">
        <v>0</v>
      </c>
      <c r="EK39" s="71"/>
      <c r="EL39" s="71"/>
      <c r="EM39" s="71"/>
      <c r="EN39" s="71">
        <v>353.41526993999997</v>
      </c>
      <c r="EO39" s="71">
        <v>782.01867000000004</v>
      </c>
      <c r="EP39" s="71">
        <v>6257.7152017000008</v>
      </c>
      <c r="EQ39" s="71">
        <v>669.39307446000021</v>
      </c>
      <c r="ER39" s="71"/>
      <c r="ES39" s="71">
        <v>928.12771299999997</v>
      </c>
      <c r="ET39" s="71">
        <v>10028.410259759999</v>
      </c>
      <c r="EU39" s="71">
        <v>29939.268125719984</v>
      </c>
      <c r="EV39" s="71">
        <v>2751.9269851899999</v>
      </c>
      <c r="EW39" s="71"/>
      <c r="EX39" s="71"/>
      <c r="EY39" s="71"/>
      <c r="EZ39" s="71">
        <v>51356.860029829986</v>
      </c>
      <c r="FA39" s="71">
        <v>7940.1599040000001</v>
      </c>
      <c r="FB39" s="71">
        <v>7849.6851214999979</v>
      </c>
      <c r="FC39" s="71">
        <v>359.81912645</v>
      </c>
      <c r="FD39" s="71"/>
      <c r="FE39" s="71">
        <v>3859.5689179999999</v>
      </c>
      <c r="FF39" s="71">
        <v>100574.21985259996</v>
      </c>
      <c r="FG39" s="71">
        <v>66522.773019910019</v>
      </c>
      <c r="FH39" s="71">
        <v>4664.3134492400031</v>
      </c>
      <c r="FI39" s="71"/>
      <c r="FJ39" s="71"/>
      <c r="FK39" s="71"/>
      <c r="FL39" s="71"/>
      <c r="FM39" s="71">
        <v>191770.53939169997</v>
      </c>
      <c r="FN39" s="71"/>
      <c r="FO39" s="71"/>
      <c r="FP39" s="71"/>
      <c r="FQ39" s="71"/>
      <c r="FR39" s="71"/>
      <c r="FS39" s="71"/>
      <c r="FT39" s="71"/>
      <c r="FU39" s="71"/>
      <c r="FV39" s="71"/>
      <c r="FW39" s="71"/>
      <c r="FX39" s="71"/>
      <c r="FY39" s="71"/>
      <c r="FZ39" s="71"/>
      <c r="GA39" s="71"/>
      <c r="GB39" s="71"/>
      <c r="GC39" s="71"/>
      <c r="GD39" s="71"/>
      <c r="GE39" s="71">
        <v>560.67175883000004</v>
      </c>
      <c r="GF39" s="71"/>
      <c r="GG39" s="71"/>
      <c r="GH39" s="71"/>
      <c r="GI39" s="71"/>
      <c r="GJ39" s="71"/>
      <c r="GK39" s="71">
        <v>560.67175883000004</v>
      </c>
      <c r="GL39" s="71">
        <v>879.34292000000005</v>
      </c>
      <c r="GM39" s="71">
        <v>6748.6136115200025</v>
      </c>
      <c r="GN39" s="71">
        <v>456.17945746999993</v>
      </c>
      <c r="GO39" s="71"/>
      <c r="GP39" s="71"/>
      <c r="GQ39" s="71">
        <v>16515.109062729996</v>
      </c>
      <c r="GR39" s="71">
        <v>27195.420375240014</v>
      </c>
      <c r="GS39" s="71">
        <v>3692.0443702199987</v>
      </c>
      <c r="GT39" s="71"/>
      <c r="GU39" s="71"/>
      <c r="GV39" s="71"/>
      <c r="GW39" s="71"/>
      <c r="GX39" s="71">
        <v>55486.70979718001</v>
      </c>
      <c r="GY39" s="71">
        <v>148.94169400000001</v>
      </c>
      <c r="GZ39" s="71"/>
      <c r="HA39" s="71"/>
      <c r="HB39" s="71"/>
      <c r="HC39" s="71"/>
      <c r="HD39" s="71">
        <v>1923.3779765400004</v>
      </c>
      <c r="HE39" s="71">
        <v>732.48784893999982</v>
      </c>
      <c r="HF39" s="71">
        <v>355.25562393000001</v>
      </c>
      <c r="HG39" s="71"/>
      <c r="HH39" s="71"/>
      <c r="HI39" s="71"/>
      <c r="HJ39" s="71">
        <v>3160.0631434100005</v>
      </c>
      <c r="HK39" s="71">
        <v>1601.223753</v>
      </c>
      <c r="HL39" s="71">
        <v>1944.0754802700008</v>
      </c>
      <c r="HM39" s="71">
        <v>979.80615708000005</v>
      </c>
      <c r="HN39" s="71"/>
      <c r="HO39" s="71">
        <v>1121.4377480000001</v>
      </c>
      <c r="HP39" s="71">
        <v>13262.79092739</v>
      </c>
      <c r="HQ39" s="71">
        <v>39555.896936349993</v>
      </c>
      <c r="HR39" s="71">
        <v>1501.6558580800004</v>
      </c>
      <c r="HS39" s="71"/>
      <c r="HT39" s="71"/>
      <c r="HU39" s="71"/>
      <c r="HV39" s="71"/>
      <c r="HW39" s="71">
        <v>59966.886860169987</v>
      </c>
      <c r="HX39" s="71">
        <v>2314.3337139999999</v>
      </c>
      <c r="HY39" s="71">
        <v>5445.1695802900022</v>
      </c>
      <c r="HZ39" s="71">
        <v>2594.6013767000009</v>
      </c>
      <c r="IA39" s="71"/>
      <c r="IB39" s="71">
        <v>1351.1943650000001</v>
      </c>
      <c r="IC39" s="71">
        <v>43084.726685790018</v>
      </c>
      <c r="ID39" s="71">
        <v>58437.868406920024</v>
      </c>
      <c r="IE39" s="71">
        <v>3143.5741155499995</v>
      </c>
      <c r="IF39" s="71"/>
      <c r="IG39" s="71"/>
      <c r="IH39" s="71"/>
      <c r="II39" s="71">
        <v>116371.46824425005</v>
      </c>
      <c r="IJ39" s="71">
        <v>2074.3052680000001</v>
      </c>
      <c r="IK39" s="71">
        <v>4586.1072581499984</v>
      </c>
      <c r="IN39" s="71">
        <v>1451.073484</v>
      </c>
      <c r="IO39" s="71">
        <v>18654.571304100002</v>
      </c>
      <c r="IP39" s="71">
        <v>45898.053386620064</v>
      </c>
      <c r="IQ39" s="71">
        <v>2188.01915207</v>
      </c>
      <c r="IR39" s="71"/>
      <c r="IS39" s="71"/>
      <c r="IT39" s="71"/>
      <c r="IU39" s="71">
        <v>75009.788662170075</v>
      </c>
      <c r="IV39" s="71">
        <v>1811.595294</v>
      </c>
      <c r="IW39" s="71">
        <v>6165.852968070004</v>
      </c>
      <c r="IX39" s="71">
        <v>2070.7661605500025</v>
      </c>
      <c r="IY39" s="71"/>
      <c r="IZ39" s="71">
        <v>779.15665899999999</v>
      </c>
      <c r="JA39" s="71">
        <v>36403.919333449987</v>
      </c>
      <c r="JB39" s="71">
        <v>78345.964449029911</v>
      </c>
      <c r="JC39" s="71">
        <v>4566.946541379999</v>
      </c>
      <c r="JD39" s="71"/>
      <c r="JE39" s="71"/>
      <c r="JF39" s="71"/>
      <c r="JG39" s="71">
        <v>130144.20140547989</v>
      </c>
      <c r="JH39" s="71"/>
      <c r="JI39" s="71"/>
      <c r="JJ39" s="71"/>
      <c r="JK39" s="71"/>
      <c r="JL39" s="71"/>
      <c r="JM39" s="71"/>
      <c r="JN39" s="71">
        <v>59.758544969999996</v>
      </c>
      <c r="JO39" s="71">
        <v>409.0031482</v>
      </c>
      <c r="JP39" s="71"/>
      <c r="JQ39" s="71"/>
      <c r="JR39" s="71"/>
      <c r="JS39" s="71">
        <v>468.76169317</v>
      </c>
      <c r="JT39" s="71">
        <v>872.85565799999995</v>
      </c>
      <c r="JU39" s="71">
        <v>3518.1834490799997</v>
      </c>
      <c r="JV39" s="71">
        <v>1130.0862018700002</v>
      </c>
      <c r="JW39" s="71"/>
      <c r="JX39" s="71">
        <v>840.91783899999996</v>
      </c>
      <c r="JY39" s="71">
        <v>24374.775160750036</v>
      </c>
      <c r="JZ39" s="71">
        <v>25129.466940789996</v>
      </c>
      <c r="KA39" s="71">
        <v>2535.5811120899998</v>
      </c>
      <c r="KB39" s="71"/>
      <c r="KC39" s="71"/>
      <c r="KD39" s="71"/>
      <c r="KE39" s="71">
        <v>58401.866361580032</v>
      </c>
      <c r="KF39" s="71">
        <v>1638.4632610000001</v>
      </c>
      <c r="KG39" s="71">
        <v>13762.501847500009</v>
      </c>
      <c r="KH39" s="71">
        <v>3341.860425670001</v>
      </c>
      <c r="KI39" s="71"/>
      <c r="KJ39" s="71">
        <v>1971.0544520000001</v>
      </c>
      <c r="KK39" s="71">
        <v>62177.533116020015</v>
      </c>
      <c r="KL39" s="71">
        <v>66930.679547380074</v>
      </c>
      <c r="KM39" s="71">
        <v>7649.5409772800003</v>
      </c>
      <c r="KN39" s="71"/>
      <c r="KO39" s="71"/>
      <c r="KP39" s="71"/>
      <c r="KQ39" s="71">
        <v>157471.63362685009</v>
      </c>
      <c r="KR39" s="71">
        <v>447.60079899999999</v>
      </c>
      <c r="KS39" s="71"/>
      <c r="KT39" s="71"/>
      <c r="KU39" s="71"/>
      <c r="KV39" s="71">
        <v>123.131986</v>
      </c>
      <c r="KW39" s="71">
        <v>830.83941565999999</v>
      </c>
      <c r="KX39" s="71">
        <v>1175.5204814199999</v>
      </c>
      <c r="KY39" s="71">
        <v>251.82936880000003</v>
      </c>
      <c r="KZ39" s="71"/>
      <c r="LA39" s="71"/>
      <c r="LB39" s="71"/>
      <c r="LC39" s="71">
        <v>2828.9220508799999</v>
      </c>
      <c r="LD39" s="71">
        <v>15591.104757999999</v>
      </c>
      <c r="LE39" s="71">
        <v>17701.937325409999</v>
      </c>
      <c r="LF39" s="71">
        <v>3440.5486133900004</v>
      </c>
      <c r="LG39" s="71"/>
      <c r="LH39" s="71">
        <v>8011.4176690000004</v>
      </c>
      <c r="LI39" s="71">
        <v>81953.534954139832</v>
      </c>
      <c r="LJ39" s="71">
        <v>154875.00838266005</v>
      </c>
      <c r="LK39" s="71">
        <v>15829.884322890006</v>
      </c>
      <c r="LL39" s="71"/>
      <c r="LM39" s="71"/>
      <c r="LN39" s="71"/>
      <c r="LO39" s="71">
        <v>297403.43602548988</v>
      </c>
      <c r="LP39" s="71">
        <v>280.01464700000002</v>
      </c>
      <c r="LQ39" s="71"/>
      <c r="LR39" s="71">
        <v>5.3912132699999997</v>
      </c>
      <c r="LS39" s="71"/>
      <c r="LT39" s="71">
        <v>81.703941</v>
      </c>
      <c r="LU39" s="71">
        <v>5865.9149397500059</v>
      </c>
      <c r="LV39" s="71">
        <v>2151.4756222499996</v>
      </c>
      <c r="LW39" s="71">
        <v>1389.27669436</v>
      </c>
      <c r="LX39" s="71"/>
      <c r="LY39" s="71"/>
      <c r="LZ39" s="71"/>
      <c r="MA39" s="71">
        <v>9773.7770576300045</v>
      </c>
      <c r="MB39" s="71">
        <v>2004.8115809999999</v>
      </c>
      <c r="MC39" s="71">
        <v>6169.3350323800005</v>
      </c>
      <c r="MD39" s="71">
        <v>789.24363603000018</v>
      </c>
      <c r="ME39" s="71"/>
      <c r="MF39" s="71">
        <v>939.91739399999994</v>
      </c>
      <c r="MG39" s="71">
        <v>25301.075586439998</v>
      </c>
      <c r="MH39" s="71">
        <v>35515.624361690025</v>
      </c>
      <c r="MI39" s="71">
        <v>4122.6188490799996</v>
      </c>
      <c r="MJ39" s="71"/>
      <c r="MK39" s="71"/>
      <c r="ML39" s="71"/>
      <c r="MM39" s="71"/>
      <c r="MN39" s="19">
        <v>74842.626440620021</v>
      </c>
      <c r="MO39" s="71">
        <v>22870.331222000001</v>
      </c>
      <c r="MP39" s="71">
        <v>73594.985289500095</v>
      </c>
      <c r="MQ39" s="71">
        <v>48903.69603533997</v>
      </c>
      <c r="MR39" s="71"/>
      <c r="MS39" s="71">
        <v>12436.921867999999</v>
      </c>
      <c r="MT39" s="71">
        <v>141437.37245462023</v>
      </c>
      <c r="MU39" s="71">
        <v>256449.02716899035</v>
      </c>
      <c r="MV39" s="71">
        <v>24408.951896059996</v>
      </c>
      <c r="MW39" s="71"/>
      <c r="MX39" s="71"/>
      <c r="MY39" s="71"/>
      <c r="MZ39" s="71"/>
      <c r="NA39" s="71">
        <v>580101.28593451064</v>
      </c>
      <c r="NB39" s="71"/>
      <c r="NC39" s="71"/>
      <c r="ND39" s="71"/>
      <c r="NE39" s="71"/>
      <c r="NF39" s="71"/>
      <c r="NG39" s="71"/>
      <c r="NH39" s="71"/>
      <c r="NI39" s="71"/>
      <c r="NJ39" s="71"/>
      <c r="NK39" s="71"/>
      <c r="NL39" s="71"/>
      <c r="NM39" s="71"/>
      <c r="NN39" s="15"/>
      <c r="NO39" s="15"/>
      <c r="NP39" s="15"/>
      <c r="NR39" s="71">
        <v>7260618.0352406949</v>
      </c>
      <c r="PU39" s="4"/>
    </row>
    <row r="40" spans="1:437" x14ac:dyDescent="0.2">
      <c r="A40" s="70">
        <v>40544</v>
      </c>
      <c r="B40" s="71">
        <v>37.531294509999995</v>
      </c>
      <c r="C40" s="71">
        <v>0</v>
      </c>
      <c r="D40" s="71"/>
      <c r="E40" s="71">
        <v>37.531294509999995</v>
      </c>
      <c r="F40" s="71">
        <v>11069.165427</v>
      </c>
      <c r="G40" s="71">
        <v>40370.198692949991</v>
      </c>
      <c r="H40" s="71">
        <v>45159.796737510012</v>
      </c>
      <c r="I40" s="71"/>
      <c r="J40" s="71">
        <v>17933.173910000001</v>
      </c>
      <c r="K40" s="71">
        <v>107209.53638821989</v>
      </c>
      <c r="L40" s="71">
        <v>858177.62393295683</v>
      </c>
      <c r="M40" s="71">
        <v>17255.424887139994</v>
      </c>
      <c r="N40" s="71"/>
      <c r="O40" s="71"/>
      <c r="P40" s="71"/>
      <c r="Q40" s="71">
        <v>1097174.9199757767</v>
      </c>
      <c r="R40" s="71">
        <v>138.86380453000001</v>
      </c>
      <c r="S40" s="71">
        <v>2452.3008135800001</v>
      </c>
      <c r="T40" s="71">
        <v>48.980912880000005</v>
      </c>
      <c r="U40" s="71">
        <v>54.778126729999997</v>
      </c>
      <c r="V40" s="71"/>
      <c r="W40" s="71">
        <v>2694.9236577200004</v>
      </c>
      <c r="X40" s="71">
        <v>10776.224216000001</v>
      </c>
      <c r="Y40" s="71">
        <v>14214.309709609985</v>
      </c>
      <c r="Z40" s="71">
        <v>2973.65994344</v>
      </c>
      <c r="AA40" s="71"/>
      <c r="AB40" s="71">
        <v>7270.3692330000003</v>
      </c>
      <c r="AC40" s="71">
        <v>89329.407654239927</v>
      </c>
      <c r="AD40" s="71">
        <v>123871.73384364994</v>
      </c>
      <c r="AE40" s="71">
        <v>7470.4842067</v>
      </c>
      <c r="AF40" s="71"/>
      <c r="AG40" s="71"/>
      <c r="AH40" s="71"/>
      <c r="AI40" s="71">
        <v>255906.18880663987</v>
      </c>
      <c r="AJ40" s="71">
        <v>103447.535776</v>
      </c>
      <c r="AK40" s="71">
        <v>689664.18025879248</v>
      </c>
      <c r="AL40" s="71">
        <v>245086.54468231014</v>
      </c>
      <c r="AM40" s="71"/>
      <c r="AN40" s="71">
        <v>58134.817984000001</v>
      </c>
      <c r="AO40" s="71">
        <v>1276222.2766366005</v>
      </c>
      <c r="AP40" s="71">
        <v>1069271.2166153574</v>
      </c>
      <c r="AQ40" s="71">
        <v>78456.740830319977</v>
      </c>
      <c r="AR40" s="71"/>
      <c r="AS40" s="71"/>
      <c r="AT40" s="71"/>
      <c r="AU40" s="71"/>
      <c r="AV40" s="71"/>
      <c r="AW40" s="71"/>
      <c r="AX40" s="71">
        <v>3520283.31278338</v>
      </c>
      <c r="AY40" s="71">
        <v>3146.5940220000002</v>
      </c>
      <c r="AZ40" s="71">
        <v>7726.9378938099962</v>
      </c>
      <c r="BA40" s="71">
        <v>6599.2261389400019</v>
      </c>
      <c r="BB40" s="71"/>
      <c r="BC40" s="71">
        <v>3320.2181839999998</v>
      </c>
      <c r="BD40" s="71">
        <v>30605.66647083998</v>
      </c>
      <c r="BE40" s="71">
        <v>66514.673055520005</v>
      </c>
      <c r="BF40" s="71">
        <v>3392.0557407799997</v>
      </c>
      <c r="BG40" s="71"/>
      <c r="BH40" s="71"/>
      <c r="BI40" s="71">
        <v>121305.37150588997</v>
      </c>
      <c r="BJ40" s="71">
        <v>2014.966463</v>
      </c>
      <c r="BK40" s="71">
        <v>43181.581312770031</v>
      </c>
      <c r="BL40" s="71">
        <v>1.9344395000000001</v>
      </c>
      <c r="BM40" s="71"/>
      <c r="BN40" s="71">
        <v>1227.4183230000001</v>
      </c>
      <c r="BO40" s="71">
        <v>22691.472502130004</v>
      </c>
      <c r="BP40" s="71">
        <v>12976.897844389996</v>
      </c>
      <c r="BQ40" s="71">
        <v>3094.9155753499995</v>
      </c>
      <c r="BR40" s="71"/>
      <c r="BS40" s="71"/>
      <c r="BT40" s="71">
        <v>85189.18646014003</v>
      </c>
      <c r="BU40" s="71">
        <v>873.67133899999999</v>
      </c>
      <c r="BV40" s="71">
        <v>7351.2201013999957</v>
      </c>
      <c r="BW40" s="71">
        <v>511.57481466000007</v>
      </c>
      <c r="BX40" s="71"/>
      <c r="BY40" s="71">
        <v>1162.7835319999999</v>
      </c>
      <c r="BZ40" s="71">
        <v>42201.488933619978</v>
      </c>
      <c r="CA40" s="71">
        <v>46523.050458980018</v>
      </c>
      <c r="CB40" s="71">
        <v>3111.169820229999</v>
      </c>
      <c r="CC40" s="71"/>
      <c r="CD40" s="71"/>
      <c r="CE40" s="71"/>
      <c r="CF40" s="71">
        <v>101734.95899989</v>
      </c>
      <c r="CG40" s="71">
        <v>231.47447</v>
      </c>
      <c r="CH40" s="71"/>
      <c r="CI40" s="71"/>
      <c r="CJ40" s="71"/>
      <c r="CK40" s="71"/>
      <c r="CL40" s="71">
        <v>1265.5160861699999</v>
      </c>
      <c r="CM40" s="71">
        <v>1552.7381937000002</v>
      </c>
      <c r="CN40" s="71">
        <v>854.36920916999986</v>
      </c>
      <c r="CO40" s="71"/>
      <c r="CP40" s="71"/>
      <c r="CQ40" s="71"/>
      <c r="CR40" s="71">
        <v>3904.0979590399998</v>
      </c>
      <c r="CS40" s="71">
        <v>636.10597800000005</v>
      </c>
      <c r="CT40" s="71">
        <v>315.07420536000006</v>
      </c>
      <c r="CU40" s="71"/>
      <c r="CV40" s="71"/>
      <c r="CW40" s="71"/>
      <c r="CX40" s="71">
        <v>2738.4432295500001</v>
      </c>
      <c r="CY40" s="71">
        <v>3027.6624433700008</v>
      </c>
      <c r="CZ40" s="71">
        <v>533.40444132999994</v>
      </c>
      <c r="DA40" s="71"/>
      <c r="DB40" s="71"/>
      <c r="DC40" s="71"/>
      <c r="DD40" s="71">
        <v>7250.6902976100009</v>
      </c>
      <c r="DE40" s="71">
        <v>1217.8877070000001</v>
      </c>
      <c r="DF40" s="71">
        <v>24.508038690000003</v>
      </c>
      <c r="DG40" s="71"/>
      <c r="DH40" s="71"/>
      <c r="DI40" s="71">
        <v>2572.3884840000001</v>
      </c>
      <c r="DJ40" s="71">
        <v>14753.285427850005</v>
      </c>
      <c r="DK40" s="71">
        <v>10927.880618470002</v>
      </c>
      <c r="DL40" s="71">
        <v>1829.2086050299995</v>
      </c>
      <c r="DM40" s="71"/>
      <c r="DN40" s="71"/>
      <c r="DO40" s="71"/>
      <c r="DP40" s="71">
        <v>31325.158881040006</v>
      </c>
      <c r="DQ40" s="71">
        <v>258.70512600000001</v>
      </c>
      <c r="DR40" s="71">
        <v>1141.30044724</v>
      </c>
      <c r="DS40" s="71"/>
      <c r="DT40" s="71"/>
      <c r="DU40" s="71">
        <v>371.89637265999994</v>
      </c>
      <c r="DV40" s="71">
        <v>21219.647074309993</v>
      </c>
      <c r="DW40" s="71">
        <v>13826.151501030008</v>
      </c>
      <c r="DX40" s="71">
        <v>2244.0542777300002</v>
      </c>
      <c r="DY40" s="71"/>
      <c r="DZ40" s="71"/>
      <c r="EA40" s="71"/>
      <c r="EB40" s="71">
        <v>39061.754798970003</v>
      </c>
      <c r="EC40" s="71">
        <v>45.878729</v>
      </c>
      <c r="ED40" s="71"/>
      <c r="EE40" s="71"/>
      <c r="EF40" s="71"/>
      <c r="EG40" s="71"/>
      <c r="EH40" s="71"/>
      <c r="EI40" s="71">
        <v>306.77228563</v>
      </c>
      <c r="EJ40" s="71">
        <v>0</v>
      </c>
      <c r="EK40" s="71"/>
      <c r="EL40" s="71"/>
      <c r="EM40" s="71"/>
      <c r="EN40" s="71">
        <v>352.65101463000002</v>
      </c>
      <c r="EO40" s="71">
        <v>776.73433699999998</v>
      </c>
      <c r="EP40" s="71">
        <v>6129.1794433799978</v>
      </c>
      <c r="EQ40" s="71">
        <v>663.94849363000014</v>
      </c>
      <c r="ER40" s="71"/>
      <c r="ES40" s="71">
        <v>850.24197000000004</v>
      </c>
      <c r="ET40" s="71">
        <v>9798.5055630200004</v>
      </c>
      <c r="EU40" s="71">
        <v>29459.59980076001</v>
      </c>
      <c r="EV40" s="71">
        <v>2645.8584107400002</v>
      </c>
      <c r="EW40" s="71"/>
      <c r="EX40" s="71"/>
      <c r="EY40" s="71"/>
      <c r="EZ40" s="71">
        <v>50324.068018530008</v>
      </c>
      <c r="FA40" s="71">
        <v>7848.6454439999998</v>
      </c>
      <c r="FB40" s="71">
        <v>7763.2392772700023</v>
      </c>
      <c r="FC40" s="71">
        <v>354.73963587000003</v>
      </c>
      <c r="FD40" s="71"/>
      <c r="FE40" s="71">
        <v>3828.1202269999999</v>
      </c>
      <c r="FF40" s="71">
        <v>98737.732304609846</v>
      </c>
      <c r="FG40" s="71">
        <v>65297.216349690003</v>
      </c>
      <c r="FH40" s="71">
        <v>4450.5685999999987</v>
      </c>
      <c r="FI40" s="71"/>
      <c r="FJ40" s="71"/>
      <c r="FK40" s="71"/>
      <c r="FL40" s="71"/>
      <c r="FM40" s="71">
        <v>188280.26183843985</v>
      </c>
      <c r="FN40" s="71"/>
      <c r="FO40" s="71"/>
      <c r="FP40" s="71"/>
      <c r="FQ40" s="71"/>
      <c r="FR40" s="71"/>
      <c r="FS40" s="71"/>
      <c r="FT40" s="71"/>
      <c r="FU40" s="71"/>
      <c r="FV40" s="71"/>
      <c r="FW40" s="71"/>
      <c r="FX40" s="71"/>
      <c r="FY40" s="71"/>
      <c r="FZ40" s="71"/>
      <c r="GA40" s="71"/>
      <c r="GB40" s="71"/>
      <c r="GC40" s="71"/>
      <c r="GD40" s="71"/>
      <c r="GE40" s="71">
        <v>557.76300445000004</v>
      </c>
      <c r="GF40" s="71"/>
      <c r="GG40" s="71"/>
      <c r="GH40" s="71"/>
      <c r="GI40" s="71"/>
      <c r="GJ40" s="71"/>
      <c r="GK40" s="71">
        <v>557.76300445000004</v>
      </c>
      <c r="GL40" s="71">
        <v>870.27069400000005</v>
      </c>
      <c r="GM40" s="71">
        <v>6602.9944094300008</v>
      </c>
      <c r="GN40" s="71">
        <v>444.01397873999991</v>
      </c>
      <c r="GO40" s="71"/>
      <c r="GP40" s="71"/>
      <c r="GQ40" s="71">
        <v>15975.818982089997</v>
      </c>
      <c r="GR40" s="71">
        <v>26749.981437670001</v>
      </c>
      <c r="GS40" s="71">
        <v>3535.7661484200012</v>
      </c>
      <c r="GT40" s="71"/>
      <c r="GU40" s="71"/>
      <c r="GV40" s="71"/>
      <c r="GW40" s="71"/>
      <c r="GX40" s="71">
        <v>54178.845650349998</v>
      </c>
      <c r="GY40" s="71">
        <v>147.83196899999999</v>
      </c>
      <c r="GZ40" s="71"/>
      <c r="HA40" s="71"/>
      <c r="HB40" s="71"/>
      <c r="HC40" s="71"/>
      <c r="HD40" s="71">
        <v>1911.8522204099993</v>
      </c>
      <c r="HE40" s="71">
        <v>728.64755969000009</v>
      </c>
      <c r="HF40" s="71">
        <v>352.03219763999999</v>
      </c>
      <c r="HG40" s="71"/>
      <c r="HH40" s="71"/>
      <c r="HI40" s="71"/>
      <c r="HJ40" s="71">
        <v>3140.3639467399994</v>
      </c>
      <c r="HK40" s="71">
        <v>1581.4507100000001</v>
      </c>
      <c r="HL40" s="71">
        <v>1927.0931650699995</v>
      </c>
      <c r="HM40" s="71">
        <v>970.95737409000003</v>
      </c>
      <c r="HN40" s="71"/>
      <c r="HO40" s="71">
        <v>1066.508683</v>
      </c>
      <c r="HP40" s="71">
        <v>13074.204015860001</v>
      </c>
      <c r="HQ40" s="71">
        <v>38540.760612549988</v>
      </c>
      <c r="HR40" s="71">
        <v>1396.1432518400002</v>
      </c>
      <c r="HS40" s="71"/>
      <c r="HT40" s="71"/>
      <c r="HU40" s="71"/>
      <c r="HV40" s="71"/>
      <c r="HW40" s="71">
        <v>58557.11781240999</v>
      </c>
      <c r="HX40" s="71">
        <v>2291.7374650000002</v>
      </c>
      <c r="HY40" s="71">
        <v>5371.3970186900006</v>
      </c>
      <c r="HZ40" s="71">
        <v>2501.6057812200002</v>
      </c>
      <c r="IA40" s="71"/>
      <c r="IB40" s="71">
        <v>1338.9977449999999</v>
      </c>
      <c r="IC40" s="71">
        <v>42409.124956379987</v>
      </c>
      <c r="ID40" s="71">
        <v>57421.529738759971</v>
      </c>
      <c r="IE40" s="71">
        <v>2945.53422705</v>
      </c>
      <c r="IF40" s="71"/>
      <c r="IG40" s="71"/>
      <c r="IH40" s="71"/>
      <c r="II40" s="71">
        <v>114279.92693209996</v>
      </c>
      <c r="IJ40" s="71">
        <v>2057.2397259999998</v>
      </c>
      <c r="IK40" s="71">
        <v>4498.4393922200015</v>
      </c>
      <c r="IN40" s="71">
        <v>1417.1698690000001</v>
      </c>
      <c r="IO40" s="71">
        <v>18146.822999170003</v>
      </c>
      <c r="IP40" s="71">
        <v>45177.23208990995</v>
      </c>
      <c r="IQ40" s="71">
        <v>1908.9598602199999</v>
      </c>
      <c r="IR40" s="71"/>
      <c r="IS40" s="71"/>
      <c r="IT40" s="71"/>
      <c r="IU40" s="71">
        <v>73358.303827549957</v>
      </c>
      <c r="IV40" s="71">
        <v>1798.0988910000001</v>
      </c>
      <c r="IW40" s="71">
        <v>6020.8324288200083</v>
      </c>
      <c r="IX40" s="71">
        <v>2022.0961850900005</v>
      </c>
      <c r="IY40" s="71"/>
      <c r="IZ40" s="71">
        <v>773.36173799999995</v>
      </c>
      <c r="JA40" s="71">
        <v>35833.974922310015</v>
      </c>
      <c r="JB40" s="71">
        <v>76536.792489269952</v>
      </c>
      <c r="JC40" s="71">
        <v>4392.9621680099999</v>
      </c>
      <c r="JD40" s="71"/>
      <c r="JE40" s="71"/>
      <c r="JF40" s="71"/>
      <c r="JG40" s="71">
        <v>127378.11882149999</v>
      </c>
      <c r="JH40" s="71"/>
      <c r="JI40" s="71"/>
      <c r="JJ40" s="71"/>
      <c r="JK40" s="71"/>
      <c r="JL40" s="71"/>
      <c r="JM40" s="71"/>
      <c r="JN40" s="71">
        <v>59.636043069999999</v>
      </c>
      <c r="JO40" s="71">
        <v>406.40709398000001</v>
      </c>
      <c r="JP40" s="71"/>
      <c r="JQ40" s="71"/>
      <c r="JR40" s="71"/>
      <c r="JS40" s="71">
        <v>466.04313705000004</v>
      </c>
      <c r="JT40" s="71">
        <v>808.33254199999999</v>
      </c>
      <c r="JU40" s="71">
        <v>3310.9525635800001</v>
      </c>
      <c r="JV40" s="71">
        <v>1073.9929136700005</v>
      </c>
      <c r="JW40" s="71"/>
      <c r="JX40" s="71">
        <v>797.33977500000003</v>
      </c>
      <c r="JY40" s="71">
        <v>23653.421003190011</v>
      </c>
      <c r="JZ40" s="71">
        <v>24164.415232389976</v>
      </c>
      <c r="KA40" s="71">
        <v>2448.1404874700006</v>
      </c>
      <c r="KB40" s="71"/>
      <c r="KC40" s="71"/>
      <c r="KD40" s="71"/>
      <c r="KE40" s="71">
        <v>56256.594517299985</v>
      </c>
      <c r="KF40" s="71">
        <v>1576.7488109999999</v>
      </c>
      <c r="KG40" s="71">
        <v>13581.402152209999</v>
      </c>
      <c r="KH40" s="71">
        <v>3289.2942586200006</v>
      </c>
      <c r="KI40" s="71"/>
      <c r="KJ40" s="71">
        <v>1955.264105</v>
      </c>
      <c r="KK40" s="71">
        <v>60750.51642394012</v>
      </c>
      <c r="KL40" s="71">
        <v>65474.557319939879</v>
      </c>
      <c r="KM40" s="71">
        <v>7216.734776100001</v>
      </c>
      <c r="KN40" s="71"/>
      <c r="KO40" s="71"/>
      <c r="KP40" s="71"/>
      <c r="KQ40" s="71">
        <v>153844.51784680999</v>
      </c>
      <c r="KR40" s="71">
        <v>444.72341999999998</v>
      </c>
      <c r="KS40" s="71"/>
      <c r="KT40" s="71"/>
      <c r="KU40" s="71"/>
      <c r="KV40" s="71">
        <v>122.3934</v>
      </c>
      <c r="KW40" s="71">
        <v>778.57330267999998</v>
      </c>
      <c r="KX40" s="71">
        <v>1168.4874904200001</v>
      </c>
      <c r="KY40" s="71">
        <v>251.51952388000001</v>
      </c>
      <c r="KZ40" s="71"/>
      <c r="LA40" s="71"/>
      <c r="LB40" s="71"/>
      <c r="LC40" s="71">
        <v>2764.6971369799999</v>
      </c>
      <c r="LD40" s="71">
        <v>15141.1183</v>
      </c>
      <c r="LE40" s="71">
        <v>17275.08733411998</v>
      </c>
      <c r="LF40" s="71">
        <v>3360.0890945699985</v>
      </c>
      <c r="LG40" s="71"/>
      <c r="LH40" s="71">
        <v>7729.5386660000004</v>
      </c>
      <c r="LI40" s="71">
        <v>79661.689721919916</v>
      </c>
      <c r="LJ40" s="71">
        <v>150968.30823769001</v>
      </c>
      <c r="LK40" s="71">
        <v>14813.509543459999</v>
      </c>
      <c r="LL40" s="71"/>
      <c r="LM40" s="71"/>
      <c r="LN40" s="71"/>
      <c r="LO40" s="71">
        <v>288949.34089775989</v>
      </c>
      <c r="LP40" s="71">
        <v>278.00680799999998</v>
      </c>
      <c r="LQ40" s="71"/>
      <c r="LR40" s="71">
        <v>5.16356357</v>
      </c>
      <c r="LS40" s="71"/>
      <c r="LT40" s="71">
        <v>80.295210999999995</v>
      </c>
      <c r="LU40" s="71">
        <v>5826.3344648000038</v>
      </c>
      <c r="LV40" s="71">
        <v>2147.10953432</v>
      </c>
      <c r="LW40" s="71">
        <v>1353.6758720900002</v>
      </c>
      <c r="LX40" s="71"/>
      <c r="LY40" s="71"/>
      <c r="LZ40" s="71"/>
      <c r="MA40" s="71">
        <v>9690.5854537800024</v>
      </c>
      <c r="MB40" s="71">
        <v>1984.946443</v>
      </c>
      <c r="MC40" s="71">
        <v>6078.4346694900014</v>
      </c>
      <c r="MD40" s="71">
        <v>780.7740971500001</v>
      </c>
      <c r="ME40" s="71"/>
      <c r="MF40" s="71">
        <v>924.86538099999996</v>
      </c>
      <c r="MG40" s="71">
        <v>24743.799686370025</v>
      </c>
      <c r="MH40" s="71">
        <v>34363.53202517001</v>
      </c>
      <c r="MI40" s="71">
        <v>3679.9460715199989</v>
      </c>
      <c r="MJ40" s="71"/>
      <c r="MK40" s="71"/>
      <c r="ML40" s="71"/>
      <c r="MM40" s="71"/>
      <c r="MN40" s="19">
        <v>72556.298373700032</v>
      </c>
      <c r="MO40" s="71">
        <v>22356.772961999999</v>
      </c>
      <c r="MP40" s="71">
        <v>72298.403998769936</v>
      </c>
      <c r="MQ40" s="71">
        <v>48271.853577819988</v>
      </c>
      <c r="MR40" s="71"/>
      <c r="MS40" s="71">
        <v>12217.194818</v>
      </c>
      <c r="MT40" s="71">
        <v>138850.07556204995</v>
      </c>
      <c r="MU40" s="71">
        <v>250357.11740979002</v>
      </c>
      <c r="MV40" s="71">
        <v>23240.343984360003</v>
      </c>
      <c r="MW40" s="71"/>
      <c r="MX40" s="71"/>
      <c r="MY40" s="71"/>
      <c r="MZ40" s="71"/>
      <c r="NA40" s="71">
        <v>567591.76231278991</v>
      </c>
      <c r="NB40" s="71"/>
      <c r="NC40" s="71"/>
      <c r="ND40" s="71"/>
      <c r="NE40" s="71"/>
      <c r="NF40" s="71"/>
      <c r="NG40" s="71"/>
      <c r="NH40" s="71"/>
      <c r="NI40" s="71"/>
      <c r="NJ40" s="71"/>
      <c r="NK40" s="71"/>
      <c r="NL40" s="71"/>
      <c r="NM40" s="71"/>
      <c r="NN40" s="15"/>
      <c r="NO40" s="15"/>
      <c r="NP40" s="15"/>
      <c r="NR40" s="71">
        <v>7088395.3559634741</v>
      </c>
      <c r="PU40" s="4"/>
    </row>
    <row r="41" spans="1:437" x14ac:dyDescent="0.2">
      <c r="A41" s="70">
        <v>40575</v>
      </c>
      <c r="B41" s="71">
        <v>36.76827308</v>
      </c>
      <c r="C41" s="71">
        <v>0</v>
      </c>
      <c r="D41" s="71"/>
      <c r="E41" s="71">
        <v>36.76827308</v>
      </c>
      <c r="F41" s="71">
        <v>10736.608074</v>
      </c>
      <c r="G41" s="71">
        <v>39010.448834109928</v>
      </c>
      <c r="H41" s="71">
        <v>44132.693328460031</v>
      </c>
      <c r="I41" s="71"/>
      <c r="J41" s="71">
        <v>17471.362352</v>
      </c>
      <c r="K41" s="71">
        <v>104622.88264538998</v>
      </c>
      <c r="L41" s="71">
        <v>835173.9272121595</v>
      </c>
      <c r="M41" s="71">
        <v>15739.938410229999</v>
      </c>
      <c r="N41" s="71"/>
      <c r="O41" s="71"/>
      <c r="P41" s="71"/>
      <c r="Q41" s="71">
        <v>1066887.8608563493</v>
      </c>
      <c r="R41" s="71">
        <v>135.76747796000001</v>
      </c>
      <c r="S41" s="71">
        <v>2386.1902341</v>
      </c>
      <c r="T41" s="71">
        <v>48.875827159999993</v>
      </c>
      <c r="U41" s="71">
        <v>54.624729729999999</v>
      </c>
      <c r="V41" s="71"/>
      <c r="W41" s="71">
        <v>2625.4582689500003</v>
      </c>
      <c r="X41" s="71">
        <v>10631.083012999999</v>
      </c>
      <c r="Y41" s="71">
        <v>13951.557857289983</v>
      </c>
      <c r="Z41" s="71">
        <v>2916.7390572300001</v>
      </c>
      <c r="AA41" s="71"/>
      <c r="AB41" s="71">
        <v>7203.3764590000001</v>
      </c>
      <c r="AC41" s="71">
        <v>87675.38285548985</v>
      </c>
      <c r="AD41" s="71">
        <v>120877.88699246998</v>
      </c>
      <c r="AE41" s="71">
        <v>7071.0430751400036</v>
      </c>
      <c r="AF41" s="71"/>
      <c r="AG41" s="71"/>
      <c r="AH41" s="71"/>
      <c r="AI41" s="71">
        <v>250327.06930961984</v>
      </c>
      <c r="AJ41" s="71">
        <v>101077.149588</v>
      </c>
      <c r="AK41" s="71">
        <v>676460.33567128284</v>
      </c>
      <c r="AL41" s="71">
        <v>239718.58217776971</v>
      </c>
      <c r="AM41" s="71"/>
      <c r="AN41" s="71">
        <v>55921.449156000002</v>
      </c>
      <c r="AO41" s="71">
        <v>1246315.551093214</v>
      </c>
      <c r="AP41" s="71">
        <v>1042020.7800455564</v>
      </c>
      <c r="AQ41" s="71">
        <v>73495.77780549982</v>
      </c>
      <c r="AR41" s="71"/>
      <c r="AS41" s="71"/>
      <c r="AT41" s="71"/>
      <c r="AU41" s="71"/>
      <c r="AV41" s="71"/>
      <c r="AW41" s="71"/>
      <c r="AX41" s="71">
        <v>3435009.6255373224</v>
      </c>
      <c r="AY41" s="71">
        <v>3109.2325949999999</v>
      </c>
      <c r="AZ41" s="71">
        <v>7612.113333790001</v>
      </c>
      <c r="BA41" s="71">
        <v>6541.5966420499999</v>
      </c>
      <c r="BB41" s="71"/>
      <c r="BC41" s="71">
        <v>3288.5556620000002</v>
      </c>
      <c r="BD41" s="71">
        <v>29568.261455099979</v>
      </c>
      <c r="BE41" s="71">
        <v>65204.438061889981</v>
      </c>
      <c r="BF41" s="71">
        <v>3304.6012016099999</v>
      </c>
      <c r="BG41" s="71"/>
      <c r="BH41" s="71"/>
      <c r="BI41" s="71">
        <v>118628.79895143997</v>
      </c>
      <c r="BJ41" s="71">
        <v>1996.088033</v>
      </c>
      <c r="BK41" s="71">
        <v>42222.220355600009</v>
      </c>
      <c r="BL41" s="71">
        <v>1.94869205</v>
      </c>
      <c r="BM41" s="71"/>
      <c r="BN41" s="71">
        <v>1174.6907659999999</v>
      </c>
      <c r="BO41" s="71">
        <v>22278.178174660006</v>
      </c>
      <c r="BP41" s="71">
        <v>12825.997563530011</v>
      </c>
      <c r="BQ41" s="71">
        <v>3009.1429376500005</v>
      </c>
      <c r="BR41" s="71"/>
      <c r="BS41" s="71"/>
      <c r="BT41" s="71">
        <v>83508.266522490027</v>
      </c>
      <c r="BU41" s="71">
        <v>867.67248700000005</v>
      </c>
      <c r="BV41" s="71">
        <v>7289.1623161399957</v>
      </c>
      <c r="BW41" s="71">
        <v>478.53444028000001</v>
      </c>
      <c r="BX41" s="71"/>
      <c r="BY41" s="71">
        <v>1135.018507</v>
      </c>
      <c r="BZ41" s="71">
        <v>41530.769935169963</v>
      </c>
      <c r="CA41" s="71">
        <v>45662.919692559997</v>
      </c>
      <c r="CB41" s="71">
        <v>2996.8373406900009</v>
      </c>
      <c r="CC41" s="71"/>
      <c r="CD41" s="71"/>
      <c r="CE41" s="71"/>
      <c r="CF41" s="71">
        <v>99960.914718839966</v>
      </c>
      <c r="CG41" s="71">
        <v>230.59302099999999</v>
      </c>
      <c r="CH41" s="71"/>
      <c r="CI41" s="71"/>
      <c r="CJ41" s="71"/>
      <c r="CK41" s="71"/>
      <c r="CL41" s="71">
        <v>1261.5572913199996</v>
      </c>
      <c r="CM41" s="71">
        <v>1546.2013179899998</v>
      </c>
      <c r="CN41" s="71">
        <v>746.45316221000007</v>
      </c>
      <c r="CO41" s="71"/>
      <c r="CP41" s="71"/>
      <c r="CQ41" s="71"/>
      <c r="CR41" s="71">
        <v>3784.8047925199999</v>
      </c>
      <c r="CS41" s="71">
        <v>606.74140999999997</v>
      </c>
      <c r="CT41" s="71">
        <v>297.43290539999992</v>
      </c>
      <c r="CU41" s="71"/>
      <c r="CV41" s="71"/>
      <c r="CW41" s="71"/>
      <c r="CX41" s="71">
        <v>2712.3984594099998</v>
      </c>
      <c r="CY41" s="71">
        <v>2914.2380003799999</v>
      </c>
      <c r="CZ41" s="71">
        <v>529.63681165000003</v>
      </c>
      <c r="DA41" s="71"/>
      <c r="DB41" s="71"/>
      <c r="DC41" s="71"/>
      <c r="DD41" s="71">
        <v>7060.4475868399995</v>
      </c>
      <c r="DE41" s="71">
        <v>1206.257163</v>
      </c>
      <c r="DF41" s="71">
        <v>24.578195949999998</v>
      </c>
      <c r="DG41" s="71"/>
      <c r="DH41" s="71"/>
      <c r="DI41" s="71">
        <v>2554.965917</v>
      </c>
      <c r="DJ41" s="71">
        <v>14630.080503470004</v>
      </c>
      <c r="DK41" s="71">
        <v>10852.109850430008</v>
      </c>
      <c r="DL41" s="71">
        <v>1582.1760979299997</v>
      </c>
      <c r="DM41" s="71"/>
      <c r="DN41" s="71"/>
      <c r="DO41" s="71"/>
      <c r="DP41" s="71">
        <v>30850.168727780001</v>
      </c>
      <c r="DQ41" s="71">
        <v>252.24899199999999</v>
      </c>
      <c r="DR41" s="71">
        <v>1085.4289904400005</v>
      </c>
      <c r="DS41" s="71"/>
      <c r="DT41" s="71"/>
      <c r="DU41" s="71">
        <v>368.23810416999987</v>
      </c>
      <c r="DV41" s="71">
        <v>20974.454324709986</v>
      </c>
      <c r="DW41" s="71">
        <v>13598.663901180016</v>
      </c>
      <c r="DX41" s="71">
        <v>2233.1375934600001</v>
      </c>
      <c r="DY41" s="71"/>
      <c r="DZ41" s="71"/>
      <c r="EA41" s="71"/>
      <c r="EB41" s="71">
        <v>38512.17190596</v>
      </c>
      <c r="EC41" s="71">
        <v>30.489338</v>
      </c>
      <c r="ED41" s="71"/>
      <c r="EE41" s="71"/>
      <c r="EF41" s="71"/>
      <c r="EG41" s="71"/>
      <c r="EH41" s="71"/>
      <c r="EI41" s="71">
        <v>64.407077200000003</v>
      </c>
      <c r="EJ41" s="71">
        <v>0</v>
      </c>
      <c r="EK41" s="71"/>
      <c r="EL41" s="71"/>
      <c r="EM41" s="71"/>
      <c r="EN41" s="71">
        <v>94.896415200000007</v>
      </c>
      <c r="EO41" s="71">
        <v>770.23366799999997</v>
      </c>
      <c r="EP41" s="71">
        <v>6083.2917629200001</v>
      </c>
      <c r="EQ41" s="71">
        <v>658.15545046</v>
      </c>
      <c r="ER41" s="71"/>
      <c r="ES41" s="71">
        <v>827.92869599999995</v>
      </c>
      <c r="ET41" s="71">
        <v>9339.2977824400023</v>
      </c>
      <c r="EU41" s="71">
        <v>28367.713388350006</v>
      </c>
      <c r="EV41" s="71">
        <v>2460.1147146099997</v>
      </c>
      <c r="EW41" s="71"/>
      <c r="EX41" s="71"/>
      <c r="EY41" s="71"/>
      <c r="EZ41" s="71">
        <v>48506.735462780009</v>
      </c>
      <c r="FA41" s="71">
        <v>7650.2853770000002</v>
      </c>
      <c r="FB41" s="71">
        <v>7638.9617454900017</v>
      </c>
      <c r="FC41" s="71">
        <v>349.00295992000008</v>
      </c>
      <c r="FD41" s="71"/>
      <c r="FE41" s="71">
        <v>3763.0292949999998</v>
      </c>
      <c r="FF41" s="71">
        <v>95936.079710299993</v>
      </c>
      <c r="FG41" s="71">
        <v>63158.957051520039</v>
      </c>
      <c r="FH41" s="71">
        <v>4323.5608108799997</v>
      </c>
      <c r="FI41" s="71"/>
      <c r="FJ41" s="71"/>
      <c r="FK41" s="71"/>
      <c r="FL41" s="71"/>
      <c r="FM41" s="71">
        <v>182819.87695011005</v>
      </c>
      <c r="FN41" s="71"/>
      <c r="FO41" s="71"/>
      <c r="FP41" s="71"/>
      <c r="FQ41" s="71"/>
      <c r="FR41" s="71"/>
      <c r="FS41" s="71"/>
      <c r="FT41" s="71"/>
      <c r="FU41" s="71"/>
      <c r="FV41" s="71"/>
      <c r="FW41" s="71"/>
      <c r="FX41" s="71"/>
      <c r="FY41" s="71"/>
      <c r="FZ41" s="71"/>
      <c r="GA41" s="71"/>
      <c r="GB41" s="71"/>
      <c r="GC41" s="71"/>
      <c r="GD41" s="71"/>
      <c r="GE41" s="71">
        <v>554.67255148999993</v>
      </c>
      <c r="GF41" s="71"/>
      <c r="GG41" s="71"/>
      <c r="GH41" s="71"/>
      <c r="GI41" s="71"/>
      <c r="GJ41" s="71"/>
      <c r="GK41" s="71">
        <v>554.67255148999993</v>
      </c>
      <c r="GL41" s="71">
        <v>860.62525200000005</v>
      </c>
      <c r="GM41" s="71">
        <v>6357.6756434000044</v>
      </c>
      <c r="GN41" s="71">
        <v>426.90108600999991</v>
      </c>
      <c r="GO41" s="71"/>
      <c r="GP41" s="71"/>
      <c r="GQ41" s="71">
        <v>15664.500531450007</v>
      </c>
      <c r="GR41" s="71">
        <v>25863.063562049992</v>
      </c>
      <c r="GS41" s="71">
        <v>3338.6754413399981</v>
      </c>
      <c r="GT41" s="71"/>
      <c r="GU41" s="71"/>
      <c r="GV41" s="71"/>
      <c r="GW41" s="71"/>
      <c r="GX41" s="71">
        <v>52511.441516250001</v>
      </c>
      <c r="GY41" s="71">
        <v>136.73973599999999</v>
      </c>
      <c r="GZ41" s="71"/>
      <c r="HA41" s="71"/>
      <c r="HB41" s="71"/>
      <c r="HC41" s="71"/>
      <c r="HD41" s="71">
        <v>1899.91593154</v>
      </c>
      <c r="HE41" s="71">
        <v>724.64888200999985</v>
      </c>
      <c r="HF41" s="71">
        <v>349.74025115000006</v>
      </c>
      <c r="HG41" s="71"/>
      <c r="HH41" s="71"/>
      <c r="HI41" s="71"/>
      <c r="HJ41" s="71">
        <v>3111.0448007</v>
      </c>
      <c r="HK41" s="71">
        <v>1472.7663620000001</v>
      </c>
      <c r="HL41" s="71">
        <v>1903.4554507000005</v>
      </c>
      <c r="HM41" s="71">
        <v>964.72023909000018</v>
      </c>
      <c r="HN41" s="71"/>
      <c r="HO41" s="71">
        <v>1061.696138</v>
      </c>
      <c r="HP41" s="71">
        <v>12904.18299662002</v>
      </c>
      <c r="HQ41" s="71">
        <v>38090.731309409981</v>
      </c>
      <c r="HR41" s="71">
        <v>1325.2100041299998</v>
      </c>
      <c r="HS41" s="71"/>
      <c r="HT41" s="71"/>
      <c r="HU41" s="71"/>
      <c r="HV41" s="71"/>
      <c r="HW41" s="71">
        <v>57722.762499949997</v>
      </c>
      <c r="HX41" s="71">
        <v>2247.039068</v>
      </c>
      <c r="HY41" s="71">
        <v>5243.6991621300003</v>
      </c>
      <c r="HZ41" s="71">
        <v>2414.3803476299995</v>
      </c>
      <c r="IA41" s="71"/>
      <c r="IB41" s="71">
        <v>1322.4344610000001</v>
      </c>
      <c r="IC41" s="71">
        <v>41688.030327090099</v>
      </c>
      <c r="ID41" s="71">
        <v>56336.821580759868</v>
      </c>
      <c r="IE41" s="71">
        <v>2699.5259468100003</v>
      </c>
      <c r="IF41" s="71"/>
      <c r="IG41" s="71"/>
      <c r="IH41" s="71"/>
      <c r="II41" s="71">
        <v>111941.93089341995</v>
      </c>
      <c r="IJ41" s="71">
        <v>2035.027924</v>
      </c>
      <c r="IK41" s="71">
        <v>4423.5929694300021</v>
      </c>
      <c r="IN41" s="71">
        <v>1377.931272</v>
      </c>
      <c r="IO41" s="71">
        <v>17904.771241440005</v>
      </c>
      <c r="IP41" s="71">
        <v>43948.061308650067</v>
      </c>
      <c r="IQ41" s="71">
        <v>1832.8340292199996</v>
      </c>
      <c r="IR41" s="71"/>
      <c r="IS41" s="71"/>
      <c r="IT41" s="71"/>
      <c r="IU41" s="71">
        <v>71680.959504210099</v>
      </c>
      <c r="IV41" s="71">
        <v>1763.440652</v>
      </c>
      <c r="IW41" s="71">
        <v>5964.8929607600048</v>
      </c>
      <c r="IX41" s="71">
        <v>1980.2017376599995</v>
      </c>
      <c r="IY41" s="71"/>
      <c r="IZ41" s="71">
        <v>767.07986300000005</v>
      </c>
      <c r="JA41" s="71">
        <v>35378.885340969973</v>
      </c>
      <c r="JB41" s="71">
        <v>74971.846998569948</v>
      </c>
      <c r="JC41" s="71">
        <v>4200.74020707</v>
      </c>
      <c r="JD41" s="71"/>
      <c r="JE41" s="71"/>
      <c r="JF41" s="71"/>
      <c r="JG41" s="71">
        <v>125027.08776002993</v>
      </c>
      <c r="JH41" s="71"/>
      <c r="JI41" s="71"/>
      <c r="JJ41" s="71"/>
      <c r="JK41" s="71"/>
      <c r="JL41" s="71"/>
      <c r="JM41" s="71"/>
      <c r="JN41" s="71">
        <v>59.512393520000003</v>
      </c>
      <c r="JO41" s="71">
        <v>404.81809403000005</v>
      </c>
      <c r="JP41" s="71"/>
      <c r="JQ41" s="71"/>
      <c r="JR41" s="71"/>
      <c r="JS41" s="71">
        <v>464.33048755000004</v>
      </c>
      <c r="JT41" s="71">
        <v>803.09957699999995</v>
      </c>
      <c r="JU41" s="71">
        <v>3278.6007011499996</v>
      </c>
      <c r="JV41" s="71">
        <v>1017.8876024999997</v>
      </c>
      <c r="JW41" s="71"/>
      <c r="JX41" s="71">
        <v>790.54759300000001</v>
      </c>
      <c r="JY41" s="71">
        <v>23064.208636219999</v>
      </c>
      <c r="JZ41" s="71">
        <v>23293.035787779987</v>
      </c>
      <c r="KA41" s="71">
        <v>2278.8058652900004</v>
      </c>
      <c r="KB41" s="71"/>
      <c r="KC41" s="71"/>
      <c r="KD41" s="71"/>
      <c r="KE41" s="71">
        <v>54526.185762939982</v>
      </c>
      <c r="KF41" s="71">
        <v>1503.9616169999999</v>
      </c>
      <c r="KG41" s="71">
        <v>13395.749510540007</v>
      </c>
      <c r="KH41" s="71">
        <v>3209.4092495500013</v>
      </c>
      <c r="KI41" s="71"/>
      <c r="KJ41" s="71">
        <v>1910.345513</v>
      </c>
      <c r="KK41" s="71">
        <v>59706.397948440033</v>
      </c>
      <c r="KL41" s="71">
        <v>64227.13431483999</v>
      </c>
      <c r="KM41" s="71">
        <v>6965.0497468899985</v>
      </c>
      <c r="KN41" s="71"/>
      <c r="KO41" s="71"/>
      <c r="KP41" s="71"/>
      <c r="KQ41" s="71">
        <v>150918.04790026002</v>
      </c>
      <c r="KR41" s="71">
        <v>442.33651400000002</v>
      </c>
      <c r="KS41" s="71"/>
      <c r="KT41" s="71"/>
      <c r="KU41" s="71"/>
      <c r="KV41" s="71">
        <v>121.646168</v>
      </c>
      <c r="KW41" s="71">
        <v>773.85414093999998</v>
      </c>
      <c r="KX41" s="71">
        <v>1055.1905608500001</v>
      </c>
      <c r="KY41" s="71">
        <v>237.58628214000001</v>
      </c>
      <c r="KZ41" s="71"/>
      <c r="LA41" s="71"/>
      <c r="LB41" s="71"/>
      <c r="LC41" s="71">
        <v>2630.6136649300001</v>
      </c>
      <c r="LD41" s="71">
        <v>14836.101737000001</v>
      </c>
      <c r="LE41" s="71">
        <v>16580.844406269989</v>
      </c>
      <c r="LF41" s="71">
        <v>3164.2710379399991</v>
      </c>
      <c r="LG41" s="71"/>
      <c r="LH41" s="71">
        <v>7572.8421420000004</v>
      </c>
      <c r="LI41" s="71">
        <v>78057.82478099018</v>
      </c>
      <c r="LJ41" s="71">
        <v>147528.01460558025</v>
      </c>
      <c r="LK41" s="71">
        <v>13875.59801353</v>
      </c>
      <c r="LL41" s="71"/>
      <c r="LM41" s="71"/>
      <c r="LN41" s="71"/>
      <c r="LO41" s="71">
        <v>281615.49672331044</v>
      </c>
      <c r="LP41" s="71">
        <v>276.127025</v>
      </c>
      <c r="LQ41" s="71"/>
      <c r="LR41" s="71">
        <v>4.9463735</v>
      </c>
      <c r="LS41" s="71"/>
      <c r="LT41" s="71">
        <v>78.869988000000006</v>
      </c>
      <c r="LU41" s="71">
        <v>5665.3256605699999</v>
      </c>
      <c r="LV41" s="71">
        <v>1995.5512937200003</v>
      </c>
      <c r="LW41" s="71">
        <v>1296.5526668300004</v>
      </c>
      <c r="LX41" s="71"/>
      <c r="LY41" s="71"/>
      <c r="LZ41" s="71"/>
      <c r="MA41" s="71">
        <v>9317.3730076200009</v>
      </c>
      <c r="MB41" s="71">
        <v>1963.003252</v>
      </c>
      <c r="MC41" s="71">
        <v>6031.3108284200025</v>
      </c>
      <c r="MD41" s="71">
        <v>755.93126515000006</v>
      </c>
      <c r="ME41" s="71"/>
      <c r="MF41" s="71">
        <v>916.02404200000001</v>
      </c>
      <c r="MG41" s="71">
        <v>24249.997163819979</v>
      </c>
      <c r="MH41" s="71">
        <v>33427.838583800018</v>
      </c>
      <c r="MI41" s="71">
        <v>3449.9766614100017</v>
      </c>
      <c r="MJ41" s="71"/>
      <c r="MK41" s="71"/>
      <c r="ML41" s="71"/>
      <c r="MM41" s="71"/>
      <c r="MN41" s="19">
        <v>70794.081796600003</v>
      </c>
      <c r="MO41" s="71">
        <v>21979.748771999999</v>
      </c>
      <c r="MP41" s="71">
        <v>71235.885630739896</v>
      </c>
      <c r="MQ41" s="71">
        <v>47784.600341930076</v>
      </c>
      <c r="MR41" s="71"/>
      <c r="MS41" s="71">
        <v>12063.392894000001</v>
      </c>
      <c r="MT41" s="71">
        <v>136203.22901817004</v>
      </c>
      <c r="MU41" s="71">
        <v>243208.78597928007</v>
      </c>
      <c r="MV41" s="71">
        <v>22331.607067670004</v>
      </c>
      <c r="MW41" s="71"/>
      <c r="MX41" s="71"/>
      <c r="MY41" s="71"/>
      <c r="MZ41" s="71"/>
      <c r="NA41" s="71">
        <v>554807.24970379006</v>
      </c>
      <c r="NB41" s="71"/>
      <c r="NC41" s="71"/>
      <c r="ND41" s="71"/>
      <c r="NE41" s="71"/>
      <c r="NF41" s="71"/>
      <c r="NG41" s="71"/>
      <c r="NH41" s="71"/>
      <c r="NI41" s="71"/>
      <c r="NJ41" s="71"/>
      <c r="NK41" s="71"/>
      <c r="NL41" s="71"/>
      <c r="NM41" s="71"/>
      <c r="NN41" s="15"/>
      <c r="NO41" s="15"/>
      <c r="NP41" s="15"/>
      <c r="NR41" s="71">
        <v>6916227.1418523323</v>
      </c>
      <c r="PU41" s="4"/>
    </row>
    <row r="42" spans="1:437" x14ac:dyDescent="0.2">
      <c r="A42" s="70">
        <v>40603</v>
      </c>
      <c r="B42" s="71">
        <v>36.246108230000004</v>
      </c>
      <c r="C42" s="71">
        <v>0</v>
      </c>
      <c r="D42" s="71"/>
      <c r="E42" s="71">
        <v>36.246108230000004</v>
      </c>
      <c r="F42" s="71">
        <v>10365.682317000001</v>
      </c>
      <c r="G42" s="71">
        <v>37949.065400169937</v>
      </c>
      <c r="H42" s="71">
        <v>43047.036182450014</v>
      </c>
      <c r="I42" s="71"/>
      <c r="J42" s="71">
        <v>17153.473924000002</v>
      </c>
      <c r="K42" s="71">
        <v>102019.99484735985</v>
      </c>
      <c r="L42" s="71">
        <v>809030.18853509822</v>
      </c>
      <c r="M42" s="71">
        <v>15350.109711440002</v>
      </c>
      <c r="N42" s="71"/>
      <c r="O42" s="71"/>
      <c r="P42" s="71"/>
      <c r="Q42" s="71">
        <v>1034915.5509175181</v>
      </c>
      <c r="R42" s="71">
        <v>133.40844702999999</v>
      </c>
      <c r="S42" s="71">
        <v>2378.8908545399995</v>
      </c>
      <c r="T42" s="71">
        <v>92.478334710000013</v>
      </c>
      <c r="U42" s="71">
        <v>54.624729729999999</v>
      </c>
      <c r="V42" s="71"/>
      <c r="W42" s="71">
        <v>2659.4023660099997</v>
      </c>
      <c r="X42" s="71">
        <v>10333.590829000001</v>
      </c>
      <c r="Y42" s="71">
        <v>13805.54578556</v>
      </c>
      <c r="Z42" s="71">
        <v>2892.4957562399991</v>
      </c>
      <c r="AA42" s="71"/>
      <c r="AB42" s="71">
        <v>7130.9470110000002</v>
      </c>
      <c r="AC42" s="71">
        <v>86267.055587730123</v>
      </c>
      <c r="AD42" s="71">
        <v>118035.95407168998</v>
      </c>
      <c r="AE42" s="71">
        <v>6794.0483332400008</v>
      </c>
      <c r="AF42" s="71"/>
      <c r="AG42" s="71"/>
      <c r="AH42" s="71"/>
      <c r="AI42" s="71">
        <v>245259.63737446009</v>
      </c>
      <c r="AJ42" s="71">
        <v>98664.768398999993</v>
      </c>
      <c r="AK42" s="71">
        <v>662669.33795089403</v>
      </c>
      <c r="AL42" s="71">
        <v>233633.96544687962</v>
      </c>
      <c r="AM42" s="71"/>
      <c r="AN42" s="71">
        <v>53171.587145999998</v>
      </c>
      <c r="AO42" s="71">
        <v>1211973.7557102961</v>
      </c>
      <c r="AP42" s="71">
        <v>1009964.8758729834</v>
      </c>
      <c r="AQ42" s="71">
        <v>70894.130274250012</v>
      </c>
      <c r="AR42" s="71"/>
      <c r="AS42" s="71"/>
      <c r="AT42" s="71"/>
      <c r="AU42" s="71"/>
      <c r="AV42" s="71"/>
      <c r="AW42" s="71"/>
      <c r="AX42" s="71">
        <v>3340972.4208003031</v>
      </c>
      <c r="AY42" s="71">
        <v>3083.1772890000002</v>
      </c>
      <c r="AZ42" s="71">
        <v>7574.4690091799957</v>
      </c>
      <c r="BA42" s="71">
        <v>6425.7555573800028</v>
      </c>
      <c r="BB42" s="71"/>
      <c r="BC42" s="71">
        <v>3259.8068929999999</v>
      </c>
      <c r="BD42" s="71">
        <v>29100.998779090016</v>
      </c>
      <c r="BE42" s="71">
        <v>63555.084895109932</v>
      </c>
      <c r="BF42" s="71">
        <v>3272.6621350899995</v>
      </c>
      <c r="BG42" s="71"/>
      <c r="BH42" s="71"/>
      <c r="BI42" s="71">
        <v>116271.95455784994</v>
      </c>
      <c r="BJ42" s="71">
        <v>1974.8559310000001</v>
      </c>
      <c r="BK42" s="71">
        <v>40461.734621210053</v>
      </c>
      <c r="BL42" s="71">
        <v>0</v>
      </c>
      <c r="BM42" s="71"/>
      <c r="BN42" s="71">
        <v>1166.2669069999999</v>
      </c>
      <c r="BO42" s="71">
        <v>21784.801312380005</v>
      </c>
      <c r="BP42" s="71">
        <v>12346.261393059996</v>
      </c>
      <c r="BQ42" s="71">
        <v>2938.94988861</v>
      </c>
      <c r="BR42" s="71"/>
      <c r="BS42" s="71"/>
      <c r="BT42" s="71">
        <v>80672.870053260049</v>
      </c>
      <c r="BU42" s="71">
        <v>815.33827199999996</v>
      </c>
      <c r="BV42" s="71">
        <v>7197.7906991100008</v>
      </c>
      <c r="BW42" s="71">
        <v>454.38441409999996</v>
      </c>
      <c r="BX42" s="71"/>
      <c r="BY42" s="71">
        <v>1090.884282</v>
      </c>
      <c r="BZ42" s="71">
        <v>40312.849330010053</v>
      </c>
      <c r="CA42" s="71">
        <v>44512.090211399991</v>
      </c>
      <c r="CB42" s="71">
        <v>2931.4879257599996</v>
      </c>
      <c r="CC42" s="71"/>
      <c r="CD42" s="71"/>
      <c r="CE42" s="71"/>
      <c r="CF42" s="71">
        <v>97314.825134380037</v>
      </c>
      <c r="CG42" s="71">
        <v>228.113439</v>
      </c>
      <c r="CH42" s="71"/>
      <c r="CI42" s="71"/>
      <c r="CJ42" s="71"/>
      <c r="CK42" s="71"/>
      <c r="CL42" s="71">
        <v>1256.6908503699997</v>
      </c>
      <c r="CM42" s="71">
        <v>1537.5177587800003</v>
      </c>
      <c r="CN42" s="71">
        <v>737.44655483000008</v>
      </c>
      <c r="CO42" s="71"/>
      <c r="CP42" s="71"/>
      <c r="CQ42" s="71"/>
      <c r="CR42" s="71">
        <v>3759.7686029800002</v>
      </c>
      <c r="CS42" s="71">
        <v>583.87685399999998</v>
      </c>
      <c r="CT42" s="71">
        <v>290.97995897000004</v>
      </c>
      <c r="CU42" s="71"/>
      <c r="CV42" s="71"/>
      <c r="CW42" s="71"/>
      <c r="CX42" s="71">
        <v>2693.6158917399994</v>
      </c>
      <c r="CY42" s="71">
        <v>3000.1312859200002</v>
      </c>
      <c r="CZ42" s="71">
        <v>524.46416280999983</v>
      </c>
      <c r="DA42" s="71"/>
      <c r="DB42" s="71"/>
      <c r="DC42" s="71"/>
      <c r="DD42" s="71">
        <v>7093.0681534399992</v>
      </c>
      <c r="DE42" s="71">
        <v>1159.9507920000001</v>
      </c>
      <c r="DF42" s="71">
        <v>24.662205370000002</v>
      </c>
      <c r="DG42" s="71"/>
      <c r="DH42" s="71"/>
      <c r="DI42" s="71">
        <v>2538.4103460000001</v>
      </c>
      <c r="DJ42" s="71">
        <v>14493.438488760006</v>
      </c>
      <c r="DK42" s="71">
        <v>10588.630689930003</v>
      </c>
      <c r="DL42" s="71">
        <v>1529.03676264</v>
      </c>
      <c r="DM42" s="71"/>
      <c r="DN42" s="71"/>
      <c r="DO42" s="71"/>
      <c r="DP42" s="71">
        <v>30334.129284700011</v>
      </c>
      <c r="DQ42" s="71">
        <v>243.019643</v>
      </c>
      <c r="DR42" s="71">
        <v>1055.0226279199999</v>
      </c>
      <c r="DS42" s="71"/>
      <c r="DT42" s="71"/>
      <c r="DU42" s="71">
        <v>362.43311819999991</v>
      </c>
      <c r="DV42" s="71">
        <v>20546.896922789991</v>
      </c>
      <c r="DW42" s="71">
        <v>13477.564509340002</v>
      </c>
      <c r="DX42" s="71">
        <v>2106.7383876000008</v>
      </c>
      <c r="DY42" s="71"/>
      <c r="DZ42" s="71"/>
      <c r="EA42" s="71"/>
      <c r="EB42" s="71">
        <v>37791.675208849992</v>
      </c>
      <c r="EC42" s="71">
        <v>30.326122999999999</v>
      </c>
      <c r="ED42" s="71"/>
      <c r="EE42" s="71"/>
      <c r="EF42" s="71"/>
      <c r="EG42" s="71"/>
      <c r="EH42" s="71"/>
      <c r="EI42" s="71">
        <v>63.868040969999996</v>
      </c>
      <c r="EJ42" s="71">
        <v>0</v>
      </c>
      <c r="EK42" s="71"/>
      <c r="EL42" s="71"/>
      <c r="EM42" s="71"/>
      <c r="EN42" s="71">
        <v>94.194163969999991</v>
      </c>
      <c r="EO42" s="71">
        <v>764.47476099999994</v>
      </c>
      <c r="EP42" s="71">
        <v>5859.8213246700043</v>
      </c>
      <c r="EQ42" s="71">
        <v>647.64584089999994</v>
      </c>
      <c r="ER42" s="71"/>
      <c r="ES42" s="71">
        <v>825.241489</v>
      </c>
      <c r="ET42" s="71">
        <v>9204.1201873400041</v>
      </c>
      <c r="EU42" s="71">
        <v>27817.601937260024</v>
      </c>
      <c r="EV42" s="71">
        <v>2425.5303045700002</v>
      </c>
      <c r="EW42" s="71"/>
      <c r="EX42" s="71"/>
      <c r="EY42" s="71"/>
      <c r="EZ42" s="71">
        <v>47544.43584474003</v>
      </c>
      <c r="FA42" s="71">
        <v>7551.4180589999996</v>
      </c>
      <c r="FB42" s="71">
        <v>7352.2964706300008</v>
      </c>
      <c r="FC42" s="71">
        <v>343.52010243999996</v>
      </c>
      <c r="FD42" s="71"/>
      <c r="FE42" s="71">
        <v>3640.5490169999998</v>
      </c>
      <c r="FF42" s="71">
        <v>93816.24484046991</v>
      </c>
      <c r="FG42" s="71">
        <v>61264.362128629989</v>
      </c>
      <c r="FH42" s="71">
        <v>4148.2057355099996</v>
      </c>
      <c r="FI42" s="71"/>
      <c r="FJ42" s="71"/>
      <c r="FK42" s="71"/>
      <c r="FL42" s="71"/>
      <c r="FM42" s="71">
        <v>178116.59635367992</v>
      </c>
      <c r="FN42" s="71"/>
      <c r="FO42" s="71"/>
      <c r="FP42" s="71"/>
      <c r="FQ42" s="71"/>
      <c r="FR42" s="71"/>
      <c r="FS42" s="71"/>
      <c r="FT42" s="71"/>
      <c r="FU42" s="71"/>
      <c r="FV42" s="71"/>
      <c r="FW42" s="71"/>
      <c r="FX42" s="71"/>
      <c r="FY42" s="71"/>
      <c r="FZ42" s="71"/>
      <c r="GA42" s="71"/>
      <c r="GB42" s="71"/>
      <c r="GC42" s="71"/>
      <c r="GD42" s="71"/>
      <c r="GE42" s="71">
        <v>523.22940690000007</v>
      </c>
      <c r="GF42" s="71"/>
      <c r="GG42" s="71"/>
      <c r="GH42" s="71"/>
      <c r="GI42" s="71"/>
      <c r="GJ42" s="71"/>
      <c r="GK42" s="71">
        <v>523.22940690000007</v>
      </c>
      <c r="GL42" s="71">
        <v>852.03511500000002</v>
      </c>
      <c r="GM42" s="71">
        <v>5993.1080306900012</v>
      </c>
      <c r="GN42" s="71">
        <v>418.9180123700001</v>
      </c>
      <c r="GO42" s="71"/>
      <c r="GP42" s="71"/>
      <c r="GQ42" s="71">
        <v>15301.759506539998</v>
      </c>
      <c r="GR42" s="71">
        <v>24983.408137250004</v>
      </c>
      <c r="GS42" s="71">
        <v>3248.5016002800003</v>
      </c>
      <c r="GT42" s="71"/>
      <c r="GU42" s="71"/>
      <c r="GV42" s="71"/>
      <c r="GW42" s="71"/>
      <c r="GX42" s="71">
        <v>50797.730402130008</v>
      </c>
      <c r="GY42" s="71">
        <v>128.80690000000001</v>
      </c>
      <c r="GZ42" s="71"/>
      <c r="HA42" s="71"/>
      <c r="HB42" s="71"/>
      <c r="HC42" s="71"/>
      <c r="HD42" s="71">
        <v>1890.8735613999997</v>
      </c>
      <c r="HE42" s="71">
        <v>720.11252091000006</v>
      </c>
      <c r="HF42" s="71">
        <v>340.63323923000002</v>
      </c>
      <c r="HG42" s="71"/>
      <c r="HH42" s="71"/>
      <c r="HI42" s="71"/>
      <c r="HJ42" s="71">
        <v>3080.4262215399999</v>
      </c>
      <c r="HK42" s="71">
        <v>1447.6848789999999</v>
      </c>
      <c r="HL42" s="71">
        <v>1863.4972512600007</v>
      </c>
      <c r="HM42" s="71">
        <v>956.27914069000008</v>
      </c>
      <c r="HN42" s="71"/>
      <c r="HO42" s="71">
        <v>1056.6664350000001</v>
      </c>
      <c r="HP42" s="71">
        <v>12518.184846929995</v>
      </c>
      <c r="HQ42" s="71">
        <v>37230.321252099966</v>
      </c>
      <c r="HR42" s="71">
        <v>1309.7538473699999</v>
      </c>
      <c r="HS42" s="71"/>
      <c r="HT42" s="71"/>
      <c r="HU42" s="71"/>
      <c r="HV42" s="71"/>
      <c r="HW42" s="71">
        <v>56382.387652349957</v>
      </c>
      <c r="HX42" s="71">
        <v>2155.5752309999998</v>
      </c>
      <c r="HY42" s="71">
        <v>5107.4596064400012</v>
      </c>
      <c r="HZ42" s="71">
        <v>2318.5476136800007</v>
      </c>
      <c r="IA42" s="71"/>
      <c r="IB42" s="71">
        <v>1268.2240420000001</v>
      </c>
      <c r="IC42" s="71">
        <v>40801.505711409976</v>
      </c>
      <c r="ID42" s="71">
        <v>54926.955422510015</v>
      </c>
      <c r="IE42" s="71">
        <v>2673.2606137800003</v>
      </c>
      <c r="IF42" s="71"/>
      <c r="IG42" s="71"/>
      <c r="IH42" s="71"/>
      <c r="II42" s="71">
        <v>109251.52824082</v>
      </c>
      <c r="IJ42" s="71">
        <v>1968.6364819999999</v>
      </c>
      <c r="IK42" s="71">
        <v>4309.8069232000007</v>
      </c>
      <c r="IN42" s="71">
        <v>1360.1585709999999</v>
      </c>
      <c r="IO42" s="71">
        <v>17492.916515380002</v>
      </c>
      <c r="IP42" s="71">
        <v>43350.395418700027</v>
      </c>
      <c r="IQ42" s="71">
        <v>1814.8350911699993</v>
      </c>
      <c r="IR42" s="71"/>
      <c r="IS42" s="71"/>
      <c r="IT42" s="71"/>
      <c r="IU42" s="71">
        <v>70440.539075570021</v>
      </c>
      <c r="IV42" s="71">
        <v>1727.806032</v>
      </c>
      <c r="IW42" s="71">
        <v>5871.4564548900034</v>
      </c>
      <c r="IX42" s="71">
        <v>1947.0831085900008</v>
      </c>
      <c r="IY42" s="71"/>
      <c r="IZ42" s="71">
        <v>740.26808800000003</v>
      </c>
      <c r="JA42" s="71">
        <v>34442.232326109995</v>
      </c>
      <c r="JB42" s="71">
        <v>73579.646612020035</v>
      </c>
      <c r="JC42" s="71">
        <v>3985.7142670500016</v>
      </c>
      <c r="JD42" s="71"/>
      <c r="JE42" s="71"/>
      <c r="JF42" s="71"/>
      <c r="JG42" s="71">
        <v>122294.20688866003</v>
      </c>
      <c r="JH42" s="71"/>
      <c r="JI42" s="71"/>
      <c r="JJ42" s="71"/>
      <c r="JK42" s="71"/>
      <c r="JL42" s="71"/>
      <c r="JM42" s="71"/>
      <c r="JN42" s="71">
        <v>59.387390920000001</v>
      </c>
      <c r="JO42" s="71">
        <v>402.14862361000002</v>
      </c>
      <c r="JP42" s="71"/>
      <c r="JQ42" s="71"/>
      <c r="JR42" s="71"/>
      <c r="JS42" s="71">
        <v>461.53601452999999</v>
      </c>
      <c r="JT42" s="71">
        <v>796.87654499999996</v>
      </c>
      <c r="JU42" s="71">
        <v>3102.5824921299986</v>
      </c>
      <c r="JV42" s="71">
        <v>971.45947094999963</v>
      </c>
      <c r="JW42" s="71"/>
      <c r="JX42" s="71">
        <v>781.45605799999998</v>
      </c>
      <c r="JY42" s="71">
        <v>22605.237164599992</v>
      </c>
      <c r="JZ42" s="71">
        <v>22765.034319090009</v>
      </c>
      <c r="KA42" s="71">
        <v>2220.2454488099997</v>
      </c>
      <c r="KB42" s="71"/>
      <c r="KC42" s="71"/>
      <c r="KD42" s="71"/>
      <c r="KE42" s="71">
        <v>53242.89149858</v>
      </c>
      <c r="KF42" s="71">
        <v>1484.400126</v>
      </c>
      <c r="KG42" s="71">
        <v>12755.310259800022</v>
      </c>
      <c r="KH42" s="71">
        <v>3019.2718094299998</v>
      </c>
      <c r="KI42" s="71"/>
      <c r="KJ42" s="71">
        <v>1893.0676599999999</v>
      </c>
      <c r="KK42" s="71">
        <v>58721.606808129938</v>
      </c>
      <c r="KL42" s="71">
        <v>62656.42629334009</v>
      </c>
      <c r="KM42" s="71">
        <v>6811.8109438900001</v>
      </c>
      <c r="KN42" s="71"/>
      <c r="KO42" s="71"/>
      <c r="KP42" s="71"/>
      <c r="KQ42" s="71">
        <v>147341.89390059008</v>
      </c>
      <c r="KR42" s="71">
        <v>439.679934</v>
      </c>
      <c r="KS42" s="71"/>
      <c r="KT42" s="71"/>
      <c r="KU42" s="71"/>
      <c r="KV42" s="71">
        <v>120.890186</v>
      </c>
      <c r="KW42" s="71">
        <v>730.74671573000001</v>
      </c>
      <c r="KX42" s="71">
        <v>867.72230950999972</v>
      </c>
      <c r="KY42" s="71">
        <v>231.86142489</v>
      </c>
      <c r="KZ42" s="71"/>
      <c r="LA42" s="71"/>
      <c r="LB42" s="71"/>
      <c r="LC42" s="71">
        <v>2390.9005701299998</v>
      </c>
      <c r="LD42" s="71">
        <v>14297.839392</v>
      </c>
      <c r="LE42" s="71">
        <v>16261.892511339996</v>
      </c>
      <c r="LF42" s="71">
        <v>3077.074369729999</v>
      </c>
      <c r="LG42" s="71"/>
      <c r="LH42" s="71">
        <v>7424.6966579999998</v>
      </c>
      <c r="LI42" s="71">
        <v>76603.372601169904</v>
      </c>
      <c r="LJ42" s="71">
        <v>143359.20564404014</v>
      </c>
      <c r="LK42" s="71">
        <v>13138.833032099987</v>
      </c>
      <c r="LL42" s="71"/>
      <c r="LM42" s="71"/>
      <c r="LN42" s="71"/>
      <c r="LO42" s="71">
        <v>274162.91420838004</v>
      </c>
      <c r="LP42" s="71">
        <v>274.36242900000002</v>
      </c>
      <c r="LQ42" s="71"/>
      <c r="LR42" s="71">
        <v>4.7281261299999997</v>
      </c>
      <c r="LS42" s="71"/>
      <c r="LT42" s="71">
        <v>77.428079999999994</v>
      </c>
      <c r="LU42" s="71">
        <v>5549.8711075399979</v>
      </c>
      <c r="LV42" s="71">
        <v>1902.8373936800001</v>
      </c>
      <c r="LW42" s="71">
        <v>1257.0077747400003</v>
      </c>
      <c r="LX42" s="71"/>
      <c r="LY42" s="71"/>
      <c r="LZ42" s="71"/>
      <c r="MA42" s="71">
        <v>9066.2349110899977</v>
      </c>
      <c r="MB42" s="71">
        <v>1839.1705589999999</v>
      </c>
      <c r="MC42" s="71">
        <v>5897.6851405899979</v>
      </c>
      <c r="MD42" s="71">
        <v>738.57205937999993</v>
      </c>
      <c r="ME42" s="71"/>
      <c r="MF42" s="71">
        <v>896.587491</v>
      </c>
      <c r="MG42" s="71">
        <v>23546.212311149986</v>
      </c>
      <c r="MH42" s="71">
        <v>32467.396652599982</v>
      </c>
      <c r="MI42" s="71">
        <v>3331.0862102500014</v>
      </c>
      <c r="MJ42" s="71"/>
      <c r="MK42" s="71"/>
      <c r="ML42" s="71"/>
      <c r="MM42" s="71"/>
      <c r="MN42" s="19">
        <v>68716.710423969955</v>
      </c>
      <c r="MO42" s="71">
        <v>21353.091028999999</v>
      </c>
      <c r="MP42" s="71">
        <v>69958.771023009904</v>
      </c>
      <c r="MQ42" s="71">
        <v>46838.083074410024</v>
      </c>
      <c r="MR42" s="71"/>
      <c r="MS42" s="71">
        <v>11814.576915</v>
      </c>
      <c r="MT42" s="71">
        <v>133580.40213996993</v>
      </c>
      <c r="MU42" s="71">
        <v>235560.90396605019</v>
      </c>
      <c r="MV42" s="71">
        <v>21694.997656899995</v>
      </c>
      <c r="MW42" s="71"/>
      <c r="MX42" s="71"/>
      <c r="MY42" s="71"/>
      <c r="MZ42" s="71"/>
      <c r="NA42" s="71">
        <v>540800.82580434007</v>
      </c>
      <c r="NB42" s="71"/>
      <c r="NC42" s="71"/>
      <c r="ND42" s="71"/>
      <c r="NE42" s="71"/>
      <c r="NF42" s="71"/>
      <c r="NG42" s="71"/>
      <c r="NH42" s="71"/>
      <c r="NI42" s="71"/>
      <c r="NJ42" s="71"/>
      <c r="NK42" s="71"/>
      <c r="NL42" s="71"/>
      <c r="NM42" s="71"/>
      <c r="NN42" s="15"/>
      <c r="NO42" s="15"/>
      <c r="NP42" s="15"/>
      <c r="NR42" s="71">
        <v>6731790.7301439485</v>
      </c>
      <c r="PU42" s="4"/>
    </row>
    <row r="43" spans="1:437" x14ac:dyDescent="0.2">
      <c r="A43" s="70">
        <v>40634</v>
      </c>
      <c r="B43" s="71">
        <v>36.067973459999997</v>
      </c>
      <c r="C43" s="71">
        <v>0</v>
      </c>
      <c r="D43" s="71"/>
      <c r="E43" s="71">
        <v>36.067973459999997</v>
      </c>
      <c r="F43" s="71">
        <v>10181.724382</v>
      </c>
      <c r="G43" s="71">
        <v>37071.479791070109</v>
      </c>
      <c r="H43" s="71">
        <v>42314.332909459976</v>
      </c>
      <c r="I43" s="71"/>
      <c r="J43" s="71">
        <v>16830.661576999999</v>
      </c>
      <c r="K43" s="71">
        <v>99995.681022119941</v>
      </c>
      <c r="L43" s="71">
        <v>792160.98235078587</v>
      </c>
      <c r="M43" s="71">
        <v>14819.289259349998</v>
      </c>
      <c r="N43" s="71"/>
      <c r="O43" s="71"/>
      <c r="P43" s="71"/>
      <c r="Q43" s="71">
        <v>1013374.1512917859</v>
      </c>
      <c r="R43" s="71">
        <v>116.90582594</v>
      </c>
      <c r="S43" s="71">
        <v>2372.4031803999997</v>
      </c>
      <c r="T43" s="71">
        <v>92.234091100000001</v>
      </c>
      <c r="U43" s="71">
        <v>54.312001729999999</v>
      </c>
      <c r="V43" s="71"/>
      <c r="W43" s="71">
        <v>2635.8550991699994</v>
      </c>
      <c r="X43" s="71">
        <v>10121.901593000001</v>
      </c>
      <c r="Y43" s="71">
        <v>13270.850081149996</v>
      </c>
      <c r="Z43" s="71">
        <v>2754.1788065000001</v>
      </c>
      <c r="AA43" s="71"/>
      <c r="AB43" s="71">
        <v>7022.9193420000001</v>
      </c>
      <c r="AC43" s="71">
        <v>84864.80589634979</v>
      </c>
      <c r="AD43" s="71">
        <v>115301.51836042994</v>
      </c>
      <c r="AE43" s="71">
        <v>6244.4226306700011</v>
      </c>
      <c r="AF43" s="71"/>
      <c r="AG43" s="71"/>
      <c r="AH43" s="71"/>
      <c r="AI43" s="71">
        <v>239580.59671009972</v>
      </c>
      <c r="AJ43" s="71">
        <v>96091.967680999995</v>
      </c>
      <c r="AK43" s="71">
        <v>652621.30105371133</v>
      </c>
      <c r="AL43" s="71">
        <v>226319.43491335973</v>
      </c>
      <c r="AM43" s="71"/>
      <c r="AN43" s="71">
        <v>51640.709770000001</v>
      </c>
      <c r="AO43" s="71">
        <v>1181560.0286376171</v>
      </c>
      <c r="AP43" s="71">
        <v>987262.01095295302</v>
      </c>
      <c r="AQ43" s="71">
        <v>68629.302985049944</v>
      </c>
      <c r="AR43" s="71"/>
      <c r="AS43" s="71"/>
      <c r="AT43" s="71"/>
      <c r="AU43" s="71"/>
      <c r="AV43" s="71"/>
      <c r="AW43" s="71"/>
      <c r="AX43" s="71">
        <v>3264124.7559936913</v>
      </c>
      <c r="AY43" s="71">
        <v>2899.8726059999999</v>
      </c>
      <c r="AZ43" s="71">
        <v>7315.4737660200017</v>
      </c>
      <c r="BA43" s="71">
        <v>6389.1194288600018</v>
      </c>
      <c r="BB43" s="71"/>
      <c r="BC43" s="71">
        <v>3236.1283330000001</v>
      </c>
      <c r="BD43" s="71">
        <v>28689.888134290002</v>
      </c>
      <c r="BE43" s="71">
        <v>62223.241891829988</v>
      </c>
      <c r="BF43" s="71">
        <v>3227.9250736900003</v>
      </c>
      <c r="BG43" s="71"/>
      <c r="BH43" s="71"/>
      <c r="BI43" s="71">
        <v>113981.64923368998</v>
      </c>
      <c r="BJ43" s="71">
        <v>1958.0718099999999</v>
      </c>
      <c r="BK43" s="71">
        <v>39194.31275516998</v>
      </c>
      <c r="BL43" s="71">
        <v>0</v>
      </c>
      <c r="BM43" s="71"/>
      <c r="BN43" s="71">
        <v>1102.456316</v>
      </c>
      <c r="BO43" s="71">
        <v>21402.214532980011</v>
      </c>
      <c r="BP43" s="71">
        <v>12030.66818977</v>
      </c>
      <c r="BQ43" s="71">
        <v>2907.6028896399998</v>
      </c>
      <c r="BR43" s="71"/>
      <c r="BS43" s="71"/>
      <c r="BT43" s="71">
        <v>78595.326493559987</v>
      </c>
      <c r="BU43" s="71">
        <v>808.771388</v>
      </c>
      <c r="BV43" s="71">
        <v>6838.8662900999998</v>
      </c>
      <c r="BW43" s="71">
        <v>433.40885646000004</v>
      </c>
      <c r="BX43" s="71"/>
      <c r="BY43" s="71">
        <v>1078.994338</v>
      </c>
      <c r="BZ43" s="71">
        <v>39429.963440029998</v>
      </c>
      <c r="CA43" s="71">
        <v>43385.305139949975</v>
      </c>
      <c r="CB43" s="71">
        <v>2772.2364933700005</v>
      </c>
      <c r="CC43" s="71"/>
      <c r="CD43" s="71"/>
      <c r="CE43" s="71"/>
      <c r="CF43" s="71">
        <v>94747.54594590998</v>
      </c>
      <c r="CG43" s="71">
        <v>227.08722499999999</v>
      </c>
      <c r="CH43" s="71"/>
      <c r="CI43" s="71"/>
      <c r="CJ43" s="71"/>
      <c r="CK43" s="71"/>
      <c r="CL43" s="71">
        <v>1252.4819699400002</v>
      </c>
      <c r="CM43" s="71">
        <v>1508.3234920799998</v>
      </c>
      <c r="CN43" s="71">
        <v>730.23300389999997</v>
      </c>
      <c r="CO43" s="71"/>
      <c r="CP43" s="71"/>
      <c r="CQ43" s="71"/>
      <c r="CR43" s="71">
        <v>3718.1256909200001</v>
      </c>
      <c r="CS43" s="71">
        <v>581.40894300000002</v>
      </c>
      <c r="CT43" s="71">
        <v>266.67323388000005</v>
      </c>
      <c r="CU43" s="71"/>
      <c r="CV43" s="71"/>
      <c r="CW43" s="71"/>
      <c r="CX43" s="71">
        <v>2657.9589386799989</v>
      </c>
      <c r="CY43" s="71">
        <v>2987.8441808999996</v>
      </c>
      <c r="CZ43" s="71">
        <v>520.74155091</v>
      </c>
      <c r="DA43" s="71"/>
      <c r="DB43" s="71"/>
      <c r="DC43" s="71"/>
      <c r="DD43" s="71">
        <v>7014.6268473699993</v>
      </c>
      <c r="DE43" s="71">
        <v>1129.629547</v>
      </c>
      <c r="DF43" s="71">
        <v>24.653783609999998</v>
      </c>
      <c r="DG43" s="71"/>
      <c r="DH43" s="71"/>
      <c r="DI43" s="71">
        <v>2521.0157989999998</v>
      </c>
      <c r="DJ43" s="71">
        <v>14291.294924909993</v>
      </c>
      <c r="DK43" s="71">
        <v>10272.654354660006</v>
      </c>
      <c r="DL43" s="71">
        <v>1450.6426858300003</v>
      </c>
      <c r="DM43" s="71"/>
      <c r="DN43" s="71"/>
      <c r="DO43" s="71"/>
      <c r="DP43" s="71">
        <v>29689.89109501</v>
      </c>
      <c r="DQ43" s="71">
        <v>237.55721199999999</v>
      </c>
      <c r="DR43" s="71">
        <v>993.13469278999992</v>
      </c>
      <c r="DS43" s="71"/>
      <c r="DT43" s="71"/>
      <c r="DU43" s="71">
        <v>358.30078384999996</v>
      </c>
      <c r="DV43" s="71">
        <v>20320.652844139975</v>
      </c>
      <c r="DW43" s="71">
        <v>13406.7198761</v>
      </c>
      <c r="DX43" s="71">
        <v>2057.7346277400002</v>
      </c>
      <c r="DY43" s="71"/>
      <c r="DZ43" s="71"/>
      <c r="EA43" s="71"/>
      <c r="EB43" s="71">
        <v>37374.100036619973</v>
      </c>
      <c r="EC43" s="71">
        <v>30.160160999999999</v>
      </c>
      <c r="ED43" s="71"/>
      <c r="EE43" s="71"/>
      <c r="EF43" s="71"/>
      <c r="EG43" s="71"/>
      <c r="EH43" s="71"/>
      <c r="EI43" s="71">
        <v>63.868040969999996</v>
      </c>
      <c r="EJ43" s="71">
        <v>0</v>
      </c>
      <c r="EK43" s="71"/>
      <c r="EL43" s="71"/>
      <c r="EM43" s="71"/>
      <c r="EN43" s="71">
        <v>94.028201969999998</v>
      </c>
      <c r="EO43" s="71">
        <v>759.31684800000005</v>
      </c>
      <c r="EP43" s="71">
        <v>5772.8352333599996</v>
      </c>
      <c r="EQ43" s="71">
        <v>544.96164221000004</v>
      </c>
      <c r="ER43" s="71"/>
      <c r="ES43" s="71">
        <v>821.96401500000002</v>
      </c>
      <c r="ET43" s="71">
        <v>9145.1445514999905</v>
      </c>
      <c r="EU43" s="71">
        <v>27377.718565500003</v>
      </c>
      <c r="EV43" s="71">
        <v>2258.13959505</v>
      </c>
      <c r="EW43" s="71"/>
      <c r="EX43" s="71"/>
      <c r="EY43" s="71"/>
      <c r="EZ43" s="71">
        <v>46680.080450619993</v>
      </c>
      <c r="FA43" s="71">
        <v>7444.1982099999996</v>
      </c>
      <c r="FB43" s="71">
        <v>7036.033828319999</v>
      </c>
      <c r="FC43" s="71">
        <v>337.98187741000004</v>
      </c>
      <c r="FD43" s="71"/>
      <c r="FE43" s="71">
        <v>3582.7445659999998</v>
      </c>
      <c r="FF43" s="71">
        <v>91059.043648259874</v>
      </c>
      <c r="FG43" s="71">
        <v>60301.586970219949</v>
      </c>
      <c r="FH43" s="71">
        <v>4057.1658008199988</v>
      </c>
      <c r="FI43" s="71"/>
      <c r="FJ43" s="71"/>
      <c r="FK43" s="71"/>
      <c r="FL43" s="71"/>
      <c r="FM43" s="71">
        <v>173818.75490102981</v>
      </c>
      <c r="FN43" s="71"/>
      <c r="FO43" s="71"/>
      <c r="FP43" s="71"/>
      <c r="FQ43" s="71"/>
      <c r="FR43" s="71"/>
      <c r="FS43" s="71"/>
      <c r="FT43" s="71"/>
      <c r="FU43" s="71"/>
      <c r="FV43" s="71"/>
      <c r="FW43" s="71"/>
      <c r="FX43" s="71"/>
      <c r="FY43" s="71"/>
      <c r="FZ43" s="71"/>
      <c r="GA43" s="71"/>
      <c r="GB43" s="71"/>
      <c r="GC43" s="71"/>
      <c r="GD43" s="71"/>
      <c r="GE43" s="71">
        <v>520.73526059000005</v>
      </c>
      <c r="GF43" s="71"/>
      <c r="GG43" s="71"/>
      <c r="GH43" s="71"/>
      <c r="GI43" s="71"/>
      <c r="GJ43" s="71"/>
      <c r="GK43" s="71">
        <v>520.73526059000005</v>
      </c>
      <c r="GL43" s="71">
        <v>835.03470900000002</v>
      </c>
      <c r="GM43" s="71">
        <v>5879.263376740003</v>
      </c>
      <c r="GN43" s="71">
        <v>388.96283280000006</v>
      </c>
      <c r="GO43" s="71"/>
      <c r="GP43" s="71"/>
      <c r="GQ43" s="71">
        <v>15023.945091210007</v>
      </c>
      <c r="GR43" s="71">
        <v>24410.809754140006</v>
      </c>
      <c r="GS43" s="71">
        <v>3133.8097471699998</v>
      </c>
      <c r="GT43" s="71"/>
      <c r="GU43" s="71"/>
      <c r="GV43" s="71"/>
      <c r="GW43" s="71"/>
      <c r="GX43" s="71">
        <v>49671.825511060015</v>
      </c>
      <c r="GY43" s="71">
        <v>128.03881799999999</v>
      </c>
      <c r="GZ43" s="71"/>
      <c r="HA43" s="71"/>
      <c r="HB43" s="71"/>
      <c r="HC43" s="71"/>
      <c r="HD43" s="71">
        <v>1879.5162875199999</v>
      </c>
      <c r="HE43" s="71">
        <v>715.60616193999999</v>
      </c>
      <c r="HF43" s="71">
        <v>338.23188151000005</v>
      </c>
      <c r="HG43" s="71"/>
      <c r="HH43" s="71"/>
      <c r="HI43" s="71"/>
      <c r="HJ43" s="71">
        <v>3061.3931489700003</v>
      </c>
      <c r="HK43" s="71">
        <v>1431.444062</v>
      </c>
      <c r="HL43" s="71">
        <v>1717.7955973100004</v>
      </c>
      <c r="HM43" s="71">
        <v>949.88326831999984</v>
      </c>
      <c r="HN43" s="71"/>
      <c r="HO43" s="71">
        <v>1052.577051</v>
      </c>
      <c r="HP43" s="71">
        <v>12321.747695989987</v>
      </c>
      <c r="HQ43" s="71">
        <v>36389.834564930017</v>
      </c>
      <c r="HR43" s="71">
        <v>1289.7714495</v>
      </c>
      <c r="HS43" s="71"/>
      <c r="HT43" s="71"/>
      <c r="HU43" s="71"/>
      <c r="HV43" s="71"/>
      <c r="HW43" s="71">
        <v>55153.053689050008</v>
      </c>
      <c r="HX43" s="71">
        <v>2012.983375</v>
      </c>
      <c r="HY43" s="71">
        <v>5026.5458026299993</v>
      </c>
      <c r="HZ43" s="71">
        <v>2197.4998099099998</v>
      </c>
      <c r="IA43" s="71"/>
      <c r="IB43" s="71">
        <v>1231.9349669999999</v>
      </c>
      <c r="IC43" s="71">
        <v>39931.721279590012</v>
      </c>
      <c r="ID43" s="71">
        <v>53902.193264859954</v>
      </c>
      <c r="IE43" s="71">
        <v>2601.9135175599995</v>
      </c>
      <c r="IF43" s="71"/>
      <c r="IG43" s="71"/>
      <c r="IH43" s="71"/>
      <c r="II43" s="71">
        <v>106904.79201654997</v>
      </c>
      <c r="IJ43" s="71">
        <v>1951.761681</v>
      </c>
      <c r="IK43" s="71">
        <v>4210.6695057300003</v>
      </c>
      <c r="IN43" s="71">
        <v>1341.8577379999999</v>
      </c>
      <c r="IO43" s="71">
        <v>17174.078851430004</v>
      </c>
      <c r="IP43" s="71">
        <v>42136.206094839981</v>
      </c>
      <c r="IQ43" s="71">
        <v>1795.8282636499998</v>
      </c>
      <c r="IR43" s="71"/>
      <c r="IS43" s="71"/>
      <c r="IT43" s="71"/>
      <c r="IU43" s="71">
        <v>68749.09511574998</v>
      </c>
      <c r="IV43" s="71">
        <v>1724.6278500000001</v>
      </c>
      <c r="IW43" s="71">
        <v>5820.7994197300031</v>
      </c>
      <c r="IX43" s="71">
        <v>1903.1773359299989</v>
      </c>
      <c r="IY43" s="71"/>
      <c r="IZ43" s="71">
        <v>727.36115199999995</v>
      </c>
      <c r="JA43" s="71">
        <v>34031.458381639983</v>
      </c>
      <c r="JB43" s="71">
        <v>72721.353713659963</v>
      </c>
      <c r="JC43" s="71">
        <v>3904.6597189800004</v>
      </c>
      <c r="JD43" s="71"/>
      <c r="JE43" s="71"/>
      <c r="JF43" s="71"/>
      <c r="JG43" s="71">
        <v>120833.43757193994</v>
      </c>
      <c r="JH43" s="71"/>
      <c r="JI43" s="71"/>
      <c r="JJ43" s="71"/>
      <c r="JK43" s="71"/>
      <c r="JL43" s="71"/>
      <c r="JM43" s="71"/>
      <c r="JN43" s="71">
        <v>59.261138380000006</v>
      </c>
      <c r="JO43" s="71">
        <v>400.42665661000001</v>
      </c>
      <c r="JP43" s="71"/>
      <c r="JQ43" s="71"/>
      <c r="JR43" s="71"/>
      <c r="JS43" s="71">
        <v>459.68779499000004</v>
      </c>
      <c r="JT43" s="71">
        <v>784.63486699999999</v>
      </c>
      <c r="JU43" s="71">
        <v>3073.4811702799993</v>
      </c>
      <c r="JV43" s="71">
        <v>920.10953548000009</v>
      </c>
      <c r="JW43" s="71"/>
      <c r="JX43" s="71">
        <v>773.84171800000001</v>
      </c>
      <c r="JY43" s="71">
        <v>21931.675492169994</v>
      </c>
      <c r="JZ43" s="71">
        <v>22221.169022369992</v>
      </c>
      <c r="KA43" s="71">
        <v>2146.7661201700007</v>
      </c>
      <c r="KB43" s="71"/>
      <c r="KC43" s="71"/>
      <c r="KD43" s="71"/>
      <c r="KE43" s="71">
        <v>51851.677925469987</v>
      </c>
      <c r="KF43" s="71">
        <v>1462.195815</v>
      </c>
      <c r="KG43" s="71">
        <v>12148.383750030012</v>
      </c>
      <c r="KH43" s="71">
        <v>2961.3745651599984</v>
      </c>
      <c r="KI43" s="71"/>
      <c r="KJ43" s="71">
        <v>1878.8109529999999</v>
      </c>
      <c r="KK43" s="71">
        <v>57002.552443770102</v>
      </c>
      <c r="KL43" s="71">
        <v>61179.07094786995</v>
      </c>
      <c r="KM43" s="71">
        <v>6496.7632231000007</v>
      </c>
      <c r="KN43" s="71"/>
      <c r="KO43" s="71"/>
      <c r="KP43" s="71"/>
      <c r="KQ43" s="71">
        <v>143129.15169793004</v>
      </c>
      <c r="KR43" s="71">
        <v>435.77139</v>
      </c>
      <c r="KS43" s="71"/>
      <c r="KT43" s="71"/>
      <c r="KU43" s="71"/>
      <c r="KV43" s="71">
        <v>120.125354</v>
      </c>
      <c r="KW43" s="71">
        <v>727.11680125999999</v>
      </c>
      <c r="KX43" s="71">
        <v>859.48627403000012</v>
      </c>
      <c r="KY43" s="71">
        <v>227.68629127</v>
      </c>
      <c r="KZ43" s="71"/>
      <c r="LA43" s="71"/>
      <c r="LB43" s="71"/>
      <c r="LC43" s="71">
        <v>2370.1860105599999</v>
      </c>
      <c r="LD43" s="71">
        <v>14020.397121</v>
      </c>
      <c r="LE43" s="71">
        <v>15999.042727389988</v>
      </c>
      <c r="LF43" s="71">
        <v>3026.7999388299991</v>
      </c>
      <c r="LG43" s="71"/>
      <c r="LH43" s="71">
        <v>7212.5964510000003</v>
      </c>
      <c r="LI43" s="71">
        <v>74935.520073129956</v>
      </c>
      <c r="LJ43" s="71">
        <v>140890.15509609971</v>
      </c>
      <c r="LK43" s="71">
        <v>12284.29320835999</v>
      </c>
      <c r="LL43" s="71"/>
      <c r="LM43" s="71"/>
      <c r="LN43" s="71"/>
      <c r="LO43" s="71">
        <v>268368.80461580964</v>
      </c>
      <c r="LP43" s="71">
        <v>272.73220900000001</v>
      </c>
      <c r="LQ43" s="71"/>
      <c r="LR43" s="71">
        <v>4.4891536399999996</v>
      </c>
      <c r="LS43" s="71"/>
      <c r="LT43" s="71">
        <v>75.969289000000003</v>
      </c>
      <c r="LU43" s="71">
        <v>5488.1749846899984</v>
      </c>
      <c r="LV43" s="71">
        <v>1897.5380078099995</v>
      </c>
      <c r="LW43" s="71">
        <v>1238.0967028700004</v>
      </c>
      <c r="LX43" s="71"/>
      <c r="LY43" s="71"/>
      <c r="LZ43" s="71"/>
      <c r="MA43" s="71">
        <v>8977.0003470099982</v>
      </c>
      <c r="MB43" s="71">
        <v>1805.556188</v>
      </c>
      <c r="MC43" s="71">
        <v>5802.3731723999972</v>
      </c>
      <c r="MD43" s="71">
        <v>730.38807725999982</v>
      </c>
      <c r="ME43" s="71"/>
      <c r="MF43" s="71">
        <v>889.75773500000003</v>
      </c>
      <c r="MG43" s="71">
        <v>23209.427333020005</v>
      </c>
      <c r="MH43" s="71">
        <v>31625.383788189967</v>
      </c>
      <c r="MI43" s="71">
        <v>3242.8490685500019</v>
      </c>
      <c r="MJ43" s="71"/>
      <c r="MK43" s="71"/>
      <c r="ML43" s="71"/>
      <c r="MM43" s="71"/>
      <c r="MN43" s="19">
        <v>67305.735362419975</v>
      </c>
      <c r="MO43" s="71">
        <v>20759.735939999999</v>
      </c>
      <c r="MP43" s="71">
        <v>68326.188997350051</v>
      </c>
      <c r="MQ43" s="71">
        <v>46029.645364210017</v>
      </c>
      <c r="MR43" s="71"/>
      <c r="MS43" s="71">
        <v>11466.974942000001</v>
      </c>
      <c r="MT43" s="71">
        <v>130042.79414528029</v>
      </c>
      <c r="MU43" s="71">
        <v>230751.25447499033</v>
      </c>
      <c r="MV43" s="71">
        <v>20982.951034459984</v>
      </c>
      <c r="MW43" s="71"/>
      <c r="MX43" s="71"/>
      <c r="MY43" s="71"/>
      <c r="MZ43" s="71"/>
      <c r="NA43" s="71">
        <v>528359.54489829065</v>
      </c>
      <c r="NB43" s="71"/>
      <c r="NC43" s="71"/>
      <c r="ND43" s="71"/>
      <c r="NE43" s="71"/>
      <c r="NF43" s="71"/>
      <c r="NG43" s="71"/>
      <c r="NH43" s="71"/>
      <c r="NI43" s="71"/>
      <c r="NJ43" s="71"/>
      <c r="NK43" s="71"/>
      <c r="NL43" s="71"/>
      <c r="NM43" s="71"/>
      <c r="NN43" s="15"/>
      <c r="NO43" s="15"/>
      <c r="NP43" s="15"/>
      <c r="NR43" s="71">
        <v>6581181.6769312955</v>
      </c>
      <c r="PU43" s="4"/>
    </row>
    <row r="44" spans="1:437" x14ac:dyDescent="0.2">
      <c r="A44" s="70">
        <v>40664</v>
      </c>
      <c r="B44" s="71">
        <v>35.691133749999999</v>
      </c>
      <c r="C44" s="71">
        <v>0</v>
      </c>
      <c r="D44" s="71"/>
      <c r="E44" s="71">
        <v>35.691133749999999</v>
      </c>
      <c r="F44" s="71">
        <v>9911.7438129999991</v>
      </c>
      <c r="G44" s="71">
        <v>36219.403883580009</v>
      </c>
      <c r="H44" s="71">
        <v>41333.536708900006</v>
      </c>
      <c r="I44" s="71"/>
      <c r="J44" s="71">
        <v>16089.113808</v>
      </c>
      <c r="K44" s="71">
        <v>98160.37403631999</v>
      </c>
      <c r="L44" s="71">
        <v>771230.90662835771</v>
      </c>
      <c r="M44" s="71">
        <v>13975.226725399996</v>
      </c>
      <c r="N44" s="71"/>
      <c r="O44" s="71"/>
      <c r="P44" s="71"/>
      <c r="Q44" s="71">
        <v>986920.30560355773</v>
      </c>
      <c r="R44" s="71">
        <v>104.09118411</v>
      </c>
      <c r="S44" s="71">
        <v>2361.0147820299999</v>
      </c>
      <c r="T44" s="71">
        <v>91.884958339999997</v>
      </c>
      <c r="U44" s="71">
        <v>54.312001729999999</v>
      </c>
      <c r="V44" s="71"/>
      <c r="W44" s="71">
        <v>2611.3029262099999</v>
      </c>
      <c r="X44" s="71">
        <v>10003.310684</v>
      </c>
      <c r="Y44" s="71">
        <v>12940.696912890005</v>
      </c>
      <c r="Z44" s="71">
        <v>2633.1279215700001</v>
      </c>
      <c r="AA44" s="71"/>
      <c r="AB44" s="71">
        <v>6803.489415</v>
      </c>
      <c r="AC44" s="71">
        <v>83166.264702519824</v>
      </c>
      <c r="AD44" s="71">
        <v>112495.6608422901</v>
      </c>
      <c r="AE44" s="71">
        <v>5835.9519176200047</v>
      </c>
      <c r="AF44" s="71"/>
      <c r="AG44" s="71"/>
      <c r="AH44" s="71"/>
      <c r="AI44" s="71">
        <v>233878.50239588993</v>
      </c>
      <c r="AJ44" s="71">
        <v>92621.326835</v>
      </c>
      <c r="AK44" s="71">
        <v>637983.00037723884</v>
      </c>
      <c r="AL44" s="71">
        <v>219247.64627642019</v>
      </c>
      <c r="AM44" s="71"/>
      <c r="AN44" s="71">
        <v>49326.102887000001</v>
      </c>
      <c r="AO44" s="71">
        <v>1148767.0905882078</v>
      </c>
      <c r="AP44" s="71">
        <v>960524.18038415536</v>
      </c>
      <c r="AQ44" s="71">
        <v>65123.339403820042</v>
      </c>
      <c r="AR44" s="71"/>
      <c r="AS44" s="71"/>
      <c r="AT44" s="71"/>
      <c r="AU44" s="71"/>
      <c r="AV44" s="71"/>
      <c r="AW44" s="71"/>
      <c r="AX44" s="71">
        <v>3173592.6867518425</v>
      </c>
      <c r="AY44" s="71">
        <v>2840.9208560000002</v>
      </c>
      <c r="AZ44" s="71">
        <v>6932.3073014100037</v>
      </c>
      <c r="BA44" s="71">
        <v>6203.659984959997</v>
      </c>
      <c r="BB44" s="71"/>
      <c r="BC44" s="71">
        <v>3159.205089</v>
      </c>
      <c r="BD44" s="71">
        <v>28338.081042719994</v>
      </c>
      <c r="BE44" s="71">
        <v>59462.125674339848</v>
      </c>
      <c r="BF44" s="71">
        <v>2939.308192500001</v>
      </c>
      <c r="BG44" s="71"/>
      <c r="BH44" s="71"/>
      <c r="BI44" s="71">
        <v>109875.60814092985</v>
      </c>
      <c r="BJ44" s="71">
        <v>1942.2068630000001</v>
      </c>
      <c r="BK44" s="71">
        <v>38401.933485590016</v>
      </c>
      <c r="BL44" s="71">
        <v>0</v>
      </c>
      <c r="BM44" s="71"/>
      <c r="BN44" s="71">
        <v>1084.7934130000001</v>
      </c>
      <c r="BO44" s="71">
        <v>20902.58883334999</v>
      </c>
      <c r="BP44" s="71">
        <v>11892.033825600007</v>
      </c>
      <c r="BQ44" s="71">
        <v>2766.7724298100011</v>
      </c>
      <c r="BR44" s="71"/>
      <c r="BS44" s="71"/>
      <c r="BT44" s="71">
        <v>76990.328850350023</v>
      </c>
      <c r="BU44" s="71">
        <v>790.40314999999998</v>
      </c>
      <c r="BV44" s="71">
        <v>6736.4588599900026</v>
      </c>
      <c r="BW44" s="71">
        <v>403.89337060000014</v>
      </c>
      <c r="BX44" s="71"/>
      <c r="BY44" s="71">
        <v>1059.4511849999999</v>
      </c>
      <c r="BZ44" s="71">
        <v>38567.8106548</v>
      </c>
      <c r="CA44" s="71">
        <v>41882.955807360056</v>
      </c>
      <c r="CB44" s="71">
        <v>2678.5216370300009</v>
      </c>
      <c r="CC44" s="71"/>
      <c r="CD44" s="71"/>
      <c r="CE44" s="71"/>
      <c r="CF44" s="71">
        <v>92119.494664780068</v>
      </c>
      <c r="CG44" s="71">
        <v>224.32844299999999</v>
      </c>
      <c r="CH44" s="71"/>
      <c r="CI44" s="71"/>
      <c r="CJ44" s="71"/>
      <c r="CK44" s="71"/>
      <c r="CL44" s="71">
        <v>1239.4937803700002</v>
      </c>
      <c r="CM44" s="71">
        <v>1501.6365448100003</v>
      </c>
      <c r="CN44" s="71">
        <v>723.6427385500001</v>
      </c>
      <c r="CO44" s="71"/>
      <c r="CP44" s="71"/>
      <c r="CQ44" s="71"/>
      <c r="CR44" s="71">
        <v>3689.1015067300004</v>
      </c>
      <c r="CS44" s="71">
        <v>577.50134600000001</v>
      </c>
      <c r="CT44" s="71">
        <v>246.98991952000003</v>
      </c>
      <c r="CU44" s="71"/>
      <c r="CV44" s="71"/>
      <c r="CW44" s="71"/>
      <c r="CX44" s="71">
        <v>2600.2891364900001</v>
      </c>
      <c r="CY44" s="71">
        <v>2966.0756126000001</v>
      </c>
      <c r="CZ44" s="71">
        <v>492.70216386000004</v>
      </c>
      <c r="DA44" s="71"/>
      <c r="DB44" s="71"/>
      <c r="DC44" s="71"/>
      <c r="DD44" s="71">
        <v>6883.5581784700007</v>
      </c>
      <c r="DE44" s="71">
        <v>1106.3900120000001</v>
      </c>
      <c r="DF44" s="71">
        <v>0</v>
      </c>
      <c r="DG44" s="71"/>
      <c r="DH44" s="71"/>
      <c r="DI44" s="71">
        <v>2485.3805149999998</v>
      </c>
      <c r="DJ44" s="71">
        <v>14137.905419350007</v>
      </c>
      <c r="DK44" s="71">
        <v>9914.363196530001</v>
      </c>
      <c r="DL44" s="71">
        <v>1381.9856823399998</v>
      </c>
      <c r="DM44" s="71"/>
      <c r="DN44" s="71"/>
      <c r="DO44" s="71"/>
      <c r="DP44" s="71">
        <v>29026.024825220007</v>
      </c>
      <c r="DQ44" s="71">
        <v>232.20845600000001</v>
      </c>
      <c r="DR44" s="71">
        <v>866.47563016999993</v>
      </c>
      <c r="DS44" s="71"/>
      <c r="DT44" s="71"/>
      <c r="DU44" s="71">
        <v>300.54272351999998</v>
      </c>
      <c r="DV44" s="71">
        <v>19798.053115990013</v>
      </c>
      <c r="DW44" s="71">
        <v>13324.649270149996</v>
      </c>
      <c r="DX44" s="71">
        <v>1948.8951730700007</v>
      </c>
      <c r="DY44" s="71"/>
      <c r="DZ44" s="71"/>
      <c r="EA44" s="71"/>
      <c r="EB44" s="71">
        <v>36470.824368900008</v>
      </c>
      <c r="EC44" s="71">
        <v>29.991440000000001</v>
      </c>
      <c r="ED44" s="71"/>
      <c r="EE44" s="71"/>
      <c r="EF44" s="71"/>
      <c r="EG44" s="71"/>
      <c r="EH44" s="71"/>
      <c r="EI44" s="71">
        <v>63.868040969999996</v>
      </c>
      <c r="EJ44" s="71">
        <v>0</v>
      </c>
      <c r="EK44" s="71"/>
      <c r="EL44" s="71"/>
      <c r="EM44" s="71"/>
      <c r="EN44" s="71">
        <v>93.859480969999993</v>
      </c>
      <c r="EO44" s="71">
        <v>752.60265200000003</v>
      </c>
      <c r="EP44" s="71">
        <v>5670.8404522700012</v>
      </c>
      <c r="EQ44" s="71">
        <v>537.63919810000004</v>
      </c>
      <c r="ER44" s="71"/>
      <c r="ES44" s="71">
        <v>719.23684300000002</v>
      </c>
      <c r="ET44" s="71">
        <v>8954.0228306100016</v>
      </c>
      <c r="EU44" s="71">
        <v>26589.965050880015</v>
      </c>
      <c r="EV44" s="71">
        <v>1992.6445837200006</v>
      </c>
      <c r="EW44" s="71"/>
      <c r="EX44" s="71"/>
      <c r="EY44" s="71"/>
      <c r="EZ44" s="71">
        <v>45216.951610580014</v>
      </c>
      <c r="FA44" s="71">
        <v>7045.32773</v>
      </c>
      <c r="FB44" s="71">
        <v>6603.7251441000017</v>
      </c>
      <c r="FC44" s="71">
        <v>330.32963588000007</v>
      </c>
      <c r="FD44" s="71"/>
      <c r="FE44" s="71">
        <v>3467.6090039999999</v>
      </c>
      <c r="FF44" s="71">
        <v>88857.875074559925</v>
      </c>
      <c r="FG44" s="71">
        <v>58722.066371330002</v>
      </c>
      <c r="FH44" s="71">
        <v>3873.1681260199998</v>
      </c>
      <c r="FI44" s="71"/>
      <c r="FJ44" s="71"/>
      <c r="FK44" s="71"/>
      <c r="FL44" s="71"/>
      <c r="FM44" s="71">
        <v>168900.10008588992</v>
      </c>
      <c r="FN44" s="71"/>
      <c r="FO44" s="71"/>
      <c r="FP44" s="71"/>
      <c r="FQ44" s="71"/>
      <c r="FR44" s="71"/>
      <c r="FS44" s="71"/>
      <c r="FT44" s="71"/>
      <c r="FU44" s="71"/>
      <c r="FV44" s="71"/>
      <c r="FW44" s="71"/>
      <c r="FX44" s="71"/>
      <c r="FY44" s="71"/>
      <c r="FZ44" s="71"/>
      <c r="GA44" s="71"/>
      <c r="GB44" s="71"/>
      <c r="GC44" s="71"/>
      <c r="GD44" s="71"/>
      <c r="GE44" s="71">
        <v>516.78788709999992</v>
      </c>
      <c r="GF44" s="71"/>
      <c r="GG44" s="71"/>
      <c r="GH44" s="71"/>
      <c r="GI44" s="71"/>
      <c r="GJ44" s="71"/>
      <c r="GK44" s="71">
        <v>516.78788709999992</v>
      </c>
      <c r="GL44" s="71">
        <v>824.26883599999996</v>
      </c>
      <c r="GM44" s="71">
        <v>5640.5971466500041</v>
      </c>
      <c r="GN44" s="71">
        <v>378.44990945000012</v>
      </c>
      <c r="GO44" s="71"/>
      <c r="GP44" s="71"/>
      <c r="GQ44" s="71">
        <v>14803.77987937</v>
      </c>
      <c r="GR44" s="71">
        <v>23200.376433390007</v>
      </c>
      <c r="GS44" s="71">
        <v>2936.3410577200007</v>
      </c>
      <c r="GT44" s="71"/>
      <c r="GU44" s="71"/>
      <c r="GV44" s="71"/>
      <c r="GW44" s="71"/>
      <c r="GX44" s="71">
        <v>47783.813262580006</v>
      </c>
      <c r="GY44" s="71">
        <v>125.109887</v>
      </c>
      <c r="GZ44" s="71"/>
      <c r="HA44" s="71"/>
      <c r="HB44" s="71"/>
      <c r="HC44" s="71"/>
      <c r="HD44" s="71">
        <v>1864.6519673300006</v>
      </c>
      <c r="HE44" s="71">
        <v>711.14689155999997</v>
      </c>
      <c r="HF44" s="71">
        <v>336.0916216</v>
      </c>
      <c r="HG44" s="71"/>
      <c r="HH44" s="71"/>
      <c r="HI44" s="71"/>
      <c r="HJ44" s="71">
        <v>3037.0003674900008</v>
      </c>
      <c r="HK44" s="71">
        <v>1314.58932</v>
      </c>
      <c r="HL44" s="71">
        <v>1604.5775430899998</v>
      </c>
      <c r="HM44" s="71">
        <v>937.89929931000029</v>
      </c>
      <c r="HN44" s="71"/>
      <c r="HO44" s="71">
        <v>993.91114000000005</v>
      </c>
      <c r="HP44" s="71">
        <v>12107.798061969996</v>
      </c>
      <c r="HQ44" s="71">
        <v>35331.380805399996</v>
      </c>
      <c r="HR44" s="71">
        <v>1266.9964328800002</v>
      </c>
      <c r="HS44" s="71"/>
      <c r="HT44" s="71"/>
      <c r="HU44" s="71"/>
      <c r="HV44" s="71"/>
      <c r="HW44" s="71">
        <v>53557.152602649992</v>
      </c>
      <c r="HX44" s="71">
        <v>1971.210454</v>
      </c>
      <c r="HY44" s="71">
        <v>4947.1248790900045</v>
      </c>
      <c r="HZ44" s="71">
        <v>2070.3012602199997</v>
      </c>
      <c r="IA44" s="71"/>
      <c r="IB44" s="71">
        <v>1210.217277</v>
      </c>
      <c r="IC44" s="71">
        <v>39010.716312089986</v>
      </c>
      <c r="ID44" s="71">
        <v>52684.386874499876</v>
      </c>
      <c r="IE44" s="71">
        <v>2471.7820683499995</v>
      </c>
      <c r="IF44" s="71"/>
      <c r="IG44" s="71"/>
      <c r="IH44" s="71"/>
      <c r="II44" s="71">
        <v>104365.73912524988</v>
      </c>
      <c r="IJ44" s="71">
        <v>1868.041872</v>
      </c>
      <c r="IK44" s="71">
        <v>4022.3947210100037</v>
      </c>
      <c r="IN44" s="71">
        <v>1278.943051</v>
      </c>
      <c r="IO44" s="71">
        <v>16878.320591059994</v>
      </c>
      <c r="IP44" s="71">
        <v>41182.983610130061</v>
      </c>
      <c r="IQ44" s="71">
        <v>1680.83999595</v>
      </c>
      <c r="IR44" s="71"/>
      <c r="IS44" s="71"/>
      <c r="IT44" s="71"/>
      <c r="IU44" s="71">
        <v>67035.519976430049</v>
      </c>
      <c r="IV44" s="71">
        <v>1696.410539</v>
      </c>
      <c r="IW44" s="71">
        <v>5572.9093105699976</v>
      </c>
      <c r="IX44" s="71">
        <v>1847.2277303400003</v>
      </c>
      <c r="IY44" s="71"/>
      <c r="IZ44" s="71">
        <v>718.83517800000004</v>
      </c>
      <c r="JA44" s="71">
        <v>33618.414691429971</v>
      </c>
      <c r="JB44" s="71">
        <v>71584.172894910051</v>
      </c>
      <c r="JC44" s="71">
        <v>3678.3646848700009</v>
      </c>
      <c r="JD44" s="71"/>
      <c r="JE44" s="71"/>
      <c r="JF44" s="71"/>
      <c r="JG44" s="71">
        <v>118716.33502912003</v>
      </c>
      <c r="JH44" s="71"/>
      <c r="JI44" s="71"/>
      <c r="JJ44" s="71"/>
      <c r="JK44" s="71"/>
      <c r="JL44" s="71"/>
      <c r="JM44" s="71"/>
      <c r="JN44" s="71">
        <v>59.13362455</v>
      </c>
      <c r="JO44" s="71">
        <v>397.44705475000001</v>
      </c>
      <c r="JP44" s="71"/>
      <c r="JQ44" s="71"/>
      <c r="JR44" s="71"/>
      <c r="JS44" s="71">
        <v>456.58067929999999</v>
      </c>
      <c r="JT44" s="71">
        <v>778.25795700000003</v>
      </c>
      <c r="JU44" s="71">
        <v>2952.3937933899992</v>
      </c>
      <c r="JV44" s="71">
        <v>862.42278892000024</v>
      </c>
      <c r="JW44" s="71"/>
      <c r="JX44" s="71">
        <v>699.08476199999996</v>
      </c>
      <c r="JY44" s="71">
        <v>21243.39812816001</v>
      </c>
      <c r="JZ44" s="71">
        <v>21516.91780063001</v>
      </c>
      <c r="KA44" s="71">
        <v>1851.5092279299993</v>
      </c>
      <c r="KB44" s="71"/>
      <c r="KC44" s="71"/>
      <c r="KD44" s="71"/>
      <c r="KE44" s="71">
        <v>49903.98445803002</v>
      </c>
      <c r="KF44" s="71">
        <v>1444.1441850000001</v>
      </c>
      <c r="KG44" s="71">
        <v>11891.273211190013</v>
      </c>
      <c r="KH44" s="71">
        <v>2858.3196834300002</v>
      </c>
      <c r="KI44" s="71"/>
      <c r="KJ44" s="71">
        <v>1830.395213</v>
      </c>
      <c r="KK44" s="71">
        <v>55966.091365050022</v>
      </c>
      <c r="KL44" s="71">
        <v>58600.044431520066</v>
      </c>
      <c r="KM44" s="71">
        <v>5674.1154261299971</v>
      </c>
      <c r="KN44" s="71"/>
      <c r="KO44" s="71"/>
      <c r="KP44" s="71"/>
      <c r="KQ44" s="71">
        <v>138264.38351532011</v>
      </c>
      <c r="KR44" s="71">
        <v>432.71215899999999</v>
      </c>
      <c r="KS44" s="71"/>
      <c r="KT44" s="71"/>
      <c r="KU44" s="71"/>
      <c r="KV44" s="71">
        <v>119.351568</v>
      </c>
      <c r="KW44" s="71">
        <v>714.80462636999994</v>
      </c>
      <c r="KX44" s="71">
        <v>850.18607156999997</v>
      </c>
      <c r="KY44" s="71">
        <v>220.89144375999999</v>
      </c>
      <c r="KZ44" s="71"/>
      <c r="LA44" s="71"/>
      <c r="LB44" s="71"/>
      <c r="LC44" s="71">
        <v>2337.9458687000001</v>
      </c>
      <c r="LD44" s="71">
        <v>13804.748476999999</v>
      </c>
      <c r="LE44" s="71">
        <v>15595.771847920001</v>
      </c>
      <c r="LF44" s="71">
        <v>2964.1393719699995</v>
      </c>
      <c r="LG44" s="71"/>
      <c r="LH44" s="71">
        <v>7079.4920860000002</v>
      </c>
      <c r="LI44" s="71">
        <v>73575.975720820003</v>
      </c>
      <c r="LJ44" s="71">
        <v>137324.40875434986</v>
      </c>
      <c r="LK44" s="71">
        <v>11720.401830000003</v>
      </c>
      <c r="LL44" s="71"/>
      <c r="LM44" s="71"/>
      <c r="LN44" s="71"/>
      <c r="LO44" s="71">
        <v>262064.93808805983</v>
      </c>
      <c r="LP44" s="71">
        <v>270.84471300000001</v>
      </c>
      <c r="LQ44" s="71"/>
      <c r="LR44" s="71">
        <v>4.2371414400000003</v>
      </c>
      <c r="LS44" s="71"/>
      <c r="LT44" s="71">
        <v>74.49342</v>
      </c>
      <c r="LU44" s="71">
        <v>5406.3638950000013</v>
      </c>
      <c r="LV44" s="71">
        <v>1889.7261351599996</v>
      </c>
      <c r="LW44" s="71">
        <v>1160.25623675</v>
      </c>
      <c r="LX44" s="71"/>
      <c r="LY44" s="71"/>
      <c r="LZ44" s="71"/>
      <c r="MA44" s="71">
        <v>8805.9215413500006</v>
      </c>
      <c r="MB44" s="71">
        <v>1761.4056049999999</v>
      </c>
      <c r="MC44" s="71">
        <v>5575.7146010599972</v>
      </c>
      <c r="MD44" s="71">
        <v>715.78200470000002</v>
      </c>
      <c r="ME44" s="71"/>
      <c r="MF44" s="71">
        <v>879.68543699999998</v>
      </c>
      <c r="MG44" s="71">
        <v>22831.154101570042</v>
      </c>
      <c r="MH44" s="71">
        <v>30830.396518599991</v>
      </c>
      <c r="MI44" s="71">
        <v>3040.1605097199999</v>
      </c>
      <c r="MJ44" s="71"/>
      <c r="MK44" s="71"/>
      <c r="ML44" s="71"/>
      <c r="MM44" s="71"/>
      <c r="MN44" s="19">
        <v>65634.298777650023</v>
      </c>
      <c r="MO44" s="71">
        <v>20305.895711000001</v>
      </c>
      <c r="MP44" s="71">
        <v>66177.472032009959</v>
      </c>
      <c r="MQ44" s="71">
        <v>45138.732156520098</v>
      </c>
      <c r="MR44" s="71"/>
      <c r="MS44" s="71">
        <v>11200.52174</v>
      </c>
      <c r="MT44" s="71">
        <v>126860.99884805027</v>
      </c>
      <c r="MU44" s="71">
        <v>225641.19055552021</v>
      </c>
      <c r="MV44" s="71">
        <v>20035.137841890006</v>
      </c>
      <c r="MW44" s="71"/>
      <c r="MX44" s="71"/>
      <c r="MY44" s="71"/>
      <c r="MZ44" s="71"/>
      <c r="NA44" s="71">
        <v>515359.94888499053</v>
      </c>
      <c r="NB44" s="71"/>
      <c r="NC44" s="71"/>
      <c r="ND44" s="71"/>
      <c r="NE44" s="71"/>
      <c r="NF44" s="71"/>
      <c r="NG44" s="71"/>
      <c r="NH44" s="71"/>
      <c r="NI44" s="71"/>
      <c r="NJ44" s="71"/>
      <c r="NK44" s="71"/>
      <c r="NL44" s="71"/>
      <c r="NM44" s="71"/>
      <c r="NN44" s="15"/>
      <c r="NO44" s="15"/>
      <c r="NP44" s="15"/>
      <c r="NR44" s="71">
        <v>6404144.6905880868</v>
      </c>
      <c r="PU44" s="4"/>
    </row>
    <row r="45" spans="1:437" x14ac:dyDescent="0.2">
      <c r="A45" s="70">
        <v>40695</v>
      </c>
      <c r="B45" s="71">
        <v>35.05297796</v>
      </c>
      <c r="C45" s="71">
        <v>0</v>
      </c>
      <c r="D45" s="71"/>
      <c r="E45" s="71">
        <v>35.05297796</v>
      </c>
      <c r="F45" s="71">
        <v>9645.9976810000007</v>
      </c>
      <c r="G45" s="71">
        <v>35476.77200746</v>
      </c>
      <c r="H45" s="71">
        <v>39872.949007020005</v>
      </c>
      <c r="I45" s="71"/>
      <c r="J45" s="71">
        <v>15674.197066999999</v>
      </c>
      <c r="K45" s="71">
        <v>100080.75055648017</v>
      </c>
      <c r="L45" s="71">
        <v>781360.1451284535</v>
      </c>
      <c r="M45" s="71">
        <v>12602.964882390002</v>
      </c>
      <c r="N45" s="71"/>
      <c r="O45" s="71"/>
      <c r="P45" s="71"/>
      <c r="Q45" s="71">
        <v>994713.77632980363</v>
      </c>
      <c r="R45" s="71">
        <v>96.44127536000002</v>
      </c>
      <c r="S45" s="71">
        <v>2417.48866924</v>
      </c>
      <c r="T45" s="71">
        <v>91.536871229999988</v>
      </c>
      <c r="U45" s="71">
        <v>54.312001729999999</v>
      </c>
      <c r="V45" s="71"/>
      <c r="W45" s="71">
        <v>2659.7788175599999</v>
      </c>
      <c r="X45" s="71">
        <v>9844.2661029999999</v>
      </c>
      <c r="Y45" s="71">
        <v>12679.119818219995</v>
      </c>
      <c r="Z45" s="71">
        <v>2570.1614248100004</v>
      </c>
      <c r="AA45" s="71"/>
      <c r="AB45" s="71">
        <v>6657.1289969999998</v>
      </c>
      <c r="AC45" s="71">
        <v>84165.301879249964</v>
      </c>
      <c r="AD45" s="71">
        <v>115983.79873232997</v>
      </c>
      <c r="AE45" s="71">
        <v>5489.8743940400018</v>
      </c>
      <c r="AF45" s="71"/>
      <c r="AG45" s="71"/>
      <c r="AH45" s="71"/>
      <c r="AI45" s="71">
        <v>237389.65134864993</v>
      </c>
      <c r="AJ45" s="71">
        <v>89736.042862000002</v>
      </c>
      <c r="AK45" s="71">
        <v>624696.85505582287</v>
      </c>
      <c r="AL45" s="71">
        <v>213682.93216237001</v>
      </c>
      <c r="AM45" s="71"/>
      <c r="AN45" s="71">
        <v>47890.930594999998</v>
      </c>
      <c r="AO45" s="71">
        <v>1175354.9689917904</v>
      </c>
      <c r="AP45" s="71">
        <v>980330.12165054074</v>
      </c>
      <c r="AQ45" s="71">
        <v>59534.484467290036</v>
      </c>
      <c r="AR45" s="71"/>
      <c r="AS45" s="71"/>
      <c r="AT45" s="71"/>
      <c r="AU45" s="71"/>
      <c r="AV45" s="71"/>
      <c r="AW45" s="71"/>
      <c r="AX45" s="71">
        <v>3191226.3357848139</v>
      </c>
      <c r="AY45" s="71">
        <v>2819.6155349999999</v>
      </c>
      <c r="AZ45" s="71">
        <v>6807.1803624800013</v>
      </c>
      <c r="BA45" s="71">
        <v>6118.8566718300008</v>
      </c>
      <c r="BB45" s="71"/>
      <c r="BC45" s="71">
        <v>3050.3736429999999</v>
      </c>
      <c r="BD45" s="71">
        <v>30950.636983230008</v>
      </c>
      <c r="BE45" s="71">
        <v>61099.408988329975</v>
      </c>
      <c r="BF45" s="71">
        <v>2430.0404725100002</v>
      </c>
      <c r="BG45" s="71"/>
      <c r="BH45" s="71"/>
      <c r="BI45" s="71">
        <v>113276.11265637998</v>
      </c>
      <c r="BJ45" s="71">
        <v>1920.934186</v>
      </c>
      <c r="BK45" s="71">
        <v>37545.584091660006</v>
      </c>
      <c r="BL45" s="71">
        <v>0</v>
      </c>
      <c r="BM45" s="71"/>
      <c r="BN45" s="71">
        <v>1078.9014070000001</v>
      </c>
      <c r="BO45" s="71">
        <v>21013.799596870009</v>
      </c>
      <c r="BP45" s="71">
        <v>13308.587349540006</v>
      </c>
      <c r="BQ45" s="71">
        <v>2588.3120177799997</v>
      </c>
      <c r="BR45" s="71"/>
      <c r="BS45" s="71"/>
      <c r="BT45" s="71">
        <v>77456.11864885001</v>
      </c>
      <c r="BU45" s="71">
        <v>675.707088</v>
      </c>
      <c r="BV45" s="71">
        <v>6591.4595267799978</v>
      </c>
      <c r="BW45" s="71">
        <v>373.76309100999998</v>
      </c>
      <c r="BX45" s="71"/>
      <c r="BY45" s="71">
        <v>883.85091399999999</v>
      </c>
      <c r="BZ45" s="71">
        <v>41116.522184609938</v>
      </c>
      <c r="CA45" s="71">
        <v>43169.756664970046</v>
      </c>
      <c r="CB45" s="71">
        <v>2519.7561315099997</v>
      </c>
      <c r="CC45" s="71"/>
      <c r="CD45" s="71"/>
      <c r="CE45" s="71"/>
      <c r="CF45" s="71">
        <v>95330.815600879985</v>
      </c>
      <c r="CG45" s="71">
        <v>223.28714299999999</v>
      </c>
      <c r="CH45" s="71"/>
      <c r="CI45" s="71"/>
      <c r="CJ45" s="71"/>
      <c r="CK45" s="71"/>
      <c r="CL45" s="71">
        <v>1545.3478292599998</v>
      </c>
      <c r="CM45" s="71">
        <v>1819.1488699700001</v>
      </c>
      <c r="CN45" s="71">
        <v>717.54443121000008</v>
      </c>
      <c r="CO45" s="71"/>
      <c r="CP45" s="71"/>
      <c r="CQ45" s="71"/>
      <c r="CR45" s="71">
        <v>4305.32827344</v>
      </c>
      <c r="CS45" s="71">
        <v>574.30163600000003</v>
      </c>
      <c r="CT45" s="71">
        <v>244.23951857</v>
      </c>
      <c r="CU45" s="71"/>
      <c r="CV45" s="71"/>
      <c r="CW45" s="71"/>
      <c r="CX45" s="71">
        <v>3116.8211014200006</v>
      </c>
      <c r="CY45" s="71">
        <v>3285.9717463399998</v>
      </c>
      <c r="CZ45" s="71">
        <v>487.42389993</v>
      </c>
      <c r="DA45" s="71"/>
      <c r="DB45" s="71"/>
      <c r="DC45" s="71"/>
      <c r="DD45" s="71">
        <v>7708.7579022600003</v>
      </c>
      <c r="DE45" s="71">
        <v>1096.765582</v>
      </c>
      <c r="DF45" s="71">
        <v>0</v>
      </c>
      <c r="DG45" s="71"/>
      <c r="DH45" s="71"/>
      <c r="DI45" s="71">
        <v>2469.8060850000002</v>
      </c>
      <c r="DJ45" s="71">
        <v>14201.202113129999</v>
      </c>
      <c r="DK45" s="71">
        <v>10377.377019000005</v>
      </c>
      <c r="DL45" s="71">
        <v>1157.8384808000003</v>
      </c>
      <c r="DM45" s="71"/>
      <c r="DN45" s="71"/>
      <c r="DO45" s="71"/>
      <c r="DP45" s="71">
        <v>29302.989279930003</v>
      </c>
      <c r="DQ45" s="71">
        <v>215.95711700000001</v>
      </c>
      <c r="DR45" s="71">
        <v>848.62867893999999</v>
      </c>
      <c r="DS45" s="71"/>
      <c r="DT45" s="71"/>
      <c r="DU45" s="71">
        <v>293.73264363999999</v>
      </c>
      <c r="DV45" s="71">
        <v>20073.713700520009</v>
      </c>
      <c r="DW45" s="71">
        <v>13639.085320649991</v>
      </c>
      <c r="DX45" s="71">
        <v>1760.9678939000003</v>
      </c>
      <c r="DY45" s="71"/>
      <c r="DZ45" s="71"/>
      <c r="EA45" s="71"/>
      <c r="EB45" s="71">
        <v>36832.08535465</v>
      </c>
      <c r="EC45" s="71">
        <v>29.82123</v>
      </c>
      <c r="ED45" s="71"/>
      <c r="EE45" s="71"/>
      <c r="EF45" s="71"/>
      <c r="EG45" s="71"/>
      <c r="EH45" s="71"/>
      <c r="EI45" s="71">
        <v>63.868040969999996</v>
      </c>
      <c r="EJ45" s="71">
        <v>0</v>
      </c>
      <c r="EK45" s="71"/>
      <c r="EL45" s="71"/>
      <c r="EM45" s="71"/>
      <c r="EN45" s="71">
        <v>93.689270969999995</v>
      </c>
      <c r="EO45" s="71">
        <v>745.233656</v>
      </c>
      <c r="EP45" s="71">
        <v>5436.4168832799996</v>
      </c>
      <c r="EQ45" s="71">
        <v>527.71146455999997</v>
      </c>
      <c r="ER45" s="71"/>
      <c r="ES45" s="71">
        <v>717.47505200000001</v>
      </c>
      <c r="ET45" s="71">
        <v>10462.890694829994</v>
      </c>
      <c r="EU45" s="71">
        <v>26388.224905959989</v>
      </c>
      <c r="EV45" s="71">
        <v>1831.0970859100003</v>
      </c>
      <c r="EW45" s="71"/>
      <c r="EX45" s="71"/>
      <c r="EY45" s="71"/>
      <c r="EZ45" s="71">
        <v>46109.049642539983</v>
      </c>
      <c r="FA45" s="71">
        <v>6885.3000540000003</v>
      </c>
      <c r="FB45" s="71">
        <v>6375.8046460000005</v>
      </c>
      <c r="FC45" s="71">
        <v>312.84800798000003</v>
      </c>
      <c r="FD45" s="71"/>
      <c r="FE45" s="71">
        <v>3414.8953409999999</v>
      </c>
      <c r="FF45" s="71">
        <v>92210.312004679974</v>
      </c>
      <c r="FG45" s="71">
        <v>60197.297223039961</v>
      </c>
      <c r="FH45" s="71">
        <v>3493.5104790699979</v>
      </c>
      <c r="FI45" s="71"/>
      <c r="FJ45" s="71"/>
      <c r="FK45" s="71"/>
      <c r="FL45" s="71"/>
      <c r="FM45" s="71">
        <v>172889.96775576993</v>
      </c>
      <c r="FN45" s="71"/>
      <c r="FO45" s="71"/>
      <c r="FP45" s="71"/>
      <c r="FQ45" s="71"/>
      <c r="FR45" s="71"/>
      <c r="FS45" s="71"/>
      <c r="FT45" s="71"/>
      <c r="FU45" s="71"/>
      <c r="FV45" s="71"/>
      <c r="FW45" s="71"/>
      <c r="FX45" s="71"/>
      <c r="FY45" s="71"/>
      <c r="FZ45" s="71"/>
      <c r="GA45" s="71"/>
      <c r="GB45" s="71"/>
      <c r="GC45" s="71"/>
      <c r="GD45" s="71"/>
      <c r="GE45" s="71">
        <v>513.05131946000006</v>
      </c>
      <c r="GF45" s="71"/>
      <c r="GG45" s="71"/>
      <c r="GH45" s="71"/>
      <c r="GI45" s="71"/>
      <c r="GJ45" s="71"/>
      <c r="GK45" s="71">
        <v>513.05131946000006</v>
      </c>
      <c r="GL45" s="71">
        <v>814.19580199999996</v>
      </c>
      <c r="GM45" s="71">
        <v>5550.3403173800007</v>
      </c>
      <c r="GN45" s="71">
        <v>367.50391987</v>
      </c>
      <c r="GO45" s="71"/>
      <c r="GP45" s="71"/>
      <c r="GQ45" s="71">
        <v>15668.776768369997</v>
      </c>
      <c r="GR45" s="71">
        <v>24580.073131830017</v>
      </c>
      <c r="GS45" s="71">
        <v>2629.0100397600008</v>
      </c>
      <c r="GT45" s="71"/>
      <c r="GU45" s="71"/>
      <c r="GV45" s="71"/>
      <c r="GW45" s="71"/>
      <c r="GX45" s="71">
        <v>49609.899979210022</v>
      </c>
      <c r="GY45" s="71">
        <v>123.39467399999999</v>
      </c>
      <c r="GZ45" s="71"/>
      <c r="HA45" s="71"/>
      <c r="HB45" s="71"/>
      <c r="HC45" s="71"/>
      <c r="HD45" s="71">
        <v>1848.2352688800004</v>
      </c>
      <c r="HE45" s="71">
        <v>706.49183087000006</v>
      </c>
      <c r="HF45" s="71">
        <v>334.40499419999998</v>
      </c>
      <c r="HG45" s="71"/>
      <c r="HH45" s="71"/>
      <c r="HI45" s="71"/>
      <c r="HJ45" s="71">
        <v>3012.5267679500002</v>
      </c>
      <c r="HK45" s="71">
        <v>1289.7036929999999</v>
      </c>
      <c r="HL45" s="71">
        <v>1566.1884154000004</v>
      </c>
      <c r="HM45" s="71">
        <v>929.31508681999969</v>
      </c>
      <c r="HN45" s="71"/>
      <c r="HO45" s="71">
        <v>989.05656599999998</v>
      </c>
      <c r="HP45" s="71">
        <v>12241.598682119997</v>
      </c>
      <c r="HQ45" s="71">
        <v>36099.332225840008</v>
      </c>
      <c r="HR45" s="71">
        <v>1246.3117946599998</v>
      </c>
      <c r="HS45" s="71"/>
      <c r="HT45" s="71"/>
      <c r="HU45" s="71"/>
      <c r="HV45" s="71"/>
      <c r="HW45" s="71">
        <v>54361.506463840007</v>
      </c>
      <c r="HX45" s="71">
        <v>1951.9125409999999</v>
      </c>
      <c r="HY45" s="71">
        <v>4788.0718259899968</v>
      </c>
      <c r="HZ45" s="71">
        <v>1969.7320170699995</v>
      </c>
      <c r="IA45" s="71"/>
      <c r="IB45" s="71">
        <v>1195.7602810000001</v>
      </c>
      <c r="IC45" s="71">
        <v>40147.326762489953</v>
      </c>
      <c r="ID45" s="71">
        <v>57984.546471679998</v>
      </c>
      <c r="IE45" s="71">
        <v>2454.6250099899999</v>
      </c>
      <c r="IF45" s="71"/>
      <c r="IG45" s="71"/>
      <c r="IH45" s="71"/>
      <c r="II45" s="71">
        <v>110491.97490920994</v>
      </c>
      <c r="IJ45" s="71">
        <v>1759.4877730000001</v>
      </c>
      <c r="IK45" s="71">
        <v>3659.7619745200009</v>
      </c>
      <c r="IN45" s="71">
        <v>1271.8857680000001</v>
      </c>
      <c r="IO45" s="71">
        <v>17243.247935019979</v>
      </c>
      <c r="IP45" s="71">
        <v>42524.776136750013</v>
      </c>
      <c r="IQ45" s="71">
        <v>1627.8304918199992</v>
      </c>
      <c r="IR45" s="71"/>
      <c r="IS45" s="71"/>
      <c r="IT45" s="71"/>
      <c r="IU45" s="71">
        <v>68215.598460879992</v>
      </c>
      <c r="IV45" s="71">
        <v>1668.8793149999999</v>
      </c>
      <c r="IW45" s="71">
        <v>5462.858263860001</v>
      </c>
      <c r="IX45" s="71">
        <v>1797.8989484399992</v>
      </c>
      <c r="IY45" s="71"/>
      <c r="IZ45" s="71">
        <v>713.52340300000003</v>
      </c>
      <c r="JA45" s="71">
        <v>35919.58487068001</v>
      </c>
      <c r="JB45" s="71">
        <v>73695.330714819982</v>
      </c>
      <c r="JC45" s="71">
        <v>3544.7279190800009</v>
      </c>
      <c r="JD45" s="71"/>
      <c r="JE45" s="71"/>
      <c r="JF45" s="71"/>
      <c r="JG45" s="71">
        <v>122802.80343488</v>
      </c>
      <c r="JH45" s="71"/>
      <c r="JI45" s="71"/>
      <c r="JJ45" s="71"/>
      <c r="JK45" s="71"/>
      <c r="JL45" s="71"/>
      <c r="JM45" s="71"/>
      <c r="JN45" s="71">
        <v>59.004875069999997</v>
      </c>
      <c r="JO45" s="71">
        <v>342.67766138000002</v>
      </c>
      <c r="JP45" s="71"/>
      <c r="JQ45" s="71"/>
      <c r="JR45" s="71"/>
      <c r="JS45" s="71">
        <v>401.68253645000004</v>
      </c>
      <c r="JT45" s="71">
        <v>765.49125100000003</v>
      </c>
      <c r="JU45" s="71">
        <v>2885.7362592799991</v>
      </c>
      <c r="JV45" s="71">
        <v>818.67361071000028</v>
      </c>
      <c r="JW45" s="71"/>
      <c r="JX45" s="71">
        <v>693.58224099999995</v>
      </c>
      <c r="JY45" s="71">
        <v>21418.685830729999</v>
      </c>
      <c r="JZ45" s="71">
        <v>22127.187231749995</v>
      </c>
      <c r="KA45" s="71">
        <v>1694.8788192500006</v>
      </c>
      <c r="KB45" s="71"/>
      <c r="KC45" s="71"/>
      <c r="KD45" s="71"/>
      <c r="KE45" s="71">
        <v>50404.235243719995</v>
      </c>
      <c r="KF45" s="71">
        <v>1391.614086</v>
      </c>
      <c r="KG45" s="71">
        <v>11550.440400290016</v>
      </c>
      <c r="KH45" s="71">
        <v>2775.4100984300007</v>
      </c>
      <c r="KI45" s="71"/>
      <c r="KJ45" s="71">
        <v>1814.631916</v>
      </c>
      <c r="KK45" s="71">
        <v>56855.324668120018</v>
      </c>
      <c r="KL45" s="71">
        <v>60050.788063010026</v>
      </c>
      <c r="KM45" s="71">
        <v>5278.7987837800001</v>
      </c>
      <c r="KN45" s="71"/>
      <c r="KO45" s="71"/>
      <c r="KP45" s="71"/>
      <c r="KQ45" s="71">
        <v>139717.00801563004</v>
      </c>
      <c r="KR45" s="71">
        <v>430.51271200000002</v>
      </c>
      <c r="KS45" s="71"/>
      <c r="KT45" s="71"/>
      <c r="KU45" s="71"/>
      <c r="KV45" s="71">
        <v>118.56872300000001</v>
      </c>
      <c r="KW45" s="71">
        <v>1283.17427245</v>
      </c>
      <c r="KX45" s="71">
        <v>1011.04086614</v>
      </c>
      <c r="KY45" s="71">
        <v>213.19746232</v>
      </c>
      <c r="KZ45" s="71"/>
      <c r="LA45" s="71"/>
      <c r="LB45" s="71"/>
      <c r="LC45" s="71">
        <v>3056.4940359100001</v>
      </c>
      <c r="LD45" s="71">
        <v>13511.161442000001</v>
      </c>
      <c r="LE45" s="71">
        <v>14927.792309910006</v>
      </c>
      <c r="LF45" s="71">
        <v>2892.8057926700008</v>
      </c>
      <c r="LG45" s="71"/>
      <c r="LH45" s="71">
        <v>6951.1604829999997</v>
      </c>
      <c r="LI45" s="71">
        <v>75708.989277959859</v>
      </c>
      <c r="LJ45" s="71">
        <v>138164.66593693008</v>
      </c>
      <c r="LK45" s="71">
        <v>10925.806638150005</v>
      </c>
      <c r="LL45" s="71"/>
      <c r="LM45" s="71"/>
      <c r="LN45" s="71"/>
      <c r="LO45" s="71">
        <v>263082.38188061997</v>
      </c>
      <c r="LP45" s="71">
        <v>268.685971</v>
      </c>
      <c r="LQ45" s="71"/>
      <c r="LR45" s="71">
        <v>3.9820527000000001</v>
      </c>
      <c r="LS45" s="71"/>
      <c r="LT45" s="71">
        <v>73.000271999999995</v>
      </c>
      <c r="LU45" s="71">
        <v>5462.018853810001</v>
      </c>
      <c r="LV45" s="71">
        <v>2060.11948575</v>
      </c>
      <c r="LW45" s="71">
        <v>1147.1819210900001</v>
      </c>
      <c r="LX45" s="71"/>
      <c r="LY45" s="71"/>
      <c r="LZ45" s="71"/>
      <c r="MA45" s="71">
        <v>9014.9885563500011</v>
      </c>
      <c r="MB45" s="71">
        <v>1740.1574189999999</v>
      </c>
      <c r="MC45" s="71">
        <v>5381.1728042700024</v>
      </c>
      <c r="MD45" s="71">
        <v>619.57550852999998</v>
      </c>
      <c r="ME45" s="71"/>
      <c r="MF45" s="71">
        <v>870.75117999999998</v>
      </c>
      <c r="MG45" s="71">
        <v>22997.361276110038</v>
      </c>
      <c r="MH45" s="71">
        <v>33561.865137950022</v>
      </c>
      <c r="MI45" s="71">
        <v>2962.2706767900008</v>
      </c>
      <c r="MJ45" s="71"/>
      <c r="MK45" s="71"/>
      <c r="ML45" s="71"/>
      <c r="MM45" s="71"/>
      <c r="MN45" s="19">
        <v>68133.154002650059</v>
      </c>
      <c r="MO45" s="71">
        <v>19928.426002</v>
      </c>
      <c r="MP45" s="71">
        <v>64791.400798190203</v>
      </c>
      <c r="MQ45" s="71">
        <v>44109.49397007002</v>
      </c>
      <c r="MR45" s="71"/>
      <c r="MS45" s="71">
        <v>10951.313028</v>
      </c>
      <c r="MT45" s="71">
        <v>130593.69470513993</v>
      </c>
      <c r="MU45" s="71">
        <v>226566.43408247057</v>
      </c>
      <c r="MV45" s="71">
        <v>18384.252400299982</v>
      </c>
      <c r="MW45" s="71"/>
      <c r="MX45" s="71"/>
      <c r="MY45" s="71"/>
      <c r="MZ45" s="71"/>
      <c r="NA45" s="71">
        <v>515325.01498617069</v>
      </c>
      <c r="NB45" s="71"/>
      <c r="NC45" s="71"/>
      <c r="ND45" s="71"/>
      <c r="NE45" s="71"/>
      <c r="NF45" s="71"/>
      <c r="NG45" s="71"/>
      <c r="NH45" s="71">
        <v>18.011581829999997</v>
      </c>
      <c r="NI45" s="71"/>
      <c r="NJ45" s="71"/>
      <c r="NK45" s="71"/>
      <c r="NL45" s="71"/>
      <c r="NM45" s="71">
        <v>18.011581829999997</v>
      </c>
      <c r="NN45" s="15"/>
      <c r="NO45" s="15"/>
      <c r="NP45" s="15"/>
      <c r="NR45" s="71">
        <v>6467489.8418192174</v>
      </c>
      <c r="PU45" s="4"/>
    </row>
    <row r="46" spans="1:437" x14ac:dyDescent="0.2">
      <c r="A46" s="70">
        <v>40725</v>
      </c>
      <c r="B46" s="71">
        <v>34.356310100000002</v>
      </c>
      <c r="C46" s="71">
        <v>0</v>
      </c>
      <c r="D46" s="71"/>
      <c r="E46" s="71">
        <v>34.356310100000002</v>
      </c>
      <c r="F46" s="71">
        <v>9334.0584130000007</v>
      </c>
      <c r="G46" s="71">
        <v>34459.731266339986</v>
      </c>
      <c r="H46" s="71">
        <v>39097.792474220027</v>
      </c>
      <c r="I46" s="71"/>
      <c r="J46" s="71">
        <v>15362.847745999999</v>
      </c>
      <c r="K46" s="71">
        <v>97785.146176350201</v>
      </c>
      <c r="L46" s="71">
        <v>764686.71064632246</v>
      </c>
      <c r="M46" s="71">
        <v>11588.16699765</v>
      </c>
      <c r="N46" s="71"/>
      <c r="O46" s="71"/>
      <c r="P46" s="71"/>
      <c r="Q46" s="71">
        <v>972314.45371988276</v>
      </c>
      <c r="R46" s="71">
        <v>76.016993409999998</v>
      </c>
      <c r="S46" s="71">
        <v>2400.5250833500004</v>
      </c>
      <c r="T46" s="71">
        <v>91.227378689999995</v>
      </c>
      <c r="U46" s="71">
        <v>54.312001729999999</v>
      </c>
      <c r="V46" s="71"/>
      <c r="W46" s="71">
        <v>2622.0814571800001</v>
      </c>
      <c r="X46" s="71">
        <v>9660.4112530000002</v>
      </c>
      <c r="Y46" s="71">
        <v>12244.66662242</v>
      </c>
      <c r="Z46" s="71">
        <v>2518.0166906999998</v>
      </c>
      <c r="AA46" s="71"/>
      <c r="AB46" s="71">
        <v>6592.4431009999998</v>
      </c>
      <c r="AC46" s="71">
        <v>82406.229098770069</v>
      </c>
      <c r="AD46" s="71">
        <v>113958.10636875007</v>
      </c>
      <c r="AE46" s="71">
        <v>5375.8725839399995</v>
      </c>
      <c r="AF46" s="71"/>
      <c r="AG46" s="71"/>
      <c r="AH46" s="71"/>
      <c r="AI46" s="71">
        <v>232755.74571858015</v>
      </c>
      <c r="AJ46" s="71">
        <v>87523.342657999994</v>
      </c>
      <c r="AK46" s="71">
        <v>611399.66366291023</v>
      </c>
      <c r="AL46" s="71">
        <v>208015.44633268964</v>
      </c>
      <c r="AM46" s="71"/>
      <c r="AN46" s="71">
        <v>46590.090350999999</v>
      </c>
      <c r="AO46" s="71">
        <v>1146592.7577607734</v>
      </c>
      <c r="AP46" s="71">
        <v>957428.75887650659</v>
      </c>
      <c r="AQ46" s="71">
        <v>53851.27599610998</v>
      </c>
      <c r="AR46" s="71"/>
      <c r="AS46" s="71"/>
      <c r="AT46" s="71"/>
      <c r="AU46" s="71"/>
      <c r="AV46" s="71"/>
      <c r="AW46" s="71"/>
      <c r="AX46" s="71">
        <v>3111401.3356379899</v>
      </c>
      <c r="AY46" s="71">
        <v>2787.9260949999998</v>
      </c>
      <c r="AZ46" s="71">
        <v>6665.2163910999989</v>
      </c>
      <c r="BA46" s="71">
        <v>6087.9789911300004</v>
      </c>
      <c r="BB46" s="71"/>
      <c r="BC46" s="71">
        <v>3015.7398549999998</v>
      </c>
      <c r="BD46" s="71">
        <v>30589.493053960014</v>
      </c>
      <c r="BE46" s="71">
        <v>60132.590807459994</v>
      </c>
      <c r="BF46" s="71">
        <v>2357.5410527899994</v>
      </c>
      <c r="BG46" s="71"/>
      <c r="BH46" s="71"/>
      <c r="BI46" s="71">
        <v>111636.48624643999</v>
      </c>
      <c r="BJ46" s="71">
        <v>1905.30853</v>
      </c>
      <c r="BK46" s="71">
        <v>36547.197734830006</v>
      </c>
      <c r="BL46" s="71">
        <v>0</v>
      </c>
      <c r="BM46" s="71"/>
      <c r="BN46" s="71">
        <v>1072.3948370000001</v>
      </c>
      <c r="BO46" s="71">
        <v>20677.550416439994</v>
      </c>
      <c r="BP46" s="71">
        <v>13101.996195790005</v>
      </c>
      <c r="BQ46" s="71">
        <v>2553.9601598300001</v>
      </c>
      <c r="BR46" s="71"/>
      <c r="BS46" s="71"/>
      <c r="BT46" s="71">
        <v>75858.407873890013</v>
      </c>
      <c r="BU46" s="71">
        <v>669.91341999999997</v>
      </c>
      <c r="BV46" s="71">
        <v>6381.2640541099981</v>
      </c>
      <c r="BW46" s="71">
        <v>358.40732455999995</v>
      </c>
      <c r="BX46" s="71"/>
      <c r="BY46" s="71">
        <v>815.99418800000001</v>
      </c>
      <c r="BZ46" s="71">
        <v>40237.293158789937</v>
      </c>
      <c r="CA46" s="71">
        <v>42277.73391359004</v>
      </c>
      <c r="CB46" s="71">
        <v>2376.9771983600003</v>
      </c>
      <c r="CC46" s="71"/>
      <c r="CD46" s="71"/>
      <c r="CE46" s="71"/>
      <c r="CF46" s="71">
        <v>93117.583257409977</v>
      </c>
      <c r="CG46" s="71">
        <v>222.19620900000001</v>
      </c>
      <c r="CH46" s="71"/>
      <c r="CI46" s="71"/>
      <c r="CJ46" s="71"/>
      <c r="CK46" s="71"/>
      <c r="CL46" s="71">
        <v>1540.92112851</v>
      </c>
      <c r="CM46" s="71">
        <v>1813.2504861500001</v>
      </c>
      <c r="CN46" s="71">
        <v>708.20151665000003</v>
      </c>
      <c r="CO46" s="71"/>
      <c r="CP46" s="71"/>
      <c r="CQ46" s="71"/>
      <c r="CR46" s="71">
        <v>4284.5693403099995</v>
      </c>
      <c r="CS46" s="71">
        <v>531.72268999999994</v>
      </c>
      <c r="CT46" s="71">
        <v>204.92115369999999</v>
      </c>
      <c r="CU46" s="71"/>
      <c r="CV46" s="71"/>
      <c r="CW46" s="71"/>
      <c r="CX46" s="71">
        <v>3095.1822739099998</v>
      </c>
      <c r="CY46" s="71">
        <v>3193.0216488400001</v>
      </c>
      <c r="CZ46" s="71">
        <v>483.75485470000001</v>
      </c>
      <c r="DA46" s="71"/>
      <c r="DB46" s="71"/>
      <c r="DC46" s="71"/>
      <c r="DD46" s="71">
        <v>7508.6026211499993</v>
      </c>
      <c r="DE46" s="71">
        <v>1086.1108549999999</v>
      </c>
      <c r="DF46" s="71">
        <v>0</v>
      </c>
      <c r="DG46" s="71"/>
      <c r="DH46" s="71"/>
      <c r="DI46" s="71">
        <v>2407.3639170000001</v>
      </c>
      <c r="DJ46" s="71">
        <v>14101.161961100008</v>
      </c>
      <c r="DK46" s="71">
        <v>10103.888757790006</v>
      </c>
      <c r="DL46" s="71">
        <v>1083.21640781</v>
      </c>
      <c r="DM46" s="71"/>
      <c r="DN46" s="71"/>
      <c r="DO46" s="71"/>
      <c r="DP46" s="71">
        <v>28781.741898700013</v>
      </c>
      <c r="DQ46" s="71">
        <v>221.63989100000001</v>
      </c>
      <c r="DR46" s="71">
        <v>728.64578596000013</v>
      </c>
      <c r="DS46" s="71"/>
      <c r="DT46" s="71"/>
      <c r="DU46" s="71">
        <v>267.44452949999993</v>
      </c>
      <c r="DV46" s="71">
        <v>19849.650812310007</v>
      </c>
      <c r="DW46" s="71">
        <v>13563.272997640006</v>
      </c>
      <c r="DX46" s="71">
        <v>1689.8269169000002</v>
      </c>
      <c r="DY46" s="71"/>
      <c r="DZ46" s="71"/>
      <c r="EA46" s="71"/>
      <c r="EB46" s="71">
        <v>36320.480933310013</v>
      </c>
      <c r="EC46" s="71">
        <v>29.649298000000002</v>
      </c>
      <c r="ED46" s="71"/>
      <c r="EE46" s="71"/>
      <c r="EF46" s="71"/>
      <c r="EG46" s="71"/>
      <c r="EH46" s="71"/>
      <c r="EI46" s="71">
        <v>63.868040969999996</v>
      </c>
      <c r="EJ46" s="71">
        <v>0</v>
      </c>
      <c r="EK46" s="71"/>
      <c r="EL46" s="71"/>
      <c r="EM46" s="71"/>
      <c r="EN46" s="71">
        <v>93.517338969999997</v>
      </c>
      <c r="EO46" s="71">
        <v>742.03790700000002</v>
      </c>
      <c r="EP46" s="71">
        <v>5328.0014620299989</v>
      </c>
      <c r="EQ46" s="71">
        <v>520.22395620999998</v>
      </c>
      <c r="ER46" s="71"/>
      <c r="ES46" s="71">
        <v>714.89056500000004</v>
      </c>
      <c r="ET46" s="71">
        <v>10387.404352089996</v>
      </c>
      <c r="EU46" s="71">
        <v>26061.528221060002</v>
      </c>
      <c r="EV46" s="71">
        <v>1747.9335316000002</v>
      </c>
      <c r="EW46" s="71"/>
      <c r="EX46" s="71"/>
      <c r="EY46" s="71"/>
      <c r="EZ46" s="71">
        <v>45502.019994989998</v>
      </c>
      <c r="FA46" s="71">
        <v>6753.3736179999996</v>
      </c>
      <c r="FB46" s="71">
        <v>6081.095688219998</v>
      </c>
      <c r="FC46" s="71">
        <v>306.13229794999995</v>
      </c>
      <c r="FD46" s="71"/>
      <c r="FE46" s="71">
        <v>3390.5205609999998</v>
      </c>
      <c r="FF46" s="71">
        <v>90395.882358040093</v>
      </c>
      <c r="FG46" s="71">
        <v>58520.182497090012</v>
      </c>
      <c r="FH46" s="71">
        <v>3201.0298028899979</v>
      </c>
      <c r="FI46" s="71"/>
      <c r="FJ46" s="71"/>
      <c r="FK46" s="71"/>
      <c r="FL46" s="71"/>
      <c r="FM46" s="71">
        <v>168648.2168231901</v>
      </c>
      <c r="FN46" s="71"/>
      <c r="FO46" s="71"/>
      <c r="FP46" s="71"/>
      <c r="FQ46" s="71"/>
      <c r="FR46" s="71"/>
      <c r="FS46" s="71"/>
      <c r="FT46" s="71"/>
      <c r="FU46" s="71"/>
      <c r="FV46" s="71"/>
      <c r="FW46" s="71"/>
      <c r="FX46" s="71"/>
      <c r="FY46" s="71"/>
      <c r="FZ46" s="71"/>
      <c r="GA46" s="71"/>
      <c r="GB46" s="71"/>
      <c r="GC46" s="71"/>
      <c r="GD46" s="71"/>
      <c r="GE46" s="71">
        <v>492.3105787799999</v>
      </c>
      <c r="GF46" s="71"/>
      <c r="GG46" s="71"/>
      <c r="GH46" s="71"/>
      <c r="GI46" s="71"/>
      <c r="GJ46" s="71"/>
      <c r="GK46" s="71">
        <v>492.3105787799999</v>
      </c>
      <c r="GL46" s="71">
        <v>802.11651700000004</v>
      </c>
      <c r="GM46" s="71">
        <v>5245.0294711199986</v>
      </c>
      <c r="GN46" s="71">
        <v>353.01013264000011</v>
      </c>
      <c r="GO46" s="71"/>
      <c r="GP46" s="71"/>
      <c r="GQ46" s="71">
        <v>15398.526920839997</v>
      </c>
      <c r="GR46" s="71">
        <v>23997.730035599994</v>
      </c>
      <c r="GS46" s="71">
        <v>2421.89007898</v>
      </c>
      <c r="GT46" s="71"/>
      <c r="GU46" s="71"/>
      <c r="GV46" s="71"/>
      <c r="GW46" s="71"/>
      <c r="GX46" s="71">
        <v>48218.303156179994</v>
      </c>
      <c r="GY46" s="71">
        <v>122.02096299999999</v>
      </c>
      <c r="GZ46" s="71"/>
      <c r="HA46" s="71"/>
      <c r="HB46" s="71"/>
      <c r="HC46" s="71"/>
      <c r="HD46" s="71">
        <v>1831.1899860599997</v>
      </c>
      <c r="HE46" s="71">
        <v>699.0867675300002</v>
      </c>
      <c r="HF46" s="71">
        <v>320.26693976999996</v>
      </c>
      <c r="HG46" s="71"/>
      <c r="HH46" s="71"/>
      <c r="HI46" s="71"/>
      <c r="HJ46" s="71">
        <v>2972.5646563599998</v>
      </c>
      <c r="HK46" s="71">
        <v>1275.0479720000001</v>
      </c>
      <c r="HL46" s="71">
        <v>1454.8270186700004</v>
      </c>
      <c r="HM46" s="71">
        <v>924.79531838000003</v>
      </c>
      <c r="HN46" s="71"/>
      <c r="HO46" s="71">
        <v>984.27312700000004</v>
      </c>
      <c r="HP46" s="71">
        <v>12146.81287260001</v>
      </c>
      <c r="HQ46" s="71">
        <v>35555.685581760001</v>
      </c>
      <c r="HR46" s="71">
        <v>1228.8311664400001</v>
      </c>
      <c r="HS46" s="71"/>
      <c r="HT46" s="71"/>
      <c r="HU46" s="71"/>
      <c r="HV46" s="71"/>
      <c r="HW46" s="71">
        <v>53570.273056850019</v>
      </c>
      <c r="HX46" s="71">
        <v>1922.342952</v>
      </c>
      <c r="HY46" s="71">
        <v>4696.7367792099985</v>
      </c>
      <c r="HZ46" s="71">
        <v>1888.5232003399994</v>
      </c>
      <c r="IA46" s="71"/>
      <c r="IB46" s="71">
        <v>1180.980057</v>
      </c>
      <c r="IC46" s="71">
        <v>39533.838616020017</v>
      </c>
      <c r="ID46" s="71">
        <v>56552.118436330034</v>
      </c>
      <c r="IE46" s="71">
        <v>2377.14331128</v>
      </c>
      <c r="IF46" s="71"/>
      <c r="IG46" s="71"/>
      <c r="IH46" s="71"/>
      <c r="II46" s="71">
        <v>108151.68335218006</v>
      </c>
      <c r="IJ46" s="71">
        <v>1728.38949</v>
      </c>
      <c r="IK46" s="71">
        <v>3491.3665410300005</v>
      </c>
      <c r="IN46" s="71">
        <v>1264.569473</v>
      </c>
      <c r="IO46" s="71">
        <v>16890.73168705</v>
      </c>
      <c r="IP46" s="71">
        <v>41786.811514679968</v>
      </c>
      <c r="IQ46" s="71">
        <v>1603.0998616099996</v>
      </c>
      <c r="IR46" s="71"/>
      <c r="IS46" s="71"/>
      <c r="IT46" s="71"/>
      <c r="IU46" s="71">
        <v>66788.672323229956</v>
      </c>
      <c r="IV46" s="71">
        <v>1653.896405</v>
      </c>
      <c r="IW46" s="71">
        <v>5293.9182449900018</v>
      </c>
      <c r="IX46" s="71">
        <v>1636.2333643599998</v>
      </c>
      <c r="IY46" s="71"/>
      <c r="IZ46" s="71">
        <v>705.65600400000005</v>
      </c>
      <c r="JA46" s="71">
        <v>35024.128569460037</v>
      </c>
      <c r="JB46" s="71">
        <v>72957.182159319986</v>
      </c>
      <c r="JC46" s="71">
        <v>3355.2909884600012</v>
      </c>
      <c r="JD46" s="71"/>
      <c r="JE46" s="71"/>
      <c r="JF46" s="71"/>
      <c r="JG46" s="71">
        <v>120626.30573559002</v>
      </c>
      <c r="JH46" s="71"/>
      <c r="JI46" s="71"/>
      <c r="JJ46" s="71"/>
      <c r="JK46" s="71"/>
      <c r="JL46" s="71"/>
      <c r="JM46" s="71"/>
      <c r="JN46" s="71">
        <v>58.874799100000004</v>
      </c>
      <c r="JO46" s="71">
        <v>340.52987386000001</v>
      </c>
      <c r="JP46" s="71"/>
      <c r="JQ46" s="71"/>
      <c r="JR46" s="71"/>
      <c r="JS46" s="71">
        <v>399.40467296000003</v>
      </c>
      <c r="JT46" s="71">
        <v>759.26972499999999</v>
      </c>
      <c r="JU46" s="71">
        <v>2842.9727423399986</v>
      </c>
      <c r="JV46" s="71">
        <v>776.87246739999989</v>
      </c>
      <c r="JW46" s="71"/>
      <c r="JX46" s="71">
        <v>688.00891000000001</v>
      </c>
      <c r="JY46" s="71">
        <v>21085.350152380022</v>
      </c>
      <c r="JZ46" s="71">
        <v>21838.800273689998</v>
      </c>
      <c r="KA46" s="71">
        <v>1686.95510696</v>
      </c>
      <c r="KB46" s="71"/>
      <c r="KC46" s="71"/>
      <c r="KD46" s="71"/>
      <c r="KE46" s="71">
        <v>49668.229377770018</v>
      </c>
      <c r="KF46" s="71">
        <v>1378.9183419999999</v>
      </c>
      <c r="KG46" s="71">
        <v>11209.991469240002</v>
      </c>
      <c r="KH46" s="71">
        <v>2667.9362605899996</v>
      </c>
      <c r="KI46" s="71"/>
      <c r="KJ46" s="71">
        <v>1716.9246270000001</v>
      </c>
      <c r="KK46" s="71">
        <v>56190.54583393997</v>
      </c>
      <c r="KL46" s="71">
        <v>58442.108369790047</v>
      </c>
      <c r="KM46" s="71">
        <v>4953.081956940001</v>
      </c>
      <c r="KN46" s="71"/>
      <c r="KO46" s="71"/>
      <c r="KP46" s="71"/>
      <c r="KQ46" s="71">
        <v>136559.50685950002</v>
      </c>
      <c r="KR46" s="71">
        <v>426.48606799999999</v>
      </c>
      <c r="KS46" s="71"/>
      <c r="KT46" s="71"/>
      <c r="KU46" s="71"/>
      <c r="KV46" s="71">
        <v>117.776712</v>
      </c>
      <c r="KW46" s="71">
        <v>1324.2965114600001</v>
      </c>
      <c r="KX46" s="71">
        <v>966.13131086999999</v>
      </c>
      <c r="KY46" s="71">
        <v>212.72472891000001</v>
      </c>
      <c r="KZ46" s="71"/>
      <c r="LA46" s="71"/>
      <c r="LB46" s="71"/>
      <c r="LC46" s="71">
        <v>3047.4153312400003</v>
      </c>
      <c r="LD46" s="71">
        <v>13277.758683</v>
      </c>
      <c r="LE46" s="71">
        <v>14544.531242160005</v>
      </c>
      <c r="LF46" s="71">
        <v>2805.3973689900004</v>
      </c>
      <c r="LG46" s="71"/>
      <c r="LH46" s="71">
        <v>6569.0763589999997</v>
      </c>
      <c r="LI46" s="71">
        <v>74597.177395099876</v>
      </c>
      <c r="LJ46" s="71">
        <v>134935.7880509299</v>
      </c>
      <c r="LK46" s="71">
        <v>10136.529272960004</v>
      </c>
      <c r="LL46" s="71"/>
      <c r="LM46" s="71"/>
      <c r="LN46" s="71"/>
      <c r="LO46" s="71">
        <v>256866.2583721398</v>
      </c>
      <c r="LP46" s="71">
        <v>266.68437699999998</v>
      </c>
      <c r="LQ46" s="71"/>
      <c r="LR46" s="71">
        <v>3.7278589100000001</v>
      </c>
      <c r="LS46" s="71"/>
      <c r="LT46" s="71">
        <v>71.489643000000001</v>
      </c>
      <c r="LU46" s="71">
        <v>5296.9936833600004</v>
      </c>
      <c r="LV46" s="71">
        <v>2045.7429909800003</v>
      </c>
      <c r="LW46" s="71">
        <v>1078.4587661999999</v>
      </c>
      <c r="LX46" s="71"/>
      <c r="LY46" s="71"/>
      <c r="LZ46" s="71"/>
      <c r="MA46" s="71">
        <v>8763.0973194500002</v>
      </c>
      <c r="MB46" s="71">
        <v>1719.8235689999999</v>
      </c>
      <c r="MC46" s="71">
        <v>5194.6060210700025</v>
      </c>
      <c r="MD46" s="71">
        <v>610.96843353999998</v>
      </c>
      <c r="ME46" s="71"/>
      <c r="MF46" s="71">
        <v>859.64767400000005</v>
      </c>
      <c r="MG46" s="71">
        <v>22542.693003830009</v>
      </c>
      <c r="MH46" s="71">
        <v>32796.209018070062</v>
      </c>
      <c r="MI46" s="71">
        <v>2896.36866478</v>
      </c>
      <c r="MJ46" s="71"/>
      <c r="MK46" s="71"/>
      <c r="ML46" s="71"/>
      <c r="MM46" s="71"/>
      <c r="MN46" s="19">
        <v>66620.316384290083</v>
      </c>
      <c r="MO46" s="71">
        <v>19552.552503999999</v>
      </c>
      <c r="MP46" s="71">
        <v>63513.01989623985</v>
      </c>
      <c r="MQ46" s="71">
        <v>43286.19556978999</v>
      </c>
      <c r="MR46" s="71"/>
      <c r="MS46" s="71">
        <v>10499.131703999999</v>
      </c>
      <c r="MT46" s="71">
        <v>128575.98268210994</v>
      </c>
      <c r="MU46" s="71">
        <v>223186.67186995008</v>
      </c>
      <c r="MV46" s="71">
        <v>17498.784641559989</v>
      </c>
      <c r="MW46" s="71"/>
      <c r="MX46" s="71"/>
      <c r="MY46" s="71"/>
      <c r="MZ46" s="71"/>
      <c r="NA46" s="71">
        <v>506112.33886764984</v>
      </c>
      <c r="NB46" s="71"/>
      <c r="NC46" s="71"/>
      <c r="ND46" s="71"/>
      <c r="NE46" s="71"/>
      <c r="NF46" s="71"/>
      <c r="NG46" s="71"/>
      <c r="NH46" s="71">
        <v>17.921645440000002</v>
      </c>
      <c r="NI46" s="71"/>
      <c r="NJ46" s="71"/>
      <c r="NK46" s="71"/>
      <c r="NL46" s="71"/>
      <c r="NM46" s="71">
        <v>17.921645440000002</v>
      </c>
      <c r="NN46" s="15"/>
      <c r="NO46" s="15"/>
      <c r="NP46" s="15"/>
      <c r="NR46" s="71">
        <v>6319754.2008617027</v>
      </c>
      <c r="PU46" s="4"/>
    </row>
    <row r="47" spans="1:437" x14ac:dyDescent="0.2">
      <c r="A47" s="70">
        <v>40756</v>
      </c>
      <c r="B47" s="71">
        <v>34.118877159999997</v>
      </c>
      <c r="C47" s="71">
        <v>0</v>
      </c>
      <c r="D47" s="71"/>
      <c r="E47" s="71">
        <v>34.118877159999997</v>
      </c>
      <c r="F47" s="71">
        <v>9164.7140309999995</v>
      </c>
      <c r="G47" s="71">
        <v>33348.85295601</v>
      </c>
      <c r="H47" s="71">
        <v>38107.394734129986</v>
      </c>
      <c r="I47" s="71"/>
      <c r="J47" s="71">
        <v>14898.885919</v>
      </c>
      <c r="K47" s="71">
        <v>95592.660759339953</v>
      </c>
      <c r="L47" s="71">
        <v>743879.37717166066</v>
      </c>
      <c r="M47" s="71">
        <v>11210.245895740003</v>
      </c>
      <c r="N47" s="71"/>
      <c r="O47" s="71"/>
      <c r="P47" s="71"/>
      <c r="Q47" s="71">
        <v>946202.13146688056</v>
      </c>
      <c r="R47" s="71">
        <v>72.423956390000001</v>
      </c>
      <c r="S47" s="71">
        <v>2391.0221028099995</v>
      </c>
      <c r="T47" s="71">
        <v>90.855811460000012</v>
      </c>
      <c r="U47" s="71">
        <v>5.9121507300000005</v>
      </c>
      <c r="V47" s="71"/>
      <c r="W47" s="71">
        <v>2560.2140213899997</v>
      </c>
      <c r="X47" s="71">
        <v>9413.6196249999994</v>
      </c>
      <c r="Y47" s="71">
        <v>11717.308072730015</v>
      </c>
      <c r="Z47" s="71">
        <v>2491.9209536499989</v>
      </c>
      <c r="AA47" s="71"/>
      <c r="AB47" s="71">
        <v>6536.5534040000002</v>
      </c>
      <c r="AC47" s="71">
        <v>80579.004257260051</v>
      </c>
      <c r="AD47" s="71">
        <v>111590.93707448963</v>
      </c>
      <c r="AE47" s="71">
        <v>5227.2786278300018</v>
      </c>
      <c r="AF47" s="71"/>
      <c r="AG47" s="71"/>
      <c r="AH47" s="71"/>
      <c r="AI47" s="71">
        <v>227556.62201495972</v>
      </c>
      <c r="AJ47" s="71">
        <v>85074.071112000005</v>
      </c>
      <c r="AK47" s="71">
        <v>597789.61798042001</v>
      </c>
      <c r="AL47" s="71">
        <v>201815.08803756002</v>
      </c>
      <c r="AM47" s="71"/>
      <c r="AN47" s="71">
        <v>45475.075727000003</v>
      </c>
      <c r="AO47" s="71">
        <v>1118660.329795799</v>
      </c>
      <c r="AP47" s="71">
        <v>936776.25855072704</v>
      </c>
      <c r="AQ47" s="71">
        <v>51989.948645940007</v>
      </c>
      <c r="AR47" s="71"/>
      <c r="AS47" s="71"/>
      <c r="AT47" s="71"/>
      <c r="AU47" s="71"/>
      <c r="AV47" s="71"/>
      <c r="AW47" s="71"/>
      <c r="AX47" s="71">
        <v>3037580.3898494458</v>
      </c>
      <c r="AY47" s="71">
        <v>2595.1863020000001</v>
      </c>
      <c r="AZ47" s="71">
        <v>6567.6941715700023</v>
      </c>
      <c r="BA47" s="71">
        <v>5851.0014785099993</v>
      </c>
      <c r="BB47" s="71"/>
      <c r="BC47" s="71">
        <v>2899.8788020000002</v>
      </c>
      <c r="BD47" s="71">
        <v>30029.263846420006</v>
      </c>
      <c r="BE47" s="71">
        <v>58831.543770790013</v>
      </c>
      <c r="BF47" s="71">
        <v>2303.01532916</v>
      </c>
      <c r="BG47" s="71"/>
      <c r="BH47" s="71"/>
      <c r="BI47" s="71">
        <v>109077.58370045002</v>
      </c>
      <c r="BJ47" s="71">
        <v>1803.5456429999999</v>
      </c>
      <c r="BK47" s="71">
        <v>35166.000545959992</v>
      </c>
      <c r="BL47" s="71">
        <v>0</v>
      </c>
      <c r="BM47" s="71"/>
      <c r="BN47" s="71">
        <v>1065.2054029999999</v>
      </c>
      <c r="BO47" s="71">
        <v>20289.843720509998</v>
      </c>
      <c r="BP47" s="71">
        <v>12819.395621340003</v>
      </c>
      <c r="BQ47" s="71">
        <v>2387.1795388099999</v>
      </c>
      <c r="BR47" s="71"/>
      <c r="BS47" s="71"/>
      <c r="BT47" s="71">
        <v>73531.170472619997</v>
      </c>
      <c r="BU47" s="71">
        <v>663.98533799999996</v>
      </c>
      <c r="BV47" s="71">
        <v>6061.1794180399947</v>
      </c>
      <c r="BW47" s="71">
        <v>343.29455212999989</v>
      </c>
      <c r="BX47" s="71"/>
      <c r="BY47" s="71">
        <v>787.45610799999997</v>
      </c>
      <c r="BZ47" s="71">
        <v>39668.423064230039</v>
      </c>
      <c r="CA47" s="71">
        <v>41372.405304209962</v>
      </c>
      <c r="CB47" s="71">
        <v>2349.158832900001</v>
      </c>
      <c r="CC47" s="71"/>
      <c r="CD47" s="71"/>
      <c r="CE47" s="71"/>
      <c r="CF47" s="71">
        <v>91245.902617510001</v>
      </c>
      <c r="CG47" s="71">
        <v>214.62119300000001</v>
      </c>
      <c r="CH47" s="71"/>
      <c r="CI47" s="71"/>
      <c r="CJ47" s="71"/>
      <c r="CK47" s="71"/>
      <c r="CL47" s="71">
        <v>1534.0897059099998</v>
      </c>
      <c r="CM47" s="71">
        <v>1800.5359043900005</v>
      </c>
      <c r="CN47" s="71">
        <v>679.54694591999998</v>
      </c>
      <c r="CO47" s="71"/>
      <c r="CP47" s="71"/>
      <c r="CQ47" s="71"/>
      <c r="CR47" s="71">
        <v>4228.7937492200008</v>
      </c>
      <c r="CS47" s="71">
        <v>527.98601099999996</v>
      </c>
      <c r="CT47" s="71">
        <v>202.47545899000002</v>
      </c>
      <c r="CU47" s="71"/>
      <c r="CV47" s="71"/>
      <c r="CW47" s="71"/>
      <c r="CX47" s="71">
        <v>3043.3429491600009</v>
      </c>
      <c r="CY47" s="71">
        <v>3161.0371818099998</v>
      </c>
      <c r="CZ47" s="71">
        <v>477.81136409999999</v>
      </c>
      <c r="DA47" s="71"/>
      <c r="DB47" s="71"/>
      <c r="DC47" s="71"/>
      <c r="DD47" s="71">
        <v>7412.6529650600005</v>
      </c>
      <c r="DE47" s="71">
        <v>1071.3468869999999</v>
      </c>
      <c r="DF47" s="71">
        <v>0</v>
      </c>
      <c r="DG47" s="71"/>
      <c r="DH47" s="71"/>
      <c r="DI47" s="71">
        <v>2389.9207219999998</v>
      </c>
      <c r="DJ47" s="71">
        <v>13671.074965039994</v>
      </c>
      <c r="DK47" s="71">
        <v>10000.577390269997</v>
      </c>
      <c r="DL47" s="71">
        <v>1073.9895196799998</v>
      </c>
      <c r="DM47" s="71"/>
      <c r="DN47" s="71"/>
      <c r="DO47" s="71"/>
      <c r="DP47" s="71">
        <v>28206.909483989992</v>
      </c>
      <c r="DQ47" s="71">
        <v>216.48858100000001</v>
      </c>
      <c r="DR47" s="71">
        <v>690.92079969999998</v>
      </c>
      <c r="DS47" s="71"/>
      <c r="DT47" s="71"/>
      <c r="DU47" s="71">
        <v>255.08176951000002</v>
      </c>
      <c r="DV47" s="71">
        <v>19660.253029730015</v>
      </c>
      <c r="DW47" s="71">
        <v>13057.016241700003</v>
      </c>
      <c r="DX47" s="71">
        <v>1685.82055945</v>
      </c>
      <c r="DY47" s="71"/>
      <c r="DZ47" s="71"/>
      <c r="EA47" s="71"/>
      <c r="EB47" s="71">
        <v>35555.580981090025</v>
      </c>
      <c r="EC47" s="71">
        <v>29.475258</v>
      </c>
      <c r="ED47" s="71"/>
      <c r="EE47" s="71"/>
      <c r="EF47" s="71"/>
      <c r="EG47" s="71"/>
      <c r="EH47" s="71"/>
      <c r="EI47" s="71">
        <v>63.868040969999996</v>
      </c>
      <c r="EJ47" s="71">
        <v>0</v>
      </c>
      <c r="EK47" s="71"/>
      <c r="EL47" s="71"/>
      <c r="EM47" s="71"/>
      <c r="EN47" s="71">
        <v>93.343298969999992</v>
      </c>
      <c r="EO47" s="71">
        <v>650.95685700000001</v>
      </c>
      <c r="EP47" s="71">
        <v>5077.8845937599981</v>
      </c>
      <c r="EQ47" s="71">
        <v>509.78668085000004</v>
      </c>
      <c r="ER47" s="71"/>
      <c r="ES47" s="71">
        <v>711.59621000000004</v>
      </c>
      <c r="ET47" s="71">
        <v>10265.072365790002</v>
      </c>
      <c r="EU47" s="71">
        <v>25490.862745229995</v>
      </c>
      <c r="EV47" s="71">
        <v>1709.7600602399998</v>
      </c>
      <c r="EW47" s="71"/>
      <c r="EX47" s="71"/>
      <c r="EY47" s="71"/>
      <c r="EZ47" s="71">
        <v>44415.919512869994</v>
      </c>
      <c r="FA47" s="71">
        <v>6539.998278</v>
      </c>
      <c r="FB47" s="71">
        <v>5748.9053849600004</v>
      </c>
      <c r="FC47" s="71">
        <v>299.85442662999998</v>
      </c>
      <c r="FD47" s="71"/>
      <c r="FE47" s="71">
        <v>2879.5716219999999</v>
      </c>
      <c r="FF47" s="71">
        <v>89229.23753974009</v>
      </c>
      <c r="FG47" s="71">
        <v>57193.660711150049</v>
      </c>
      <c r="FH47" s="71">
        <v>3063.9477789399998</v>
      </c>
      <c r="FI47" s="71"/>
      <c r="FJ47" s="71"/>
      <c r="FK47" s="71"/>
      <c r="FL47" s="71"/>
      <c r="FM47" s="71">
        <v>164955.17574142016</v>
      </c>
      <c r="FN47" s="71"/>
      <c r="FO47" s="71"/>
      <c r="FP47" s="71"/>
      <c r="FQ47" s="71"/>
      <c r="FR47" s="71"/>
      <c r="FS47" s="71"/>
      <c r="FT47" s="71"/>
      <c r="FU47" s="71"/>
      <c r="FV47" s="71"/>
      <c r="FW47" s="71"/>
      <c r="FX47" s="71"/>
      <c r="FY47" s="71"/>
      <c r="FZ47" s="71"/>
      <c r="GA47" s="71"/>
      <c r="GB47" s="71"/>
      <c r="GC47" s="71"/>
      <c r="GD47" s="71"/>
      <c r="GE47" s="71">
        <v>490.17380926999999</v>
      </c>
      <c r="GF47" s="71"/>
      <c r="GG47" s="71"/>
      <c r="GH47" s="71"/>
      <c r="GI47" s="71"/>
      <c r="GJ47" s="71"/>
      <c r="GK47" s="71">
        <v>490.17380926999999</v>
      </c>
      <c r="GL47" s="71">
        <v>792.36222499999997</v>
      </c>
      <c r="GM47" s="71">
        <v>5104.4219333699975</v>
      </c>
      <c r="GN47" s="71">
        <v>333.31628732000001</v>
      </c>
      <c r="GO47" s="71"/>
      <c r="GP47" s="71"/>
      <c r="GQ47" s="71">
        <v>15087.752090810009</v>
      </c>
      <c r="GR47" s="71">
        <v>23834.144253319981</v>
      </c>
      <c r="GS47" s="71">
        <v>2390.6297141200002</v>
      </c>
      <c r="GT47" s="71"/>
      <c r="GU47" s="71"/>
      <c r="GV47" s="71"/>
      <c r="GW47" s="71"/>
      <c r="GX47" s="71">
        <v>47542.62650393998</v>
      </c>
      <c r="GY47" s="71">
        <v>120.39069600000001</v>
      </c>
      <c r="GZ47" s="71"/>
      <c r="HA47" s="71"/>
      <c r="HB47" s="71"/>
      <c r="HC47" s="71"/>
      <c r="HD47" s="71">
        <v>1794.4219453700007</v>
      </c>
      <c r="HE47" s="71">
        <v>578.24571642000001</v>
      </c>
      <c r="HF47" s="71">
        <v>297.05934504999999</v>
      </c>
      <c r="HG47" s="71"/>
      <c r="HH47" s="71"/>
      <c r="HI47" s="71"/>
      <c r="HJ47" s="71">
        <v>2790.1177028400007</v>
      </c>
      <c r="HK47" s="71">
        <v>1242.5024209999999</v>
      </c>
      <c r="HL47" s="71">
        <v>1397.7011725800003</v>
      </c>
      <c r="HM47" s="71">
        <v>875.33731489000002</v>
      </c>
      <c r="HN47" s="71"/>
      <c r="HO47" s="71">
        <v>875.31030599999997</v>
      </c>
      <c r="HP47" s="71">
        <v>11873.414794509999</v>
      </c>
      <c r="HQ47" s="71">
        <v>35021.954169549965</v>
      </c>
      <c r="HR47" s="71">
        <v>1207.8141316599999</v>
      </c>
      <c r="HS47" s="71"/>
      <c r="HT47" s="71"/>
      <c r="HU47" s="71"/>
      <c r="HV47" s="71"/>
      <c r="HW47" s="71">
        <v>52494.034310189963</v>
      </c>
      <c r="HX47" s="71">
        <v>1846.5808609999999</v>
      </c>
      <c r="HY47" s="71">
        <v>4505.8731975199998</v>
      </c>
      <c r="HZ47" s="71">
        <v>1765.1002220799987</v>
      </c>
      <c r="IA47" s="71"/>
      <c r="IB47" s="71">
        <v>1153.512011</v>
      </c>
      <c r="IC47" s="71">
        <v>38545.442613100044</v>
      </c>
      <c r="ID47" s="71">
        <v>55769.56053794</v>
      </c>
      <c r="IE47" s="71">
        <v>2321.8253873599997</v>
      </c>
      <c r="IF47" s="71"/>
      <c r="IG47" s="71"/>
      <c r="IH47" s="71"/>
      <c r="II47" s="71">
        <v>105907.89483000003</v>
      </c>
      <c r="IJ47" s="71">
        <v>1661.4577830000001</v>
      </c>
      <c r="IK47" s="71">
        <v>3244.4464134899999</v>
      </c>
      <c r="IN47" s="71">
        <v>1093.7163330000001</v>
      </c>
      <c r="IO47" s="71">
        <v>16592.109843290003</v>
      </c>
      <c r="IP47" s="71">
        <v>40786.73154563993</v>
      </c>
      <c r="IQ47" s="71">
        <v>1588.2392738599995</v>
      </c>
      <c r="IR47" s="71"/>
      <c r="IS47" s="71"/>
      <c r="IT47" s="71"/>
      <c r="IU47" s="71">
        <v>65084.746880299936</v>
      </c>
      <c r="IV47" s="71">
        <v>1632.346628</v>
      </c>
      <c r="IW47" s="71">
        <v>5108.6517871200022</v>
      </c>
      <c r="IX47" s="71">
        <v>1519.403225229999</v>
      </c>
      <c r="IY47" s="71"/>
      <c r="IZ47" s="71">
        <v>678.61688900000001</v>
      </c>
      <c r="JA47" s="71">
        <v>34586.410223400017</v>
      </c>
      <c r="JB47" s="71">
        <v>71819.8086464199</v>
      </c>
      <c r="JC47" s="71">
        <v>3308.719550270001</v>
      </c>
      <c r="JD47" s="71"/>
      <c r="JE47" s="71"/>
      <c r="JF47" s="71"/>
      <c r="JG47" s="71">
        <v>118653.95684943991</v>
      </c>
      <c r="JH47" s="71"/>
      <c r="JI47" s="71"/>
      <c r="JJ47" s="71"/>
      <c r="JK47" s="71"/>
      <c r="JL47" s="71"/>
      <c r="JM47" s="71"/>
      <c r="JN47" s="71">
        <v>58.743421700000006</v>
      </c>
      <c r="JO47" s="71">
        <v>338.33447470999999</v>
      </c>
      <c r="JP47" s="71"/>
      <c r="JQ47" s="71"/>
      <c r="JR47" s="71"/>
      <c r="JS47" s="71">
        <v>397.07789640999999</v>
      </c>
      <c r="JT47" s="71">
        <v>753.53580999999997</v>
      </c>
      <c r="JU47" s="71">
        <v>2687.4727454499998</v>
      </c>
      <c r="JV47" s="71">
        <v>731.44332560999987</v>
      </c>
      <c r="JW47" s="71"/>
      <c r="JX47" s="71">
        <v>681.83122000000003</v>
      </c>
      <c r="JY47" s="71">
        <v>20699.734095780004</v>
      </c>
      <c r="JZ47" s="71">
        <v>21387.917313700007</v>
      </c>
      <c r="KA47" s="71">
        <v>1621.2345136999995</v>
      </c>
      <c r="KB47" s="71"/>
      <c r="KC47" s="71"/>
      <c r="KD47" s="71"/>
      <c r="KE47" s="71">
        <v>48563.169024240015</v>
      </c>
      <c r="KF47" s="71">
        <v>1171.5076320000001</v>
      </c>
      <c r="KG47" s="71">
        <v>10840.323232100001</v>
      </c>
      <c r="KH47" s="71">
        <v>2615.7798480400006</v>
      </c>
      <c r="KI47" s="71"/>
      <c r="KJ47" s="71">
        <v>1698.882881</v>
      </c>
      <c r="KK47" s="71">
        <v>54593.111805169938</v>
      </c>
      <c r="KL47" s="71">
        <v>56737.604998589937</v>
      </c>
      <c r="KM47" s="71">
        <v>4726.8504631300002</v>
      </c>
      <c r="KN47" s="71"/>
      <c r="KO47" s="71"/>
      <c r="KP47" s="71"/>
      <c r="KQ47" s="71">
        <v>132384.06086002986</v>
      </c>
      <c r="KR47" s="71">
        <v>423.32942300000002</v>
      </c>
      <c r="KS47" s="71"/>
      <c r="KT47" s="71"/>
      <c r="KU47" s="71"/>
      <c r="KV47" s="71">
        <v>116.97542900000001</v>
      </c>
      <c r="KW47" s="71">
        <v>1315.5339964000002</v>
      </c>
      <c r="KX47" s="71">
        <v>958.94722079999997</v>
      </c>
      <c r="KY47" s="71">
        <v>212.27281751999999</v>
      </c>
      <c r="KZ47" s="71"/>
      <c r="LA47" s="71"/>
      <c r="LB47" s="71"/>
      <c r="LC47" s="71">
        <v>3027.0588867200004</v>
      </c>
      <c r="LD47" s="71">
        <v>13027.914532000001</v>
      </c>
      <c r="LE47" s="71">
        <v>14014.668650040001</v>
      </c>
      <c r="LF47" s="71">
        <v>2748.9765967400008</v>
      </c>
      <c r="LG47" s="71"/>
      <c r="LH47" s="71">
        <v>6431.9468809999998</v>
      </c>
      <c r="LI47" s="71">
        <v>72794.160494999946</v>
      </c>
      <c r="LJ47" s="71">
        <v>131418.58236073997</v>
      </c>
      <c r="LK47" s="71">
        <v>9716.5058874599999</v>
      </c>
      <c r="LL47" s="71"/>
      <c r="LM47" s="71"/>
      <c r="LN47" s="71"/>
      <c r="LO47" s="71">
        <v>250152.75540297991</v>
      </c>
      <c r="LP47" s="71">
        <v>264.53481199999999</v>
      </c>
      <c r="LQ47" s="71"/>
      <c r="LR47" s="71">
        <v>3.4677412400000001</v>
      </c>
      <c r="LS47" s="71"/>
      <c r="LT47" s="71">
        <v>69.961327999999995</v>
      </c>
      <c r="LU47" s="71">
        <v>5009.6412175499945</v>
      </c>
      <c r="LV47" s="71">
        <v>2040.9292221499995</v>
      </c>
      <c r="LW47" s="71">
        <v>935.15857921999987</v>
      </c>
      <c r="LX47" s="71"/>
      <c r="LY47" s="71"/>
      <c r="LZ47" s="71"/>
      <c r="MA47" s="71">
        <v>8323.6929001599947</v>
      </c>
      <c r="MB47" s="71">
        <v>1649.259319</v>
      </c>
      <c r="MC47" s="71">
        <v>5047.620846200005</v>
      </c>
      <c r="MD47" s="71">
        <v>603.37673640000014</v>
      </c>
      <c r="ME47" s="71"/>
      <c r="MF47" s="71">
        <v>800.80337599999996</v>
      </c>
      <c r="MG47" s="71">
        <v>22213.587225040006</v>
      </c>
      <c r="MH47" s="71">
        <v>32294.478610149985</v>
      </c>
      <c r="MI47" s="71">
        <v>2835.3012589499995</v>
      </c>
      <c r="MJ47" s="71"/>
      <c r="MK47" s="71"/>
      <c r="ML47" s="71"/>
      <c r="MM47" s="71"/>
      <c r="MN47" s="19">
        <v>65444.427371739992</v>
      </c>
      <c r="MO47" s="71">
        <v>19034.775524000001</v>
      </c>
      <c r="MP47" s="71">
        <v>61837.791378049878</v>
      </c>
      <c r="MQ47" s="71">
        <v>42245.474967130001</v>
      </c>
      <c r="MR47" s="71"/>
      <c r="MS47" s="71">
        <v>10129.019249000001</v>
      </c>
      <c r="MT47" s="71">
        <v>125190.43205985001</v>
      </c>
      <c r="MU47" s="71">
        <v>218299.70723575065</v>
      </c>
      <c r="MV47" s="71">
        <v>17002.469827829987</v>
      </c>
      <c r="MW47" s="71"/>
      <c r="MX47" s="71"/>
      <c r="MY47" s="71"/>
      <c r="MZ47" s="71"/>
      <c r="NA47" s="71">
        <v>493739.6702416105</v>
      </c>
      <c r="NB47" s="71"/>
      <c r="NC47" s="71"/>
      <c r="ND47" s="71"/>
      <c r="NE47" s="71"/>
      <c r="NF47" s="71"/>
      <c r="NG47" s="71"/>
      <c r="NH47" s="71">
        <v>17.831922899999999</v>
      </c>
      <c r="NI47" s="71"/>
      <c r="NJ47" s="71"/>
      <c r="NK47" s="71"/>
      <c r="NL47" s="71"/>
      <c r="NM47" s="71">
        <v>17.831922899999999</v>
      </c>
      <c r="NN47" s="15"/>
      <c r="NO47" s="15"/>
      <c r="NP47" s="15"/>
      <c r="NR47" s="71">
        <v>6168669.8041458102</v>
      </c>
      <c r="PU47" s="4"/>
    </row>
    <row r="48" spans="1:437" x14ac:dyDescent="0.2">
      <c r="A48" s="70">
        <v>40787</v>
      </c>
      <c r="B48" s="71">
        <v>33.7159829</v>
      </c>
      <c r="C48" s="71">
        <v>0</v>
      </c>
      <c r="D48" s="71"/>
      <c r="E48" s="71">
        <v>33.7159829</v>
      </c>
      <c r="F48" s="71">
        <v>9012.0375199999999</v>
      </c>
      <c r="G48" s="71">
        <v>32267.182103210005</v>
      </c>
      <c r="H48" s="71">
        <v>37103.511718210022</v>
      </c>
      <c r="I48" s="71"/>
      <c r="J48" s="71">
        <v>14567.259998</v>
      </c>
      <c r="K48" s="71">
        <v>100582.36497332023</v>
      </c>
      <c r="L48" s="71">
        <v>751503.19044097757</v>
      </c>
      <c r="M48" s="71">
        <v>10948.989504219999</v>
      </c>
      <c r="N48" s="71"/>
      <c r="O48" s="71"/>
      <c r="P48" s="71"/>
      <c r="Q48" s="71">
        <v>955984.53625793778</v>
      </c>
      <c r="R48" s="71">
        <v>42.587536799999995</v>
      </c>
      <c r="S48" s="71">
        <v>2696.5555335699996</v>
      </c>
      <c r="T48" s="71">
        <v>90.433967990000014</v>
      </c>
      <c r="U48" s="71">
        <v>0</v>
      </c>
      <c r="V48" s="71"/>
      <c r="W48" s="71">
        <v>2829.5770383599997</v>
      </c>
      <c r="X48" s="71">
        <v>9222.0728839999992</v>
      </c>
      <c r="Y48" s="71">
        <v>11327.137143600003</v>
      </c>
      <c r="Z48" s="71">
        <v>2438.6977748200006</v>
      </c>
      <c r="AA48" s="71"/>
      <c r="AB48" s="71">
        <v>6299.2369189999999</v>
      </c>
      <c r="AC48" s="71">
        <v>84084.336452970019</v>
      </c>
      <c r="AD48" s="71">
        <v>116696.83023192979</v>
      </c>
      <c r="AE48" s="71">
        <v>5037.68996161</v>
      </c>
      <c r="AF48" s="71"/>
      <c r="AG48" s="71"/>
      <c r="AH48" s="71"/>
      <c r="AI48" s="71">
        <v>235106.00136792983</v>
      </c>
      <c r="AJ48" s="71">
        <v>82662.358064999993</v>
      </c>
      <c r="AK48" s="71">
        <v>583171.59981239657</v>
      </c>
      <c r="AL48" s="71">
        <v>195380.19801223051</v>
      </c>
      <c r="AM48" s="71"/>
      <c r="AN48" s="71">
        <v>44080.343569999997</v>
      </c>
      <c r="AO48" s="71">
        <v>1162113.8211955526</v>
      </c>
      <c r="AP48" s="71">
        <v>961958.59973152354</v>
      </c>
      <c r="AQ48" s="71">
        <v>49798.837036410034</v>
      </c>
      <c r="AR48" s="71"/>
      <c r="AS48" s="71"/>
      <c r="AT48" s="71"/>
      <c r="AU48" s="71"/>
      <c r="AV48" s="71"/>
      <c r="AW48" s="71"/>
      <c r="AX48" s="71">
        <v>3079165.7574231131</v>
      </c>
      <c r="AY48" s="71">
        <v>2562.0970149999998</v>
      </c>
      <c r="AZ48" s="71">
        <v>6410.620661990004</v>
      </c>
      <c r="BA48" s="71">
        <v>5805.4809467899977</v>
      </c>
      <c r="BB48" s="71"/>
      <c r="BC48" s="71">
        <v>2847.60608</v>
      </c>
      <c r="BD48" s="71">
        <v>32380.314602789978</v>
      </c>
      <c r="BE48" s="71">
        <v>60664.186710949958</v>
      </c>
      <c r="BF48" s="71">
        <v>2260.5211477600001</v>
      </c>
      <c r="BG48" s="71"/>
      <c r="BH48" s="71"/>
      <c r="BI48" s="71">
        <v>112930.82716527993</v>
      </c>
      <c r="BJ48" s="71">
        <v>1731.1847869999999</v>
      </c>
      <c r="BK48" s="71">
        <v>34082.222370889984</v>
      </c>
      <c r="BL48" s="71">
        <v>0</v>
      </c>
      <c r="BM48" s="71"/>
      <c r="BN48" s="71">
        <v>1058.168011</v>
      </c>
      <c r="BO48" s="71">
        <v>22960.139846010006</v>
      </c>
      <c r="BP48" s="71">
        <v>14666.511165420006</v>
      </c>
      <c r="BQ48" s="71">
        <v>2365.8280840300008</v>
      </c>
      <c r="BR48" s="71"/>
      <c r="BS48" s="71"/>
      <c r="BT48" s="71">
        <v>76864.054264349994</v>
      </c>
      <c r="BU48" s="71">
        <v>656.31069100000002</v>
      </c>
      <c r="BV48" s="71">
        <v>5775.951840579999</v>
      </c>
      <c r="BW48" s="71">
        <v>330.88886880000001</v>
      </c>
      <c r="BX48" s="71"/>
      <c r="BY48" s="71">
        <v>770.76107999999999</v>
      </c>
      <c r="BZ48" s="71">
        <v>41189.822946330074</v>
      </c>
      <c r="CA48" s="71">
        <v>44014.85761511996</v>
      </c>
      <c r="CB48" s="71">
        <v>2283.3237036799997</v>
      </c>
      <c r="CC48" s="71"/>
      <c r="CD48" s="71"/>
      <c r="CE48" s="71"/>
      <c r="CF48" s="71">
        <v>95021.916845510001</v>
      </c>
      <c r="CG48" s="71">
        <v>213.26779300000001</v>
      </c>
      <c r="CH48" s="71"/>
      <c r="CI48" s="71"/>
      <c r="CJ48" s="71"/>
      <c r="CK48" s="71"/>
      <c r="CL48" s="71">
        <v>1845.8141225300001</v>
      </c>
      <c r="CM48" s="71">
        <v>1781.0079923600006</v>
      </c>
      <c r="CN48" s="71">
        <v>673.51912546000005</v>
      </c>
      <c r="CO48" s="71"/>
      <c r="CP48" s="71"/>
      <c r="CQ48" s="71"/>
      <c r="CR48" s="71">
        <v>4513.6090333500006</v>
      </c>
      <c r="CS48" s="71">
        <v>523.44378099999994</v>
      </c>
      <c r="CT48" s="71">
        <v>200.09544682999999</v>
      </c>
      <c r="CU48" s="71"/>
      <c r="CV48" s="71"/>
      <c r="CW48" s="71"/>
      <c r="CX48" s="71">
        <v>3672.0750292500002</v>
      </c>
      <c r="CY48" s="71">
        <v>3609.7438089499988</v>
      </c>
      <c r="CZ48" s="71">
        <v>472.70700440999997</v>
      </c>
      <c r="DA48" s="71"/>
      <c r="DB48" s="71"/>
      <c r="DC48" s="71"/>
      <c r="DD48" s="71">
        <v>8478.0650704399995</v>
      </c>
      <c r="DE48" s="71">
        <v>1036.253901</v>
      </c>
      <c r="DF48" s="71">
        <v>0</v>
      </c>
      <c r="DG48" s="71"/>
      <c r="DH48" s="71"/>
      <c r="DI48" s="71">
        <v>2372.560669</v>
      </c>
      <c r="DJ48" s="71">
        <v>14831.725754840005</v>
      </c>
      <c r="DK48" s="71">
        <v>11546.45364055</v>
      </c>
      <c r="DL48" s="71">
        <v>1049.1584936400002</v>
      </c>
      <c r="DM48" s="71"/>
      <c r="DN48" s="71"/>
      <c r="DO48" s="71"/>
      <c r="DP48" s="71">
        <v>30836.152459030003</v>
      </c>
      <c r="DQ48" s="71">
        <v>213.43999400000001</v>
      </c>
      <c r="DR48" s="71">
        <v>664.56860732000007</v>
      </c>
      <c r="DS48" s="71"/>
      <c r="DT48" s="71"/>
      <c r="DU48" s="71">
        <v>247.19570112</v>
      </c>
      <c r="DV48" s="71">
        <v>22529.718203680015</v>
      </c>
      <c r="DW48" s="71">
        <v>13684.964186440011</v>
      </c>
      <c r="DX48" s="71">
        <v>1620.3808707099993</v>
      </c>
      <c r="DY48" s="71"/>
      <c r="DZ48" s="71"/>
      <c r="EA48" s="71"/>
      <c r="EB48" s="71">
        <v>38960.267563270027</v>
      </c>
      <c r="EC48" s="71">
        <v>29.298722000000001</v>
      </c>
      <c r="ED48" s="71"/>
      <c r="EE48" s="71"/>
      <c r="EF48" s="71"/>
      <c r="EG48" s="71"/>
      <c r="EH48" s="71"/>
      <c r="EI48" s="71">
        <v>63.868040969999996</v>
      </c>
      <c r="EJ48" s="71">
        <v>0</v>
      </c>
      <c r="EK48" s="71"/>
      <c r="EL48" s="71"/>
      <c r="EM48" s="71"/>
      <c r="EN48" s="71">
        <v>93.166762969999994</v>
      </c>
      <c r="EO48" s="71">
        <v>612.60079900000005</v>
      </c>
      <c r="EP48" s="71">
        <v>4865.1645202999971</v>
      </c>
      <c r="EQ48" s="71">
        <v>502.14381112000001</v>
      </c>
      <c r="ER48" s="71"/>
      <c r="ES48" s="71">
        <v>709.53662799999995</v>
      </c>
      <c r="ET48" s="71">
        <v>11112.887338299997</v>
      </c>
      <c r="EU48" s="71">
        <v>27048.655658840031</v>
      </c>
      <c r="EV48" s="71">
        <v>1693.5412249200001</v>
      </c>
      <c r="EW48" s="71"/>
      <c r="EX48" s="71"/>
      <c r="EY48" s="71"/>
      <c r="EZ48" s="71">
        <v>46544.529980480031</v>
      </c>
      <c r="FA48" s="71">
        <v>6418.9830659999998</v>
      </c>
      <c r="FB48" s="71">
        <v>5392.16382815</v>
      </c>
      <c r="FC48" s="71">
        <v>293.71833461</v>
      </c>
      <c r="FD48" s="71"/>
      <c r="FE48" s="71">
        <v>2651.1255809999998</v>
      </c>
      <c r="FF48" s="71">
        <v>96320.00340308006</v>
      </c>
      <c r="FG48" s="71">
        <v>58780.344204309928</v>
      </c>
      <c r="FH48" s="71">
        <v>3003.6280389500012</v>
      </c>
      <c r="FI48" s="71"/>
      <c r="FJ48" s="71"/>
      <c r="FK48" s="71"/>
      <c r="FL48" s="71"/>
      <c r="FM48" s="71">
        <v>172859.9664561</v>
      </c>
      <c r="FN48" s="71"/>
      <c r="FO48" s="71"/>
      <c r="FP48" s="71"/>
      <c r="FQ48" s="71"/>
      <c r="FR48" s="71"/>
      <c r="FS48" s="71"/>
      <c r="FT48" s="71"/>
      <c r="FU48" s="71"/>
      <c r="FV48" s="71"/>
      <c r="FW48" s="71"/>
      <c r="FX48" s="71"/>
      <c r="FY48" s="71"/>
      <c r="FZ48" s="71"/>
      <c r="GA48" s="71"/>
      <c r="GB48" s="71"/>
      <c r="GC48" s="71"/>
      <c r="GD48" s="71"/>
      <c r="GE48" s="71">
        <v>486.71819825000006</v>
      </c>
      <c r="GF48" s="71"/>
      <c r="GG48" s="71"/>
      <c r="GH48" s="71"/>
      <c r="GI48" s="71"/>
      <c r="GJ48" s="71"/>
      <c r="GK48" s="71">
        <v>486.71819825000006</v>
      </c>
      <c r="GL48" s="71">
        <v>766.89620200000002</v>
      </c>
      <c r="GM48" s="71">
        <v>4994.5050527899994</v>
      </c>
      <c r="GN48" s="71">
        <v>323.15404419999999</v>
      </c>
      <c r="GO48" s="71"/>
      <c r="GP48" s="71"/>
      <c r="GQ48" s="71">
        <v>16574.965528590004</v>
      </c>
      <c r="GR48" s="71">
        <v>26477.09276041</v>
      </c>
      <c r="GS48" s="71">
        <v>2340.2880901900003</v>
      </c>
      <c r="GT48" s="71"/>
      <c r="GU48" s="71"/>
      <c r="GV48" s="71"/>
      <c r="GW48" s="71"/>
      <c r="GX48" s="71">
        <v>51476.901688179998</v>
      </c>
      <c r="GY48" s="71">
        <v>111.241321</v>
      </c>
      <c r="GZ48" s="71"/>
      <c r="HA48" s="71"/>
      <c r="HB48" s="71"/>
      <c r="HC48" s="71"/>
      <c r="HD48" s="71">
        <v>2156.6999912199999</v>
      </c>
      <c r="HE48" s="71">
        <v>573.84352393000006</v>
      </c>
      <c r="HF48" s="71">
        <v>295.61136828999997</v>
      </c>
      <c r="HG48" s="71"/>
      <c r="HH48" s="71"/>
      <c r="HI48" s="71"/>
      <c r="HJ48" s="71">
        <v>3137.39620444</v>
      </c>
      <c r="HK48" s="71">
        <v>1228.3157779999999</v>
      </c>
      <c r="HL48" s="71">
        <v>1319.79359135</v>
      </c>
      <c r="HM48" s="71">
        <v>866.55490561000011</v>
      </c>
      <c r="HN48" s="71"/>
      <c r="HO48" s="71">
        <v>871.65948500000002</v>
      </c>
      <c r="HP48" s="71">
        <v>12634.301040619994</v>
      </c>
      <c r="HQ48" s="71">
        <v>36723.354533600046</v>
      </c>
      <c r="HR48" s="71">
        <v>1178.3668884600004</v>
      </c>
      <c r="HS48" s="71"/>
      <c r="HT48" s="71"/>
      <c r="HU48" s="71"/>
      <c r="HV48" s="71"/>
      <c r="HW48" s="71">
        <v>54822.346222640037</v>
      </c>
      <c r="HX48" s="71">
        <v>1828.3660150000001</v>
      </c>
      <c r="HY48" s="71">
        <v>4335.8957804099991</v>
      </c>
      <c r="HZ48" s="71">
        <v>1684.32577042</v>
      </c>
      <c r="IA48" s="71"/>
      <c r="IB48" s="71">
        <v>1135.996441</v>
      </c>
      <c r="IC48" s="71">
        <v>44250.220025870025</v>
      </c>
      <c r="ID48" s="71">
        <v>59498.107483450047</v>
      </c>
      <c r="IE48" s="71">
        <v>2302.1310519500003</v>
      </c>
      <c r="IF48" s="71"/>
      <c r="IG48" s="71"/>
      <c r="IH48" s="71"/>
      <c r="II48" s="71">
        <v>115025.04256810008</v>
      </c>
      <c r="IJ48" s="71">
        <v>1645.1489019999999</v>
      </c>
      <c r="IK48" s="71">
        <v>2957.1904868699994</v>
      </c>
      <c r="IN48" s="71">
        <v>1077.158142</v>
      </c>
      <c r="IO48" s="71">
        <v>17345.123358339999</v>
      </c>
      <c r="IP48" s="71">
        <v>44566.121976739967</v>
      </c>
      <c r="IQ48" s="71">
        <v>1573.2550671799997</v>
      </c>
      <c r="IR48" s="71"/>
      <c r="IS48" s="71"/>
      <c r="IT48" s="71"/>
      <c r="IU48" s="71">
        <v>69276.114084619971</v>
      </c>
      <c r="IV48" s="71">
        <v>1618.93334</v>
      </c>
      <c r="IW48" s="71">
        <v>4951.7152105800014</v>
      </c>
      <c r="IX48" s="71">
        <v>1319.3407327100012</v>
      </c>
      <c r="IY48" s="71"/>
      <c r="IZ48" s="71">
        <v>673.02418999999998</v>
      </c>
      <c r="JA48" s="71">
        <v>37788.716088849964</v>
      </c>
      <c r="JB48" s="71">
        <v>74632.699112630042</v>
      </c>
      <c r="JC48" s="71">
        <v>3218.4084852300011</v>
      </c>
      <c r="JD48" s="71"/>
      <c r="JE48" s="71"/>
      <c r="JF48" s="71"/>
      <c r="JG48" s="71">
        <v>124202.83716</v>
      </c>
      <c r="JH48" s="71"/>
      <c r="JI48" s="71"/>
      <c r="JJ48" s="71"/>
      <c r="JK48" s="71"/>
      <c r="JL48" s="71"/>
      <c r="JM48" s="71"/>
      <c r="JN48" s="71">
        <v>176.80585696</v>
      </c>
      <c r="JO48" s="71">
        <v>336.36443954999999</v>
      </c>
      <c r="JP48" s="71"/>
      <c r="JQ48" s="71"/>
      <c r="JR48" s="71"/>
      <c r="JS48" s="71">
        <v>513.17029650999996</v>
      </c>
      <c r="JT48" s="71">
        <v>748.45639400000005</v>
      </c>
      <c r="JU48" s="71">
        <v>2600.257923650001</v>
      </c>
      <c r="JV48" s="71">
        <v>693.3033535899998</v>
      </c>
      <c r="JW48" s="71"/>
      <c r="JX48" s="71">
        <v>579.46004300000004</v>
      </c>
      <c r="JY48" s="71">
        <v>21529.993318250003</v>
      </c>
      <c r="JZ48" s="71">
        <v>21922.70716464</v>
      </c>
      <c r="KA48" s="71">
        <v>1603.5500146699997</v>
      </c>
      <c r="KB48" s="71"/>
      <c r="KC48" s="71"/>
      <c r="KD48" s="71"/>
      <c r="KE48" s="71">
        <v>49677.728211800008</v>
      </c>
      <c r="KF48" s="71">
        <v>1112.625409</v>
      </c>
      <c r="KG48" s="71">
        <v>10224.33802367</v>
      </c>
      <c r="KH48" s="71">
        <v>2561.4170049999993</v>
      </c>
      <c r="KI48" s="71"/>
      <c r="KJ48" s="71">
        <v>1685.1356659999999</v>
      </c>
      <c r="KK48" s="71">
        <v>57293.918758300089</v>
      </c>
      <c r="KL48" s="71">
        <v>59967.115201570072</v>
      </c>
      <c r="KM48" s="71">
        <v>4486.6568448999988</v>
      </c>
      <c r="KN48" s="71"/>
      <c r="KO48" s="71"/>
      <c r="KP48" s="71"/>
      <c r="KQ48" s="71">
        <v>137331.20690844016</v>
      </c>
      <c r="KR48" s="71">
        <v>420.13950999999997</v>
      </c>
      <c r="KS48" s="71"/>
      <c r="KT48" s="71"/>
      <c r="KU48" s="71"/>
      <c r="KV48" s="71">
        <v>116.164765</v>
      </c>
      <c r="KW48" s="71">
        <v>1428.2449120599997</v>
      </c>
      <c r="KX48" s="71">
        <v>951.60232710000002</v>
      </c>
      <c r="KY48" s="71">
        <v>211.26789442999998</v>
      </c>
      <c r="KZ48" s="71"/>
      <c r="LA48" s="71"/>
      <c r="LB48" s="71"/>
      <c r="LC48" s="71">
        <v>3127.4194085899999</v>
      </c>
      <c r="LD48" s="71">
        <v>12853.319465</v>
      </c>
      <c r="LE48" s="71">
        <v>13645.156933079992</v>
      </c>
      <c r="LF48" s="71">
        <v>2671.4572155999995</v>
      </c>
      <c r="LG48" s="71"/>
      <c r="LH48" s="71">
        <v>6040.4865280000004</v>
      </c>
      <c r="LI48" s="71">
        <v>78989.736985020078</v>
      </c>
      <c r="LJ48" s="71">
        <v>138344.14989841008</v>
      </c>
      <c r="LK48" s="71">
        <v>9494.5133420699931</v>
      </c>
      <c r="LL48" s="71"/>
      <c r="LM48" s="71"/>
      <c r="LN48" s="71"/>
      <c r="LO48" s="71">
        <v>262038.8203671801</v>
      </c>
      <c r="LP48" s="71">
        <v>228.30467300000001</v>
      </c>
      <c r="LQ48" s="71"/>
      <c r="LR48" s="71">
        <v>3.19872383</v>
      </c>
      <c r="LS48" s="71"/>
      <c r="LT48" s="71">
        <v>68.415120000000002</v>
      </c>
      <c r="LU48" s="71">
        <v>5594.1168217699997</v>
      </c>
      <c r="LV48" s="71">
        <v>2594.1611955800004</v>
      </c>
      <c r="LW48" s="71">
        <v>924.72448946000009</v>
      </c>
      <c r="LX48" s="71"/>
      <c r="LY48" s="71"/>
      <c r="LZ48" s="71"/>
      <c r="MA48" s="71">
        <v>9412.920923640002</v>
      </c>
      <c r="MB48" s="71">
        <v>1618.490202</v>
      </c>
      <c r="MC48" s="71">
        <v>4818.6052747499971</v>
      </c>
      <c r="MD48" s="71">
        <v>591.61930133999999</v>
      </c>
      <c r="ME48" s="71"/>
      <c r="MF48" s="71">
        <v>792.40867000000003</v>
      </c>
      <c r="MG48" s="71">
        <v>24386.285548280001</v>
      </c>
      <c r="MH48" s="71">
        <v>35884.966429529966</v>
      </c>
      <c r="MI48" s="71">
        <v>2792.4867211800001</v>
      </c>
      <c r="MJ48" s="71"/>
      <c r="MK48" s="71"/>
      <c r="ML48" s="71"/>
      <c r="MM48" s="71"/>
      <c r="MN48" s="19">
        <v>70884.86214707997</v>
      </c>
      <c r="MO48" s="71">
        <v>18545.423751999999</v>
      </c>
      <c r="MP48" s="71">
        <v>60480.946223559935</v>
      </c>
      <c r="MQ48" s="71">
        <v>41539.674896849967</v>
      </c>
      <c r="MR48" s="71"/>
      <c r="MS48" s="71">
        <v>9394.2039760000007</v>
      </c>
      <c r="MT48" s="71">
        <v>134346.38406467004</v>
      </c>
      <c r="MU48" s="71">
        <v>220733.36079662043</v>
      </c>
      <c r="MV48" s="71">
        <v>16240.639539869984</v>
      </c>
      <c r="MW48" s="71"/>
      <c r="MX48" s="71"/>
      <c r="MY48" s="71"/>
      <c r="MZ48" s="71"/>
      <c r="NA48" s="71">
        <v>501280.63324957032</v>
      </c>
      <c r="NB48" s="71"/>
      <c r="NC48" s="71"/>
      <c r="ND48" s="71"/>
      <c r="NE48" s="71"/>
      <c r="NF48" s="71"/>
      <c r="NG48" s="71"/>
      <c r="NH48" s="71">
        <v>17.813296709999999</v>
      </c>
      <c r="NI48" s="71"/>
      <c r="NJ48" s="71"/>
      <c r="NK48" s="71"/>
      <c r="NL48" s="71"/>
      <c r="NM48" s="71">
        <v>17.813296709999999</v>
      </c>
      <c r="NN48" s="15"/>
      <c r="NO48" s="15"/>
      <c r="NP48" s="15"/>
      <c r="NR48" s="71">
        <v>6312934.0744967703</v>
      </c>
      <c r="PU48" s="4"/>
    </row>
    <row r="49" spans="1:437" x14ac:dyDescent="0.2">
      <c r="A49" s="70">
        <v>40817</v>
      </c>
      <c r="B49" s="71">
        <v>33.487699800000001</v>
      </c>
      <c r="C49" s="71">
        <v>0</v>
      </c>
      <c r="D49" s="71"/>
      <c r="E49" s="71">
        <v>33.487699800000001</v>
      </c>
      <c r="F49" s="71">
        <v>8602.5768790000002</v>
      </c>
      <c r="G49" s="71">
        <v>31340.073170910004</v>
      </c>
      <c r="H49" s="71">
        <v>36430.687794919984</v>
      </c>
      <c r="I49" s="71"/>
      <c r="J49" s="71">
        <v>14197.603864000001</v>
      </c>
      <c r="K49" s="71">
        <v>97721.483506399847</v>
      </c>
      <c r="L49" s="71">
        <v>731383.38128878921</v>
      </c>
      <c r="M49" s="71">
        <v>10672.052033229993</v>
      </c>
      <c r="N49" s="71"/>
      <c r="O49" s="71"/>
      <c r="P49" s="71"/>
      <c r="Q49" s="71">
        <v>930347.85853724903</v>
      </c>
      <c r="R49" s="71">
        <v>23.35986832</v>
      </c>
      <c r="S49" s="71">
        <v>2683.6250059700005</v>
      </c>
      <c r="T49" s="71">
        <v>90.049350539999992</v>
      </c>
      <c r="U49" s="71">
        <v>0</v>
      </c>
      <c r="V49" s="71"/>
      <c r="W49" s="71">
        <v>2797.0342248300003</v>
      </c>
      <c r="X49" s="71">
        <v>9064.9871289999992</v>
      </c>
      <c r="Y49" s="71">
        <v>11030.628404259993</v>
      </c>
      <c r="Z49" s="71">
        <v>2390.6326639600002</v>
      </c>
      <c r="AA49" s="71"/>
      <c r="AB49" s="71">
        <v>6163.9944969999997</v>
      </c>
      <c r="AC49" s="71">
        <v>81909.407012189884</v>
      </c>
      <c r="AD49" s="71">
        <v>114749.67210722969</v>
      </c>
      <c r="AE49" s="71">
        <v>4954.0187080700007</v>
      </c>
      <c r="AF49" s="71"/>
      <c r="AG49" s="71"/>
      <c r="AH49" s="71"/>
      <c r="AI49" s="71">
        <v>230263.34052170956</v>
      </c>
      <c r="AJ49" s="71">
        <v>80710.012673000005</v>
      </c>
      <c r="AK49" s="71">
        <v>569363.89550518023</v>
      </c>
      <c r="AL49" s="71">
        <v>189246.11608045999</v>
      </c>
      <c r="AM49" s="71"/>
      <c r="AN49" s="71">
        <v>42364.947465999998</v>
      </c>
      <c r="AO49" s="71">
        <v>1132813.9506536587</v>
      </c>
      <c r="AP49" s="71">
        <v>938930.68243674561</v>
      </c>
      <c r="AQ49" s="71">
        <v>48488.846398979978</v>
      </c>
      <c r="AR49" s="71"/>
      <c r="AS49" s="71"/>
      <c r="AT49" s="71"/>
      <c r="AU49" s="71"/>
      <c r="AV49" s="71"/>
      <c r="AW49" s="71"/>
      <c r="AX49" s="71">
        <v>3001918.4512140243</v>
      </c>
      <c r="AY49" s="71">
        <v>2520.9210800000001</v>
      </c>
      <c r="AZ49" s="71">
        <v>6325.6100667299988</v>
      </c>
      <c r="BA49" s="71">
        <v>5730.5051731300009</v>
      </c>
      <c r="BB49" s="71"/>
      <c r="BC49" s="71">
        <v>2821.576634</v>
      </c>
      <c r="BD49" s="71">
        <v>31652.587074909985</v>
      </c>
      <c r="BE49" s="71">
        <v>59110.22628113989</v>
      </c>
      <c r="BF49" s="71">
        <v>2241.8855565800004</v>
      </c>
      <c r="BG49" s="71"/>
      <c r="BH49" s="71"/>
      <c r="BI49" s="71">
        <v>110403.31186648988</v>
      </c>
      <c r="BJ49" s="71">
        <v>1685.2833230000001</v>
      </c>
      <c r="BK49" s="71">
        <v>33465.25227194999</v>
      </c>
      <c r="BL49" s="71">
        <v>0</v>
      </c>
      <c r="BM49" s="71"/>
      <c r="BN49" s="71">
        <v>1049.214285</v>
      </c>
      <c r="BO49" s="71">
        <v>22618.134069729982</v>
      </c>
      <c r="BP49" s="71">
        <v>14377.817430130004</v>
      </c>
      <c r="BQ49" s="71">
        <v>2258.3327414299997</v>
      </c>
      <c r="BR49" s="71"/>
      <c r="BS49" s="71"/>
      <c r="BT49" s="71">
        <v>75454.03412123998</v>
      </c>
      <c r="BU49" s="71">
        <v>650.76572499999997</v>
      </c>
      <c r="BV49" s="71">
        <v>5668.4736531800027</v>
      </c>
      <c r="BW49" s="71">
        <v>315.97205235000007</v>
      </c>
      <c r="BX49" s="71"/>
      <c r="BY49" s="71">
        <v>753.172505</v>
      </c>
      <c r="BZ49" s="71">
        <v>40260.526617700023</v>
      </c>
      <c r="CA49" s="71">
        <v>43186.46336488994</v>
      </c>
      <c r="CB49" s="71">
        <v>2260.9371138900005</v>
      </c>
      <c r="CC49" s="71"/>
      <c r="CD49" s="71"/>
      <c r="CE49" s="71"/>
      <c r="CF49" s="71">
        <v>93096.311032009966</v>
      </c>
      <c r="CG49" s="71">
        <v>209.431026</v>
      </c>
      <c r="CH49" s="71"/>
      <c r="CI49" s="71"/>
      <c r="CJ49" s="71"/>
      <c r="CK49" s="71"/>
      <c r="CL49" s="71">
        <v>1839.13529419</v>
      </c>
      <c r="CM49" s="71">
        <v>1771.3648055199999</v>
      </c>
      <c r="CN49" s="71">
        <v>667.24911613999996</v>
      </c>
      <c r="CO49" s="71"/>
      <c r="CP49" s="71"/>
      <c r="CQ49" s="71"/>
      <c r="CR49" s="71">
        <v>4487.1802418500001</v>
      </c>
      <c r="CS49" s="71">
        <v>519.80766300000005</v>
      </c>
      <c r="CT49" s="71">
        <v>198.00766947999998</v>
      </c>
      <c r="CU49" s="71"/>
      <c r="CV49" s="71"/>
      <c r="CW49" s="71"/>
      <c r="CX49" s="71">
        <v>3649.6080968600004</v>
      </c>
      <c r="CY49" s="71">
        <v>3572.6365521199973</v>
      </c>
      <c r="CZ49" s="71">
        <v>465.69013124999998</v>
      </c>
      <c r="DA49" s="71"/>
      <c r="DB49" s="71"/>
      <c r="DC49" s="71"/>
      <c r="DD49" s="71">
        <v>8405.7501127099968</v>
      </c>
      <c r="DE49" s="71">
        <v>1027.8439049999999</v>
      </c>
      <c r="DF49" s="71">
        <v>0</v>
      </c>
      <c r="DG49" s="71"/>
      <c r="DH49" s="71"/>
      <c r="DI49" s="71">
        <v>2357.0492610000001</v>
      </c>
      <c r="DJ49" s="71">
        <v>14565.978934370003</v>
      </c>
      <c r="DK49" s="71">
        <v>11390.14360988001</v>
      </c>
      <c r="DL49" s="71">
        <v>1038.8872311599998</v>
      </c>
      <c r="DM49" s="71"/>
      <c r="DN49" s="71"/>
      <c r="DO49" s="71"/>
      <c r="DP49" s="71">
        <v>30379.902941410015</v>
      </c>
      <c r="DQ49" s="71">
        <v>208.00807900000001</v>
      </c>
      <c r="DR49" s="71">
        <v>619.16362341000001</v>
      </c>
      <c r="DS49" s="71"/>
      <c r="DT49" s="71"/>
      <c r="DU49" s="71">
        <v>241.23997014999998</v>
      </c>
      <c r="DV49" s="71">
        <v>21601.571366220011</v>
      </c>
      <c r="DW49" s="71">
        <v>13574.254825399992</v>
      </c>
      <c r="DX49" s="71">
        <v>1606.5450471299994</v>
      </c>
      <c r="DY49" s="71"/>
      <c r="DZ49" s="71"/>
      <c r="EA49" s="71"/>
      <c r="EB49" s="71">
        <v>37850.782911310002</v>
      </c>
      <c r="EC49" s="71">
        <v>29.119764</v>
      </c>
      <c r="ED49" s="71"/>
      <c r="EE49" s="71"/>
      <c r="EF49" s="71"/>
      <c r="EG49" s="71"/>
      <c r="EH49" s="71"/>
      <c r="EI49" s="71">
        <v>63.868040969999996</v>
      </c>
      <c r="EJ49" s="71">
        <v>0</v>
      </c>
      <c r="EK49" s="71"/>
      <c r="EL49" s="71"/>
      <c r="EM49" s="71"/>
      <c r="EN49" s="71">
        <v>92.987804969999999</v>
      </c>
      <c r="EO49" s="71">
        <v>606.73465799999997</v>
      </c>
      <c r="EP49" s="71">
        <v>4735.259274699999</v>
      </c>
      <c r="EQ49" s="71">
        <v>492.62851196999992</v>
      </c>
      <c r="ER49" s="71"/>
      <c r="ES49" s="71">
        <v>706.86207100000001</v>
      </c>
      <c r="ET49" s="71">
        <v>10912.040844950001</v>
      </c>
      <c r="EU49" s="71">
        <v>26499.076459760046</v>
      </c>
      <c r="EV49" s="71">
        <v>1654.28381036</v>
      </c>
      <c r="EW49" s="71"/>
      <c r="EX49" s="71"/>
      <c r="EY49" s="71"/>
      <c r="EZ49" s="71">
        <v>45606.885630740049</v>
      </c>
      <c r="FA49" s="71">
        <v>6138.2170999999998</v>
      </c>
      <c r="FB49" s="71">
        <v>5256.7392060999973</v>
      </c>
      <c r="FC49" s="71">
        <v>287.8578938</v>
      </c>
      <c r="FD49" s="71"/>
      <c r="FE49" s="71">
        <v>2626.2222849999998</v>
      </c>
      <c r="FF49" s="71">
        <v>94567.737516160123</v>
      </c>
      <c r="FG49" s="71">
        <v>57528.955048049924</v>
      </c>
      <c r="FH49" s="71">
        <v>2930.8497705199993</v>
      </c>
      <c r="FI49" s="71"/>
      <c r="FJ49" s="71"/>
      <c r="FK49" s="71"/>
      <c r="FL49" s="71"/>
      <c r="FM49" s="71">
        <v>169336.57881963003</v>
      </c>
      <c r="FN49" s="71"/>
      <c r="FO49" s="71"/>
      <c r="FP49" s="71"/>
      <c r="FQ49" s="71"/>
      <c r="FR49" s="71"/>
      <c r="FS49" s="71"/>
      <c r="FT49" s="71"/>
      <c r="FU49" s="71"/>
      <c r="FV49" s="71"/>
      <c r="FW49" s="71"/>
      <c r="FX49" s="71"/>
      <c r="FY49" s="71"/>
      <c r="FZ49" s="71"/>
      <c r="GA49" s="71"/>
      <c r="GB49" s="71"/>
      <c r="GC49" s="71"/>
      <c r="GD49" s="71"/>
      <c r="GE49" s="71">
        <v>482.75779315999989</v>
      </c>
      <c r="GF49" s="71"/>
      <c r="GG49" s="71"/>
      <c r="GH49" s="71"/>
      <c r="GI49" s="71"/>
      <c r="GJ49" s="71"/>
      <c r="GK49" s="71">
        <v>482.75779315999989</v>
      </c>
      <c r="GL49" s="71">
        <v>758.48060499999997</v>
      </c>
      <c r="GM49" s="71">
        <v>4811.4840388600005</v>
      </c>
      <c r="GN49" s="71">
        <v>316.35909177999997</v>
      </c>
      <c r="GO49" s="71"/>
      <c r="GP49" s="71"/>
      <c r="GQ49" s="71">
        <v>16271.309707889995</v>
      </c>
      <c r="GR49" s="71">
        <v>25916.084593590025</v>
      </c>
      <c r="GS49" s="71">
        <v>2302.8702670999996</v>
      </c>
      <c r="GT49" s="71"/>
      <c r="GU49" s="71"/>
      <c r="GV49" s="71"/>
      <c r="GW49" s="71"/>
      <c r="GX49" s="71">
        <v>50376.588304220022</v>
      </c>
      <c r="GY49" s="71">
        <v>105.452189</v>
      </c>
      <c r="GZ49" s="71"/>
      <c r="HA49" s="71"/>
      <c r="HB49" s="71"/>
      <c r="HC49" s="71"/>
      <c r="HD49" s="71">
        <v>2120.0338363799997</v>
      </c>
      <c r="HE49" s="71">
        <v>569.17927783000005</v>
      </c>
      <c r="HF49" s="71">
        <v>292.20476714999995</v>
      </c>
      <c r="HG49" s="71"/>
      <c r="HH49" s="71"/>
      <c r="HI49" s="71"/>
      <c r="HJ49" s="71">
        <v>3086.8700703599998</v>
      </c>
      <c r="HK49" s="71">
        <v>1214.6782760000001</v>
      </c>
      <c r="HL49" s="71">
        <v>1297.57776137</v>
      </c>
      <c r="HM49" s="71">
        <v>859.36503408999977</v>
      </c>
      <c r="HN49" s="71"/>
      <c r="HO49" s="71">
        <v>866.45120299999996</v>
      </c>
      <c r="HP49" s="71">
        <v>12335.441448220005</v>
      </c>
      <c r="HQ49" s="71">
        <v>35630.451749450069</v>
      </c>
      <c r="HR49" s="71">
        <v>1158.51478675</v>
      </c>
      <c r="HS49" s="71"/>
      <c r="HT49" s="71"/>
      <c r="HU49" s="71"/>
      <c r="HV49" s="71"/>
      <c r="HW49" s="71">
        <v>53362.480258880074</v>
      </c>
      <c r="HX49" s="71">
        <v>1769.607434</v>
      </c>
      <c r="HY49" s="71">
        <v>4069.2984193399975</v>
      </c>
      <c r="HZ49" s="71">
        <v>1602.1362119</v>
      </c>
      <c r="IA49" s="71"/>
      <c r="IB49" s="71">
        <v>1113.7508740000001</v>
      </c>
      <c r="IC49" s="71">
        <v>43653.311771729997</v>
      </c>
      <c r="ID49" s="71">
        <v>58025.638205669929</v>
      </c>
      <c r="IE49" s="71">
        <v>2263.97419085</v>
      </c>
      <c r="IF49" s="71"/>
      <c r="IG49" s="71"/>
      <c r="IH49" s="71"/>
      <c r="II49" s="71">
        <v>112497.71710748992</v>
      </c>
      <c r="IJ49" s="71">
        <v>1626.6174169999999</v>
      </c>
      <c r="IK49" s="71">
        <v>2838.0732587799998</v>
      </c>
      <c r="IN49" s="71">
        <v>1071.3040759999999</v>
      </c>
      <c r="IO49" s="71">
        <v>16965.932979599998</v>
      </c>
      <c r="IP49" s="71">
        <v>43636.282767240031</v>
      </c>
      <c r="IQ49" s="71">
        <v>1518.05802945</v>
      </c>
      <c r="IR49" s="71"/>
      <c r="IS49" s="71"/>
      <c r="IT49" s="71"/>
      <c r="IU49" s="71">
        <v>67762.042264030024</v>
      </c>
      <c r="IV49" s="71">
        <v>1603.5055279999999</v>
      </c>
      <c r="IW49" s="71">
        <v>4780.244715249999</v>
      </c>
      <c r="IX49" s="71">
        <v>1226.6160398699999</v>
      </c>
      <c r="IY49" s="71"/>
      <c r="IZ49" s="71">
        <v>667.36993700000005</v>
      </c>
      <c r="JA49" s="71">
        <v>37270.447233949955</v>
      </c>
      <c r="JB49" s="71">
        <v>73797.039092609892</v>
      </c>
      <c r="JC49" s="71">
        <v>3139.569182140001</v>
      </c>
      <c r="JD49" s="71"/>
      <c r="JE49" s="71"/>
      <c r="JF49" s="71"/>
      <c r="JG49" s="71">
        <v>122484.79172881984</v>
      </c>
      <c r="JH49" s="71"/>
      <c r="JI49" s="71"/>
      <c r="JJ49" s="71"/>
      <c r="JK49" s="71"/>
      <c r="JL49" s="71"/>
      <c r="JM49" s="71"/>
      <c r="JN49" s="71">
        <v>176.519994</v>
      </c>
      <c r="JO49" s="71">
        <v>334.51302550000003</v>
      </c>
      <c r="JP49" s="71"/>
      <c r="JQ49" s="71"/>
      <c r="JR49" s="71"/>
      <c r="JS49" s="71">
        <v>511.03301950000002</v>
      </c>
      <c r="JT49" s="71">
        <v>741.90314699999999</v>
      </c>
      <c r="JU49" s="71">
        <v>2523.6083811700005</v>
      </c>
      <c r="JV49" s="71">
        <v>659.79716952000035</v>
      </c>
      <c r="JW49" s="71"/>
      <c r="JX49" s="71">
        <v>555.16236300000003</v>
      </c>
      <c r="JY49" s="71">
        <v>20599.126282430025</v>
      </c>
      <c r="JZ49" s="71">
        <v>21297.105739060022</v>
      </c>
      <c r="KA49" s="71">
        <v>1446.6147819</v>
      </c>
      <c r="KB49" s="71"/>
      <c r="KC49" s="71"/>
      <c r="KD49" s="71"/>
      <c r="KE49" s="71">
        <v>47823.317864080047</v>
      </c>
      <c r="KF49" s="71">
        <v>1089.7061719999999</v>
      </c>
      <c r="KG49" s="71">
        <v>9841.7909502699931</v>
      </c>
      <c r="KH49" s="71">
        <v>2492.7311778399985</v>
      </c>
      <c r="KI49" s="71"/>
      <c r="KJ49" s="71">
        <v>1668.7506679999999</v>
      </c>
      <c r="KK49" s="71">
        <v>56338.979335310018</v>
      </c>
      <c r="KL49" s="71">
        <v>58598.492909149922</v>
      </c>
      <c r="KM49" s="71">
        <v>4343.616358790001</v>
      </c>
      <c r="KN49" s="71"/>
      <c r="KO49" s="71"/>
      <c r="KP49" s="71"/>
      <c r="KQ49" s="71">
        <v>134374.06757135992</v>
      </c>
      <c r="KR49" s="71">
        <v>416.91595899999999</v>
      </c>
      <c r="KS49" s="71"/>
      <c r="KT49" s="71"/>
      <c r="KU49" s="71"/>
      <c r="KV49" s="71">
        <v>115.34461</v>
      </c>
      <c r="KW49" s="71">
        <v>1419.5352108899999</v>
      </c>
      <c r="KX49" s="71">
        <v>943.89118660999975</v>
      </c>
      <c r="KY49" s="71">
        <v>210.26679480999996</v>
      </c>
      <c r="KZ49" s="71"/>
      <c r="LA49" s="71"/>
      <c r="LB49" s="71"/>
      <c r="LC49" s="71">
        <v>3105.9537613099992</v>
      </c>
      <c r="LD49" s="71">
        <v>12593.888967999999</v>
      </c>
      <c r="LE49" s="71">
        <v>13035.688447530003</v>
      </c>
      <c r="LF49" s="71">
        <v>2553.7386310399997</v>
      </c>
      <c r="LG49" s="71"/>
      <c r="LH49" s="71">
        <v>5962.7843469999998</v>
      </c>
      <c r="LI49" s="71">
        <v>77423.591055090044</v>
      </c>
      <c r="LJ49" s="71">
        <v>135620.34866161924</v>
      </c>
      <c r="LK49" s="71">
        <v>9190.735692940003</v>
      </c>
      <c r="LL49" s="71"/>
      <c r="LM49" s="71"/>
      <c r="LN49" s="71"/>
      <c r="LO49" s="71">
        <v>256380.77580321929</v>
      </c>
      <c r="LP49" s="71">
        <v>226.65408300000001</v>
      </c>
      <c r="LQ49" s="71"/>
      <c r="LR49" s="71">
        <v>2.7833677699999999</v>
      </c>
      <c r="LS49" s="71"/>
      <c r="LT49" s="71">
        <v>66.850808999999998</v>
      </c>
      <c r="LU49" s="71">
        <v>5545.6238986799981</v>
      </c>
      <c r="LV49" s="71">
        <v>2587.1366636799999</v>
      </c>
      <c r="LW49" s="71">
        <v>905.50684582999997</v>
      </c>
      <c r="LX49" s="71"/>
      <c r="LY49" s="71"/>
      <c r="LZ49" s="71"/>
      <c r="MA49" s="71">
        <v>9334.5556679599977</v>
      </c>
      <c r="MB49" s="71">
        <v>1598.6361219999999</v>
      </c>
      <c r="MC49" s="71">
        <v>4694.2810646499984</v>
      </c>
      <c r="MD49" s="71">
        <v>584.61992074</v>
      </c>
      <c r="ME49" s="71"/>
      <c r="MF49" s="71">
        <v>772.49441100000001</v>
      </c>
      <c r="MG49" s="71">
        <v>23994.643442479995</v>
      </c>
      <c r="MH49" s="71">
        <v>35245.502916250058</v>
      </c>
      <c r="MI49" s="71">
        <v>2728.0754048299991</v>
      </c>
      <c r="MJ49" s="71"/>
      <c r="MK49" s="71"/>
      <c r="ML49" s="71"/>
      <c r="MM49" s="71"/>
      <c r="MN49" s="19">
        <v>69618.253281950048</v>
      </c>
      <c r="MO49" s="71">
        <v>18241.597252</v>
      </c>
      <c r="MP49" s="71">
        <v>59352.413964510073</v>
      </c>
      <c r="MQ49" s="71">
        <v>40795.993234810012</v>
      </c>
      <c r="MR49" s="71"/>
      <c r="MS49" s="71">
        <v>9208.007533</v>
      </c>
      <c r="MT49" s="71">
        <v>131793.2502241398</v>
      </c>
      <c r="MU49" s="71">
        <v>216112.11084866911</v>
      </c>
      <c r="MV49" s="71">
        <v>15693.162829729972</v>
      </c>
      <c r="MW49" s="71"/>
      <c r="MX49" s="71"/>
      <c r="MY49" s="71"/>
      <c r="MZ49" s="71"/>
      <c r="NA49" s="71">
        <v>491196.53588685894</v>
      </c>
      <c r="NB49" s="71"/>
      <c r="NC49" s="71"/>
      <c r="ND49" s="71"/>
      <c r="NE49" s="71"/>
      <c r="NF49" s="71"/>
      <c r="NG49" s="71"/>
      <c r="NH49" s="71">
        <v>17.50861454</v>
      </c>
      <c r="NI49" s="71"/>
      <c r="NJ49" s="71"/>
      <c r="NK49" s="71"/>
      <c r="NL49" s="71"/>
      <c r="NM49" s="71">
        <v>17.50861454</v>
      </c>
      <c r="NN49" s="15"/>
      <c r="NO49" s="15"/>
      <c r="NP49" s="15"/>
      <c r="NR49" s="71">
        <v>6162889.1466777101</v>
      </c>
      <c r="PU49" s="4"/>
    </row>
    <row r="50" spans="1:437" x14ac:dyDescent="0.2">
      <c r="A50" s="70">
        <v>40848</v>
      </c>
      <c r="B50" s="71">
        <v>32.592239020000001</v>
      </c>
      <c r="C50" s="71">
        <v>0</v>
      </c>
      <c r="D50" s="71"/>
      <c r="E50" s="71">
        <v>32.592239020000001</v>
      </c>
      <c r="F50" s="71">
        <v>8390.8446490000006</v>
      </c>
      <c r="G50" s="71">
        <v>30664.395655099943</v>
      </c>
      <c r="H50" s="71">
        <v>35100.472636559993</v>
      </c>
      <c r="I50" s="71"/>
      <c r="J50" s="71">
        <v>13750.250586</v>
      </c>
      <c r="K50" s="71">
        <v>99757.060869869892</v>
      </c>
      <c r="L50" s="71">
        <v>762567.56912220421</v>
      </c>
      <c r="M50" s="71">
        <v>9964.3399450100096</v>
      </c>
      <c r="N50" s="71"/>
      <c r="O50" s="71"/>
      <c r="P50" s="71"/>
      <c r="Q50" s="71">
        <v>960194.933463744</v>
      </c>
      <c r="R50" s="71">
        <v>16.237895420000001</v>
      </c>
      <c r="S50" s="71">
        <v>2953.8814022900001</v>
      </c>
      <c r="T50" s="71">
        <v>152.12901871</v>
      </c>
      <c r="U50" s="71">
        <v>0</v>
      </c>
      <c r="V50" s="71"/>
      <c r="W50" s="71">
        <v>3122.2483164199998</v>
      </c>
      <c r="X50" s="71">
        <v>8936.2858319999996</v>
      </c>
      <c r="Y50" s="71">
        <v>10808.855337259991</v>
      </c>
      <c r="Z50" s="71">
        <v>1702.43387588</v>
      </c>
      <c r="AA50" s="71"/>
      <c r="AB50" s="71">
        <v>6108.5553710000004</v>
      </c>
      <c r="AC50" s="71">
        <v>87563.539847250227</v>
      </c>
      <c r="AD50" s="71">
        <v>119091.87391369983</v>
      </c>
      <c r="AE50" s="71">
        <v>4753.2007553200001</v>
      </c>
      <c r="AF50" s="71"/>
      <c r="AG50" s="71"/>
      <c r="AH50" s="71"/>
      <c r="AI50" s="71">
        <v>238964.74493241005</v>
      </c>
      <c r="AJ50" s="71">
        <v>78464.885523000004</v>
      </c>
      <c r="AK50" s="71">
        <v>558796.43697210948</v>
      </c>
      <c r="AL50" s="71">
        <v>182117.18838668993</v>
      </c>
      <c r="AM50" s="71"/>
      <c r="AN50" s="71">
        <v>41363.856449999999</v>
      </c>
      <c r="AO50" s="71">
        <v>1217623.6685964905</v>
      </c>
      <c r="AP50" s="71">
        <v>970957.10801647918</v>
      </c>
      <c r="AQ50" s="71">
        <v>46271.70040963003</v>
      </c>
      <c r="AR50" s="71"/>
      <c r="AS50" s="71"/>
      <c r="AT50" s="71"/>
      <c r="AU50" s="71"/>
      <c r="AV50" s="71"/>
      <c r="AW50" s="71"/>
      <c r="AX50" s="71">
        <v>3095594.844354399</v>
      </c>
      <c r="AY50" s="71">
        <v>2499.727668</v>
      </c>
      <c r="AZ50" s="71">
        <v>6253.8239691499966</v>
      </c>
      <c r="BA50" s="71">
        <v>4734.7029361399991</v>
      </c>
      <c r="BB50" s="71"/>
      <c r="BC50" s="71">
        <v>2798.938099</v>
      </c>
      <c r="BD50" s="71">
        <v>36294.834420040024</v>
      </c>
      <c r="BE50" s="71">
        <v>62080.038364029962</v>
      </c>
      <c r="BF50" s="71">
        <v>1990.91924761</v>
      </c>
      <c r="BG50" s="71"/>
      <c r="BH50" s="71"/>
      <c r="BI50" s="71">
        <v>116652.98470396998</v>
      </c>
      <c r="BJ50" s="71">
        <v>1682.8094530000001</v>
      </c>
      <c r="BK50" s="71">
        <v>32648.648407390003</v>
      </c>
      <c r="BL50" s="71">
        <v>0</v>
      </c>
      <c r="BM50" s="71"/>
      <c r="BN50" s="71">
        <v>1042.2311990000001</v>
      </c>
      <c r="BO50" s="71">
        <v>25317.853860590007</v>
      </c>
      <c r="BP50" s="71">
        <v>16223.7010823</v>
      </c>
      <c r="BQ50" s="71">
        <v>2066.5896562399998</v>
      </c>
      <c r="BR50" s="71"/>
      <c r="BS50" s="71"/>
      <c r="BT50" s="71">
        <v>78971.833658520016</v>
      </c>
      <c r="BU50" s="71">
        <v>646.41856299999995</v>
      </c>
      <c r="BV50" s="71">
        <v>5477.4535541300002</v>
      </c>
      <c r="BW50" s="71">
        <v>293.34932520000001</v>
      </c>
      <c r="BX50" s="71"/>
      <c r="BY50" s="71">
        <v>685.93624299999999</v>
      </c>
      <c r="BZ50" s="71">
        <v>42942.043615489973</v>
      </c>
      <c r="CA50" s="71">
        <v>45630.597758750017</v>
      </c>
      <c r="CB50" s="71">
        <v>2008.6943190999991</v>
      </c>
      <c r="CC50" s="71"/>
      <c r="CD50" s="71"/>
      <c r="CE50" s="71"/>
      <c r="CF50" s="71">
        <v>97684.493378669984</v>
      </c>
      <c r="CG50" s="71">
        <v>193.39991800000001</v>
      </c>
      <c r="CH50" s="71"/>
      <c r="CI50" s="71"/>
      <c r="CJ50" s="71"/>
      <c r="CK50" s="71"/>
      <c r="CL50" s="71">
        <v>2101.3111983900003</v>
      </c>
      <c r="CM50" s="71">
        <v>1894.9439980899995</v>
      </c>
      <c r="CN50" s="71">
        <v>625.07389165999996</v>
      </c>
      <c r="CO50" s="71"/>
      <c r="CP50" s="71"/>
      <c r="CQ50" s="71"/>
      <c r="CR50" s="71">
        <v>4814.7290061399999</v>
      </c>
      <c r="CS50" s="71">
        <v>515.79995899999994</v>
      </c>
      <c r="CT50" s="71">
        <v>196.85919652000001</v>
      </c>
      <c r="CU50" s="71"/>
      <c r="CV50" s="71"/>
      <c r="CW50" s="71"/>
      <c r="CX50" s="71">
        <v>4244.0908603299995</v>
      </c>
      <c r="CY50" s="71">
        <v>4234.037845429998</v>
      </c>
      <c r="CZ50" s="71">
        <v>461.56368284999991</v>
      </c>
      <c r="DA50" s="71"/>
      <c r="DB50" s="71"/>
      <c r="DC50" s="71"/>
      <c r="DD50" s="71">
        <v>9652.3515441299969</v>
      </c>
      <c r="DE50" s="71">
        <v>984.70003299999996</v>
      </c>
      <c r="DF50" s="71">
        <v>0</v>
      </c>
      <c r="DG50" s="71"/>
      <c r="DH50" s="71"/>
      <c r="DI50" s="71">
        <v>2340.522555</v>
      </c>
      <c r="DJ50" s="71">
        <v>15449.265498720009</v>
      </c>
      <c r="DK50" s="71">
        <v>12238.596833310014</v>
      </c>
      <c r="DL50" s="71">
        <v>1011.8536223900001</v>
      </c>
      <c r="DM50" s="71"/>
      <c r="DN50" s="71"/>
      <c r="DO50" s="71"/>
      <c r="DP50" s="71">
        <v>32024.938542420023</v>
      </c>
      <c r="DQ50" s="71">
        <v>204.058187</v>
      </c>
      <c r="DR50" s="71">
        <v>603.73986089999994</v>
      </c>
      <c r="DS50" s="71"/>
      <c r="DT50" s="71"/>
      <c r="DU50" s="71">
        <v>84.226420390000015</v>
      </c>
      <c r="DV50" s="71">
        <v>22993.444736820009</v>
      </c>
      <c r="DW50" s="71">
        <v>14813.528921999998</v>
      </c>
      <c r="DX50" s="71">
        <v>1556.5757906800006</v>
      </c>
      <c r="DY50" s="71"/>
      <c r="DZ50" s="71"/>
      <c r="EA50" s="71"/>
      <c r="EB50" s="71">
        <v>40255.57391779001</v>
      </c>
      <c r="EC50" s="71">
        <v>28.938953999999999</v>
      </c>
      <c r="ED50" s="71"/>
      <c r="EE50" s="71"/>
      <c r="EF50" s="71"/>
      <c r="EG50" s="71"/>
      <c r="EH50" s="71"/>
      <c r="EI50" s="71">
        <v>63.868040969999996</v>
      </c>
      <c r="EJ50" s="71">
        <v>0</v>
      </c>
      <c r="EK50" s="71"/>
      <c r="EL50" s="71"/>
      <c r="EM50" s="71"/>
      <c r="EN50" s="71">
        <v>92.806994969999991</v>
      </c>
      <c r="EO50" s="71">
        <v>602.87946899999997</v>
      </c>
      <c r="EP50" s="71">
        <v>4656.1608647899984</v>
      </c>
      <c r="EQ50" s="71">
        <v>278.65132368999997</v>
      </c>
      <c r="ER50" s="71"/>
      <c r="ES50" s="71">
        <v>704.15717700000005</v>
      </c>
      <c r="ET50" s="71">
        <v>12894.454662759999</v>
      </c>
      <c r="EU50" s="71">
        <v>27403.40887412005</v>
      </c>
      <c r="EV50" s="71">
        <v>1457.5143144099998</v>
      </c>
      <c r="EW50" s="71"/>
      <c r="EX50" s="71"/>
      <c r="EY50" s="71"/>
      <c r="EZ50" s="71">
        <v>47997.226685770045</v>
      </c>
      <c r="FA50" s="71">
        <v>6065.310391</v>
      </c>
      <c r="FB50" s="71">
        <v>5071.7973557599989</v>
      </c>
      <c r="FC50" s="71">
        <v>282.50381262999997</v>
      </c>
      <c r="FD50" s="71"/>
      <c r="FE50" s="71">
        <v>2597.1275810000002</v>
      </c>
      <c r="FF50" s="71">
        <v>104324.47205186986</v>
      </c>
      <c r="FG50" s="71">
        <v>59212.07391161003</v>
      </c>
      <c r="FH50" s="71">
        <v>2752.3176057699993</v>
      </c>
      <c r="FI50" s="71"/>
      <c r="FJ50" s="71"/>
      <c r="FK50" s="71"/>
      <c r="FL50" s="71"/>
      <c r="FM50" s="71">
        <v>180305.60270963988</v>
      </c>
      <c r="FN50" s="71"/>
      <c r="FO50" s="71"/>
      <c r="FP50" s="71"/>
      <c r="FQ50" s="71"/>
      <c r="FR50" s="71"/>
      <c r="FS50" s="71"/>
      <c r="FT50" s="71"/>
      <c r="FU50" s="71"/>
      <c r="FV50" s="71"/>
      <c r="FW50" s="71"/>
      <c r="FX50" s="71"/>
      <c r="FY50" s="71"/>
      <c r="FZ50" s="71"/>
      <c r="GA50" s="71"/>
      <c r="GB50" s="71"/>
      <c r="GC50" s="71"/>
      <c r="GD50" s="71"/>
      <c r="GE50" s="71">
        <v>479.52639548999991</v>
      </c>
      <c r="GF50" s="71"/>
      <c r="GG50" s="71"/>
      <c r="GH50" s="71"/>
      <c r="GI50" s="71"/>
      <c r="GJ50" s="71"/>
      <c r="GK50" s="71">
        <v>479.52639548999991</v>
      </c>
      <c r="GL50" s="71">
        <v>750.58214599999997</v>
      </c>
      <c r="GM50" s="71">
        <v>4556.5856263800015</v>
      </c>
      <c r="GN50" s="71">
        <v>252.84094014000004</v>
      </c>
      <c r="GO50" s="71"/>
      <c r="GP50" s="71"/>
      <c r="GQ50" s="71">
        <v>17405.107081419988</v>
      </c>
      <c r="GR50" s="71">
        <v>27882.251198730057</v>
      </c>
      <c r="GS50" s="71">
        <v>2270.02139364</v>
      </c>
      <c r="GT50" s="71"/>
      <c r="GU50" s="71"/>
      <c r="GV50" s="71"/>
      <c r="GW50" s="71"/>
      <c r="GX50" s="71">
        <v>53117.388386310049</v>
      </c>
      <c r="GY50" s="71">
        <v>104.296964</v>
      </c>
      <c r="GZ50" s="71"/>
      <c r="HA50" s="71"/>
      <c r="HB50" s="71"/>
      <c r="HC50" s="71"/>
      <c r="HD50" s="71">
        <v>2108.1569274500002</v>
      </c>
      <c r="HE50" s="71">
        <v>564.54626324000003</v>
      </c>
      <c r="HF50" s="71">
        <v>265.65253312999999</v>
      </c>
      <c r="HG50" s="71"/>
      <c r="HH50" s="71"/>
      <c r="HI50" s="71"/>
      <c r="HJ50" s="71">
        <v>3042.6526878200002</v>
      </c>
      <c r="HK50" s="71">
        <v>1202.6945069999999</v>
      </c>
      <c r="HL50" s="71">
        <v>1247.3382430500003</v>
      </c>
      <c r="HM50" s="71">
        <v>676.95039292000013</v>
      </c>
      <c r="HN50" s="71"/>
      <c r="HO50" s="71">
        <v>856.09595300000001</v>
      </c>
      <c r="HP50" s="71">
        <v>14098.334005539989</v>
      </c>
      <c r="HQ50" s="71">
        <v>37400.517522880022</v>
      </c>
      <c r="HR50" s="71">
        <v>1101.1223480800002</v>
      </c>
      <c r="HS50" s="71"/>
      <c r="HT50" s="71"/>
      <c r="HU50" s="71"/>
      <c r="HV50" s="71"/>
      <c r="HW50" s="71">
        <v>56583.05297247001</v>
      </c>
      <c r="HX50" s="71">
        <v>1732.3642</v>
      </c>
      <c r="HY50" s="71">
        <v>4010.8380803400009</v>
      </c>
      <c r="HZ50" s="71">
        <v>1198.8433726800006</v>
      </c>
      <c r="IA50" s="71"/>
      <c r="IB50" s="71">
        <v>1098.9884119999999</v>
      </c>
      <c r="IC50" s="71">
        <v>48195.782143709977</v>
      </c>
      <c r="ID50" s="71">
        <v>63734.387609689948</v>
      </c>
      <c r="IE50" s="71">
        <v>2093.4080518999999</v>
      </c>
      <c r="IF50" s="71"/>
      <c r="IG50" s="71"/>
      <c r="IH50" s="71"/>
      <c r="II50" s="71">
        <v>122064.61187031992</v>
      </c>
      <c r="IJ50" s="71">
        <v>1608.0329790000001</v>
      </c>
      <c r="IK50" s="71">
        <v>2711.5110789199989</v>
      </c>
      <c r="IN50" s="71">
        <v>1063.4475809999999</v>
      </c>
      <c r="IO50" s="71">
        <v>18324.602197020005</v>
      </c>
      <c r="IP50" s="71">
        <v>45302.783155489989</v>
      </c>
      <c r="IQ50" s="71">
        <v>1416.4304341099999</v>
      </c>
      <c r="IR50" s="71"/>
      <c r="IS50" s="71"/>
      <c r="IT50" s="71"/>
      <c r="IU50" s="71">
        <v>70512.596445000003</v>
      </c>
      <c r="IV50" s="71">
        <v>1588.066922</v>
      </c>
      <c r="IW50" s="71">
        <v>4691.1240832300018</v>
      </c>
      <c r="IX50" s="71">
        <v>778.74445212999967</v>
      </c>
      <c r="IY50" s="71"/>
      <c r="IZ50" s="71">
        <v>652.43305399999997</v>
      </c>
      <c r="JA50" s="71">
        <v>40276.510672009987</v>
      </c>
      <c r="JB50" s="71">
        <v>77153.374365789816</v>
      </c>
      <c r="JC50" s="71">
        <v>2991.8847124900003</v>
      </c>
      <c r="JD50" s="71"/>
      <c r="JE50" s="71"/>
      <c r="JF50" s="71"/>
      <c r="JG50" s="71">
        <v>128132.1382616498</v>
      </c>
      <c r="JH50" s="71"/>
      <c r="JI50" s="71"/>
      <c r="JJ50" s="71"/>
      <c r="JK50" s="71"/>
      <c r="JL50" s="71"/>
      <c r="JM50" s="71">
        <v>30.736948640000001</v>
      </c>
      <c r="JN50" s="71">
        <v>176.21337099000002</v>
      </c>
      <c r="JO50" s="71">
        <v>208.65318239000001</v>
      </c>
      <c r="JP50" s="71"/>
      <c r="JQ50" s="71"/>
      <c r="JR50" s="71"/>
      <c r="JS50" s="71">
        <v>415.60350202000006</v>
      </c>
      <c r="JT50" s="71">
        <v>704.68373099999997</v>
      </c>
      <c r="JU50" s="71">
        <v>2501.6294796500001</v>
      </c>
      <c r="JV50" s="71">
        <v>625.51423106000027</v>
      </c>
      <c r="JW50" s="71"/>
      <c r="JX50" s="71">
        <v>550.22113400000001</v>
      </c>
      <c r="JY50" s="71">
        <v>20781.588379770008</v>
      </c>
      <c r="JZ50" s="71">
        <v>22701.597965450026</v>
      </c>
      <c r="KA50" s="71">
        <v>1429.4318263099997</v>
      </c>
      <c r="KB50" s="71"/>
      <c r="KC50" s="71"/>
      <c r="KD50" s="71"/>
      <c r="KE50" s="71">
        <v>49294.66674724003</v>
      </c>
      <c r="KF50" s="71">
        <v>990.89406899999994</v>
      </c>
      <c r="KG50" s="71">
        <v>9593.083204980001</v>
      </c>
      <c r="KH50" s="71">
        <v>2439.6287780800012</v>
      </c>
      <c r="KI50" s="71"/>
      <c r="KJ50" s="71">
        <v>1606.7850510000001</v>
      </c>
      <c r="KK50" s="71">
        <v>58804.193330040041</v>
      </c>
      <c r="KL50" s="71">
        <v>60949.394770689854</v>
      </c>
      <c r="KM50" s="71">
        <v>4156.3622721199981</v>
      </c>
      <c r="KN50" s="71"/>
      <c r="KO50" s="71"/>
      <c r="KP50" s="71"/>
      <c r="KQ50" s="71">
        <v>138540.3414759099</v>
      </c>
      <c r="KR50" s="71">
        <v>413.62335000000002</v>
      </c>
      <c r="KS50" s="71"/>
      <c r="KT50" s="71"/>
      <c r="KU50" s="71"/>
      <c r="KV50" s="71">
        <v>114.514853</v>
      </c>
      <c r="KW50" s="71">
        <v>1746.5495087300003</v>
      </c>
      <c r="KX50" s="71">
        <v>936.90776912000001</v>
      </c>
      <c r="KY50" s="71">
        <v>209.93451504000001</v>
      </c>
      <c r="KZ50" s="71"/>
      <c r="LA50" s="71"/>
      <c r="LB50" s="71"/>
      <c r="LC50" s="71">
        <v>3421.5299958900005</v>
      </c>
      <c r="LD50" s="71">
        <v>12314.119139</v>
      </c>
      <c r="LE50" s="71">
        <v>12556.302750019999</v>
      </c>
      <c r="LF50" s="71">
        <v>2047.7045950900006</v>
      </c>
      <c r="LG50" s="71"/>
      <c r="LH50" s="71">
        <v>5884.732747</v>
      </c>
      <c r="LI50" s="71">
        <v>84393.361380100003</v>
      </c>
      <c r="LJ50" s="71">
        <v>143182.40446262946</v>
      </c>
      <c r="LK50" s="71">
        <v>8890.0333014199987</v>
      </c>
      <c r="LL50" s="71"/>
      <c r="LM50" s="71"/>
      <c r="LN50" s="71"/>
      <c r="LO50" s="71">
        <v>269268.65837525949</v>
      </c>
      <c r="LP50" s="71">
        <v>225.44513699999999</v>
      </c>
      <c r="LQ50" s="71"/>
      <c r="LR50" s="71">
        <v>2.49083795</v>
      </c>
      <c r="LS50" s="71"/>
      <c r="LT50" s="71">
        <v>65.268185000000003</v>
      </c>
      <c r="LU50" s="71">
        <v>5937.5121336500015</v>
      </c>
      <c r="LV50" s="71">
        <v>3380.4763580900008</v>
      </c>
      <c r="LW50" s="71">
        <v>895.20684785000003</v>
      </c>
      <c r="LX50" s="71"/>
      <c r="LY50" s="71"/>
      <c r="LZ50" s="71"/>
      <c r="MA50" s="71">
        <v>10506.399499540003</v>
      </c>
      <c r="MB50" s="71">
        <v>1581.7532650000001</v>
      </c>
      <c r="MC50" s="71">
        <v>4618.2610361800007</v>
      </c>
      <c r="MD50" s="71">
        <v>394.00081311000002</v>
      </c>
      <c r="ME50" s="71"/>
      <c r="MF50" s="71">
        <v>763.09454300000004</v>
      </c>
      <c r="MG50" s="71">
        <v>26457.219882189987</v>
      </c>
      <c r="MH50" s="71">
        <v>40008.280425350036</v>
      </c>
      <c r="MI50" s="71">
        <v>2514.4317340600005</v>
      </c>
      <c r="MJ50" s="71"/>
      <c r="MK50" s="71"/>
      <c r="ML50" s="71"/>
      <c r="MM50" s="71"/>
      <c r="MN50" s="19">
        <v>76337.041698890011</v>
      </c>
      <c r="MO50" s="71">
        <v>17729.021079999999</v>
      </c>
      <c r="MP50" s="71">
        <v>58065.718700569967</v>
      </c>
      <c r="MQ50" s="71">
        <v>37526.87869925001</v>
      </c>
      <c r="MR50" s="71"/>
      <c r="MS50" s="71">
        <v>9019.2563840000003</v>
      </c>
      <c r="MT50" s="71">
        <v>140463.26152058021</v>
      </c>
      <c r="MU50" s="71">
        <v>223092.34536009867</v>
      </c>
      <c r="MV50" s="71">
        <v>15098.555969439985</v>
      </c>
      <c r="MW50" s="71"/>
      <c r="MX50" s="71"/>
      <c r="MY50" s="71"/>
      <c r="MZ50" s="71"/>
      <c r="NA50" s="71">
        <v>500995.0377139388</v>
      </c>
      <c r="NB50" s="71"/>
      <c r="NC50" s="71"/>
      <c r="ND50" s="71"/>
      <c r="NE50" s="71"/>
      <c r="NF50" s="71"/>
      <c r="NG50" s="71"/>
      <c r="NH50" s="71">
        <v>17.50861454</v>
      </c>
      <c r="NI50" s="71"/>
      <c r="NJ50" s="71"/>
      <c r="NK50" s="71"/>
      <c r="NL50" s="71"/>
      <c r="NM50" s="71">
        <v>17.50861454</v>
      </c>
      <c r="NN50" s="15"/>
      <c r="NO50" s="15"/>
      <c r="NP50" s="15"/>
      <c r="NR50" s="71">
        <v>6389090.659090301</v>
      </c>
      <c r="PU50" s="4"/>
    </row>
    <row r="51" spans="1:437" x14ac:dyDescent="0.2">
      <c r="A51" s="70">
        <v>40878</v>
      </c>
      <c r="B51" s="71">
        <v>32.360785120000003</v>
      </c>
      <c r="C51" s="71">
        <v>0</v>
      </c>
      <c r="D51" s="71"/>
      <c r="E51" s="71">
        <v>32.360785120000003</v>
      </c>
      <c r="F51" s="71">
        <v>8223.9255900000007</v>
      </c>
      <c r="G51" s="71">
        <v>29895.203637459988</v>
      </c>
      <c r="H51" s="71">
        <v>34108.144800590046</v>
      </c>
      <c r="I51" s="71"/>
      <c r="J51" s="71">
        <v>13502.124168</v>
      </c>
      <c r="K51" s="71">
        <v>96736.628899120042</v>
      </c>
      <c r="L51" s="71">
        <v>746066.57073186745</v>
      </c>
      <c r="M51" s="71">
        <v>9754.9774072700056</v>
      </c>
      <c r="N51" s="71"/>
      <c r="O51" s="71"/>
      <c r="P51" s="71"/>
      <c r="Q51" s="71">
        <v>938287.57523330755</v>
      </c>
      <c r="R51" s="71">
        <v>15.30069836</v>
      </c>
      <c r="S51" s="71">
        <v>2860.6051813899999</v>
      </c>
      <c r="T51" s="71">
        <v>151.61853396999999</v>
      </c>
      <c r="U51" s="71">
        <v>0</v>
      </c>
      <c r="V51" s="71"/>
      <c r="W51" s="71">
        <v>3027.5244137199998</v>
      </c>
      <c r="X51" s="71">
        <v>8667.0464649999994</v>
      </c>
      <c r="Y51" s="71">
        <v>10576.988999479994</v>
      </c>
      <c r="Z51" s="71">
        <v>1369.3312058499996</v>
      </c>
      <c r="AA51" s="71"/>
      <c r="AB51" s="71">
        <v>5996.9168689999997</v>
      </c>
      <c r="AC51" s="71">
        <v>85477.101583070224</v>
      </c>
      <c r="AD51" s="71">
        <v>117198.17192804972</v>
      </c>
      <c r="AE51" s="71">
        <v>4498.7997476900027</v>
      </c>
      <c r="AF51" s="71"/>
      <c r="AG51" s="71"/>
      <c r="AH51" s="71"/>
      <c r="AI51" s="71">
        <v>233784.35679813995</v>
      </c>
      <c r="AJ51" s="71">
        <v>76854.650613999998</v>
      </c>
      <c r="AK51" s="71">
        <v>547614.34353858884</v>
      </c>
      <c r="AL51" s="71">
        <v>178944.95572766996</v>
      </c>
      <c r="AM51" s="71"/>
      <c r="AN51" s="71">
        <v>40183.360952000003</v>
      </c>
      <c r="AO51" s="71">
        <v>1192841.3990014794</v>
      </c>
      <c r="AP51" s="71">
        <v>948641.80916353245</v>
      </c>
      <c r="AQ51" s="71">
        <v>45066.632397059919</v>
      </c>
      <c r="AR51" s="71"/>
      <c r="AS51" s="71"/>
      <c r="AT51" s="71"/>
      <c r="AU51" s="71"/>
      <c r="AV51" s="71"/>
      <c r="AW51" s="71"/>
      <c r="AX51" s="71">
        <v>3030147.1513943304</v>
      </c>
      <c r="AY51" s="71">
        <v>2499.864752</v>
      </c>
      <c r="AZ51" s="71">
        <v>5983.7599386999964</v>
      </c>
      <c r="BA51" s="71">
        <v>4239.3998754799986</v>
      </c>
      <c r="BB51" s="71"/>
      <c r="BC51" s="71">
        <v>2426.5328089999998</v>
      </c>
      <c r="BD51" s="71">
        <v>35482.793856900003</v>
      </c>
      <c r="BE51" s="71">
        <v>61064.432436729971</v>
      </c>
      <c r="BF51" s="71">
        <v>1795.9784249200002</v>
      </c>
      <c r="BG51" s="71"/>
      <c r="BH51" s="71"/>
      <c r="BI51" s="71">
        <v>113492.76209372997</v>
      </c>
      <c r="BJ51" s="71">
        <v>1591.5271789999999</v>
      </c>
      <c r="BK51" s="71">
        <v>31717.109064850003</v>
      </c>
      <c r="BL51" s="71">
        <v>0</v>
      </c>
      <c r="BM51" s="71"/>
      <c r="BN51" s="71">
        <v>998.01652899999999</v>
      </c>
      <c r="BO51" s="71">
        <v>24892.249343769981</v>
      </c>
      <c r="BP51" s="71">
        <v>15766.582223930001</v>
      </c>
      <c r="BQ51" s="71">
        <v>2027.2961725000005</v>
      </c>
      <c r="BR51" s="71"/>
      <c r="BS51" s="71"/>
      <c r="BT51" s="71">
        <v>76992.780513049991</v>
      </c>
      <c r="BU51" s="71">
        <v>627.45665799999995</v>
      </c>
      <c r="BV51" s="71">
        <v>5317.9115779799995</v>
      </c>
      <c r="BW51" s="71">
        <v>195.23879920999997</v>
      </c>
      <c r="BX51" s="71"/>
      <c r="BY51" s="71">
        <v>665.21261500000003</v>
      </c>
      <c r="BZ51" s="71">
        <v>41609.238691470091</v>
      </c>
      <c r="CA51" s="71">
        <v>44968.852148820028</v>
      </c>
      <c r="CB51" s="71">
        <v>1880.7609227299997</v>
      </c>
      <c r="CC51" s="71"/>
      <c r="CD51" s="71"/>
      <c r="CE51" s="71"/>
      <c r="CF51" s="71">
        <v>95264.671413210104</v>
      </c>
      <c r="CG51" s="71">
        <v>206.508906</v>
      </c>
      <c r="CH51" s="71"/>
      <c r="CI51" s="71"/>
      <c r="CJ51" s="71"/>
      <c r="CK51" s="71"/>
      <c r="CL51" s="71">
        <v>2092.2613410099998</v>
      </c>
      <c r="CM51" s="71">
        <v>1885.9764527299992</v>
      </c>
      <c r="CN51" s="71">
        <v>574.69359186999998</v>
      </c>
      <c r="CO51" s="71"/>
      <c r="CP51" s="71"/>
      <c r="CQ51" s="71"/>
      <c r="CR51" s="71">
        <v>4759.4402916099989</v>
      </c>
      <c r="CS51" s="71">
        <v>512.60640599999999</v>
      </c>
      <c r="CT51" s="71">
        <v>188.40947449999999</v>
      </c>
      <c r="CU51" s="71"/>
      <c r="CV51" s="71"/>
      <c r="CW51" s="71"/>
      <c r="CX51" s="71">
        <v>4254.6991562399999</v>
      </c>
      <c r="CY51" s="71">
        <v>4149.8440765699988</v>
      </c>
      <c r="CZ51" s="71">
        <v>457.61885635999994</v>
      </c>
      <c r="DA51" s="71"/>
      <c r="DB51" s="71"/>
      <c r="DC51" s="71"/>
      <c r="DD51" s="71">
        <v>9563.1779696699996</v>
      </c>
      <c r="DE51" s="71">
        <v>981.15403300000003</v>
      </c>
      <c r="DF51" s="71">
        <v>0</v>
      </c>
      <c r="DG51" s="71"/>
      <c r="DH51" s="71"/>
      <c r="DI51" s="71">
        <v>2284.1003129999999</v>
      </c>
      <c r="DJ51" s="71">
        <v>15282.248740019997</v>
      </c>
      <c r="DK51" s="71">
        <v>12048.764323690009</v>
      </c>
      <c r="DL51" s="71">
        <v>957.78596889999983</v>
      </c>
      <c r="DM51" s="71"/>
      <c r="DN51" s="71"/>
      <c r="DO51" s="71"/>
      <c r="DP51" s="71">
        <v>31554.05337861001</v>
      </c>
      <c r="DQ51" s="71">
        <v>169.84994800000001</v>
      </c>
      <c r="DR51" s="71">
        <v>557.50533795999979</v>
      </c>
      <c r="DS51" s="71"/>
      <c r="DT51" s="71"/>
      <c r="DU51" s="71">
        <v>83.24144776</v>
      </c>
      <c r="DV51" s="71">
        <v>22490.427965909996</v>
      </c>
      <c r="DW51" s="71">
        <v>14683.236154360005</v>
      </c>
      <c r="DX51" s="71">
        <v>1309.7622369799997</v>
      </c>
      <c r="DY51" s="71"/>
      <c r="DZ51" s="71"/>
      <c r="EA51" s="71"/>
      <c r="EB51" s="71">
        <v>39294.023090969997</v>
      </c>
      <c r="EC51" s="71">
        <v>28.754453999999999</v>
      </c>
      <c r="ED51" s="71"/>
      <c r="EE51" s="71"/>
      <c r="EF51" s="71"/>
      <c r="EG51" s="71"/>
      <c r="EH51" s="71"/>
      <c r="EI51" s="71">
        <v>63.868040969999996</v>
      </c>
      <c r="EJ51" s="71">
        <v>0</v>
      </c>
      <c r="EK51" s="71"/>
      <c r="EL51" s="71"/>
      <c r="EM51" s="71"/>
      <c r="EN51" s="71">
        <v>92.622494969999991</v>
      </c>
      <c r="EO51" s="71">
        <v>542.95368199999996</v>
      </c>
      <c r="EP51" s="71">
        <v>4549.1950964599991</v>
      </c>
      <c r="EQ51" s="71">
        <v>224.79544507000003</v>
      </c>
      <c r="ER51" s="71"/>
      <c r="ES51" s="71">
        <v>700.71646699999997</v>
      </c>
      <c r="ET51" s="71">
        <v>12680.970972849997</v>
      </c>
      <c r="EU51" s="71">
        <v>26801.320027440019</v>
      </c>
      <c r="EV51" s="71">
        <v>1297.06458929</v>
      </c>
      <c r="EW51" s="71"/>
      <c r="EX51" s="71"/>
      <c r="EY51" s="71"/>
      <c r="EZ51" s="71">
        <v>46797.016280110016</v>
      </c>
      <c r="FA51" s="71">
        <v>5815.1566400000002</v>
      </c>
      <c r="FB51" s="71">
        <v>4953.782936999999</v>
      </c>
      <c r="FC51" s="71">
        <v>154.18207188</v>
      </c>
      <c r="FD51" s="71"/>
      <c r="FE51" s="71">
        <v>2484.5492989999998</v>
      </c>
      <c r="FF51" s="71">
        <v>102987.32018615985</v>
      </c>
      <c r="FG51" s="71">
        <v>58451.195620839921</v>
      </c>
      <c r="FH51" s="71">
        <v>2413.0700831799995</v>
      </c>
      <c r="FI51" s="71"/>
      <c r="FJ51" s="71"/>
      <c r="FK51" s="71"/>
      <c r="FL51" s="71"/>
      <c r="FM51" s="71">
        <v>177259.25683805978</v>
      </c>
      <c r="FN51" s="71"/>
      <c r="FO51" s="71"/>
      <c r="FP51" s="71"/>
      <c r="FQ51" s="71"/>
      <c r="FR51" s="71"/>
      <c r="FS51" s="71"/>
      <c r="FT51" s="71"/>
      <c r="FU51" s="71"/>
      <c r="FV51" s="71"/>
      <c r="FW51" s="71"/>
      <c r="FX51" s="71"/>
      <c r="FY51" s="71"/>
      <c r="FZ51" s="71"/>
      <c r="GA51" s="71"/>
      <c r="GB51" s="71"/>
      <c r="GC51" s="71"/>
      <c r="GD51" s="71"/>
      <c r="GE51" s="71">
        <v>496.67512763999997</v>
      </c>
      <c r="GF51" s="71"/>
      <c r="GG51" s="71"/>
      <c r="GH51" s="71"/>
      <c r="GI51" s="71"/>
      <c r="GJ51" s="71"/>
      <c r="GK51" s="71">
        <v>496.67512763999997</v>
      </c>
      <c r="GL51" s="71">
        <v>661.14506700000004</v>
      </c>
      <c r="GM51" s="71">
        <v>4421.1201401100034</v>
      </c>
      <c r="GN51" s="71">
        <v>213.50621578999997</v>
      </c>
      <c r="GO51" s="71"/>
      <c r="GP51" s="71"/>
      <c r="GQ51" s="71">
        <v>17052.224052219983</v>
      </c>
      <c r="GR51" s="71">
        <v>27265.377305420086</v>
      </c>
      <c r="GS51" s="71">
        <v>2239.7223902399996</v>
      </c>
      <c r="GT51" s="71"/>
      <c r="GU51" s="71"/>
      <c r="GV51" s="71"/>
      <c r="GW51" s="71"/>
      <c r="GX51" s="71">
        <v>51853.09517078007</v>
      </c>
      <c r="GY51" s="71">
        <v>101.009895</v>
      </c>
      <c r="GZ51" s="71"/>
      <c r="HA51" s="71"/>
      <c r="HB51" s="71"/>
      <c r="HC51" s="71"/>
      <c r="HD51" s="71">
        <v>2088.7027844399995</v>
      </c>
      <c r="HE51" s="71">
        <v>549.84417184000006</v>
      </c>
      <c r="HF51" s="71">
        <v>213.16081173999999</v>
      </c>
      <c r="HG51" s="71"/>
      <c r="HH51" s="71"/>
      <c r="HI51" s="71"/>
      <c r="HJ51" s="71">
        <v>2952.7176630199997</v>
      </c>
      <c r="HK51" s="71">
        <v>1044.6229330000001</v>
      </c>
      <c r="HL51" s="71">
        <v>1162.0223641600001</v>
      </c>
      <c r="HM51" s="71">
        <v>481.32217257000008</v>
      </c>
      <c r="HN51" s="71"/>
      <c r="HO51" s="71">
        <v>852.56522199999995</v>
      </c>
      <c r="HP51" s="71">
        <v>13654.405955390001</v>
      </c>
      <c r="HQ51" s="71">
        <v>36983.557574930026</v>
      </c>
      <c r="HR51" s="71">
        <v>990.74921880999989</v>
      </c>
      <c r="HS51" s="71"/>
      <c r="HT51" s="71"/>
      <c r="HU51" s="71"/>
      <c r="HV51" s="71"/>
      <c r="HW51" s="71">
        <v>55169.245440860032</v>
      </c>
      <c r="HX51" s="71">
        <v>1684.4474700000001</v>
      </c>
      <c r="HY51" s="71">
        <v>3907.4591362099995</v>
      </c>
      <c r="HZ51" s="71">
        <v>1018.3386816299993</v>
      </c>
      <c r="IA51" s="71"/>
      <c r="IB51" s="71">
        <v>1069.925076</v>
      </c>
      <c r="IC51" s="71">
        <v>47467.599279799964</v>
      </c>
      <c r="ID51" s="71">
        <v>62498.757210289812</v>
      </c>
      <c r="IE51" s="71">
        <v>1993.9352857100005</v>
      </c>
      <c r="IF51" s="71"/>
      <c r="IG51" s="71"/>
      <c r="IH51" s="71"/>
      <c r="II51" s="71">
        <v>119630.46213963977</v>
      </c>
      <c r="IJ51" s="71">
        <v>1563.3674169999999</v>
      </c>
      <c r="IK51" s="71">
        <v>2546.3904639800003</v>
      </c>
      <c r="IN51" s="71">
        <v>1057.1839849999999</v>
      </c>
      <c r="IO51" s="71">
        <v>18147.697918690003</v>
      </c>
      <c r="IP51" s="71">
        <v>44492.261620379977</v>
      </c>
      <c r="IQ51" s="71">
        <v>1290.21464296</v>
      </c>
      <c r="IR51" s="71"/>
      <c r="IS51" s="71"/>
      <c r="IT51" s="71"/>
      <c r="IU51" s="71">
        <v>69166.104372309972</v>
      </c>
      <c r="IV51" s="71">
        <v>1548.0679379999999</v>
      </c>
      <c r="IW51" s="71">
        <v>4547.9888918600009</v>
      </c>
      <c r="IX51" s="71">
        <v>602.33620746999998</v>
      </c>
      <c r="IY51" s="71"/>
      <c r="IZ51" s="71">
        <v>647.802547</v>
      </c>
      <c r="JA51" s="71">
        <v>40030.88536178998</v>
      </c>
      <c r="JB51" s="71">
        <v>76141.033371179845</v>
      </c>
      <c r="JC51" s="71">
        <v>2930.573706690001</v>
      </c>
      <c r="JD51" s="71"/>
      <c r="JE51" s="71"/>
      <c r="JF51" s="71"/>
      <c r="JG51" s="71">
        <v>126448.68802398983</v>
      </c>
      <c r="JH51" s="71"/>
      <c r="JI51" s="71"/>
      <c r="JJ51" s="71"/>
      <c r="JK51" s="71"/>
      <c r="JL51" s="71"/>
      <c r="JM51" s="71">
        <v>30.342683579999999</v>
      </c>
      <c r="JN51" s="71">
        <v>175.72586313999997</v>
      </c>
      <c r="JO51" s="71">
        <v>206.84959215000001</v>
      </c>
      <c r="JP51" s="71"/>
      <c r="JQ51" s="71"/>
      <c r="JR51" s="71"/>
      <c r="JS51" s="71">
        <v>412.91813887000001</v>
      </c>
      <c r="JT51" s="71">
        <v>679.07918199999995</v>
      </c>
      <c r="JU51" s="71">
        <v>2474.6698642799993</v>
      </c>
      <c r="JV51" s="71">
        <v>499.12359399999997</v>
      </c>
      <c r="JW51" s="71"/>
      <c r="JX51" s="71">
        <v>535.57397100000003</v>
      </c>
      <c r="JY51" s="71">
        <v>20582.957450630005</v>
      </c>
      <c r="JZ51" s="71">
        <v>22083.428408700023</v>
      </c>
      <c r="KA51" s="71">
        <v>1408.6324901000007</v>
      </c>
      <c r="KB51" s="71"/>
      <c r="KC51" s="71"/>
      <c r="KD51" s="71"/>
      <c r="KE51" s="71">
        <v>48263.464960710029</v>
      </c>
      <c r="KF51" s="71">
        <v>936.254276</v>
      </c>
      <c r="KG51" s="71">
        <v>9393.6968377500034</v>
      </c>
      <c r="KH51" s="71">
        <v>2251.9856701699987</v>
      </c>
      <c r="KI51" s="71"/>
      <c r="KJ51" s="71">
        <v>1496.052451</v>
      </c>
      <c r="KK51" s="71">
        <v>57582.148220360032</v>
      </c>
      <c r="KL51" s="71">
        <v>59527.595072519842</v>
      </c>
      <c r="KM51" s="71">
        <v>3940.3019408099995</v>
      </c>
      <c r="KN51" s="71"/>
      <c r="KO51" s="71"/>
      <c r="KP51" s="71"/>
      <c r="KQ51" s="71">
        <v>135128.03446860987</v>
      </c>
      <c r="KR51" s="71">
        <v>410.237551</v>
      </c>
      <c r="KS51" s="71"/>
      <c r="KT51" s="71"/>
      <c r="KU51" s="71"/>
      <c r="KV51" s="71">
        <v>113.675381</v>
      </c>
      <c r="KW51" s="71">
        <v>1793.2670737799997</v>
      </c>
      <c r="KX51" s="71">
        <v>929.22025191</v>
      </c>
      <c r="KY51" s="71">
        <v>209.049678</v>
      </c>
      <c r="KZ51" s="71"/>
      <c r="LA51" s="71"/>
      <c r="LB51" s="71"/>
      <c r="LC51" s="71">
        <v>3455.4499356899996</v>
      </c>
      <c r="LD51" s="71">
        <v>11942.860624999999</v>
      </c>
      <c r="LE51" s="71">
        <v>12293.425548889991</v>
      </c>
      <c r="LF51" s="71">
        <v>1860.6050882199997</v>
      </c>
      <c r="LG51" s="71"/>
      <c r="LH51" s="71">
        <v>5805.2736610000002</v>
      </c>
      <c r="LI51" s="71">
        <v>82856.093409889858</v>
      </c>
      <c r="LJ51" s="71">
        <v>140619.36852798975</v>
      </c>
      <c r="LK51" s="71">
        <v>8500.3833105099984</v>
      </c>
      <c r="LL51" s="71"/>
      <c r="LM51" s="71"/>
      <c r="LN51" s="71"/>
      <c r="LO51" s="71">
        <v>263878.01017149963</v>
      </c>
      <c r="LP51" s="71">
        <v>192.03224700000001</v>
      </c>
      <c r="LQ51" s="71"/>
      <c r="LR51" s="71">
        <v>2.1925398500000002</v>
      </c>
      <c r="LS51" s="71"/>
      <c r="LT51" s="71">
        <v>63.667031999999999</v>
      </c>
      <c r="LU51" s="71">
        <v>5762.9484897199982</v>
      </c>
      <c r="LV51" s="71">
        <v>3202.7083204200007</v>
      </c>
      <c r="LW51" s="71">
        <v>818.37438266000038</v>
      </c>
      <c r="LX51" s="71"/>
      <c r="LY51" s="71"/>
      <c r="LZ51" s="71"/>
      <c r="MA51" s="71">
        <v>10041.92301165</v>
      </c>
      <c r="MB51" s="71">
        <v>1397.281741</v>
      </c>
      <c r="MC51" s="71">
        <v>4521.1611493700011</v>
      </c>
      <c r="MD51" s="71">
        <v>528.93295567000007</v>
      </c>
      <c r="ME51" s="71"/>
      <c r="MF51" s="71">
        <v>755.16110500000002</v>
      </c>
      <c r="MG51" s="71">
        <v>25584.139837009992</v>
      </c>
      <c r="MH51" s="71">
        <v>39434.127303700028</v>
      </c>
      <c r="MI51" s="71">
        <v>2437.4074049299998</v>
      </c>
      <c r="MJ51" s="71"/>
      <c r="MK51" s="71"/>
      <c r="ML51" s="71"/>
      <c r="MM51" s="71"/>
      <c r="MN51" s="19">
        <v>74658.211496680029</v>
      </c>
      <c r="MO51" s="71">
        <v>17293.058297</v>
      </c>
      <c r="MP51" s="71">
        <v>57019.574716640142</v>
      </c>
      <c r="MQ51" s="71">
        <v>37921.835160350041</v>
      </c>
      <c r="MR51" s="71"/>
      <c r="MS51" s="71">
        <v>8801.619095</v>
      </c>
      <c r="MT51" s="71">
        <v>136765.55755506008</v>
      </c>
      <c r="MU51" s="71">
        <v>219625.11412302952</v>
      </c>
      <c r="MV51" s="71">
        <v>14355.817327739989</v>
      </c>
      <c r="MW51" s="71"/>
      <c r="MX51" s="71"/>
      <c r="MY51" s="71"/>
      <c r="MZ51" s="71"/>
      <c r="NA51" s="71">
        <v>491782.57627481973</v>
      </c>
      <c r="NB51" s="71"/>
      <c r="NC51" s="71"/>
      <c r="ND51" s="71"/>
      <c r="NE51" s="71"/>
      <c r="NF51" s="71"/>
      <c r="NG51" s="71"/>
      <c r="NH51" s="71">
        <v>17.18133654</v>
      </c>
      <c r="NI51" s="71"/>
      <c r="NJ51" s="71"/>
      <c r="NK51" s="71"/>
      <c r="NL51" s="71"/>
      <c r="NM51" s="71">
        <v>17.18133654</v>
      </c>
      <c r="NN51" s="15"/>
      <c r="NO51" s="15"/>
      <c r="NP51" s="15"/>
      <c r="NR51" s="71">
        <v>6253703.5307219177</v>
      </c>
      <c r="PU51" s="4"/>
    </row>
    <row r="52" spans="1:437" x14ac:dyDescent="0.2">
      <c r="A52" s="70">
        <v>40909</v>
      </c>
      <c r="B52" s="71">
        <v>31.9752182</v>
      </c>
      <c r="C52" s="71">
        <v>0</v>
      </c>
      <c r="D52" s="71"/>
      <c r="E52" s="71">
        <v>32.360785120000003</v>
      </c>
      <c r="F52" s="71">
        <v>8003.7543070000002</v>
      </c>
      <c r="G52" s="71">
        <v>29131.586199630001</v>
      </c>
      <c r="H52" s="71">
        <v>33257.758559440001</v>
      </c>
      <c r="I52" s="71"/>
      <c r="J52" s="71">
        <v>13099.014856</v>
      </c>
      <c r="K52" s="71">
        <v>94420.505514569901</v>
      </c>
      <c r="L52" s="71">
        <v>730970.14865107206</v>
      </c>
      <c r="M52" s="71">
        <v>9627.1430334300003</v>
      </c>
      <c r="N52" s="71"/>
      <c r="O52" s="71"/>
      <c r="P52" s="71"/>
      <c r="Q52" s="71">
        <v>918509.91112114186</v>
      </c>
      <c r="R52" s="71">
        <v>10.20566135</v>
      </c>
      <c r="S52" s="71">
        <v>2728.48954964</v>
      </c>
      <c r="T52" s="71">
        <v>151.11341775</v>
      </c>
      <c r="U52" s="71">
        <v>0</v>
      </c>
      <c r="V52" s="71"/>
      <c r="W52" s="71">
        <v>2889.8086287400001</v>
      </c>
      <c r="X52" s="71">
        <v>8420.8539529999998</v>
      </c>
      <c r="Y52" s="71">
        <v>10205.27233743</v>
      </c>
      <c r="Z52" s="71">
        <v>1319.5853228999999</v>
      </c>
      <c r="AA52" s="71"/>
      <c r="AB52" s="71">
        <v>5912.1066360000004</v>
      </c>
      <c r="AC52" s="71">
        <v>84031.806106300006</v>
      </c>
      <c r="AD52" s="71">
        <v>113097.14840722999</v>
      </c>
      <c r="AE52" s="71">
        <v>4331.9075321199998</v>
      </c>
      <c r="AF52" s="71"/>
      <c r="AG52" s="71"/>
      <c r="AH52" s="71"/>
      <c r="AI52" s="71">
        <v>227318.68029498</v>
      </c>
      <c r="AJ52" s="71">
        <v>74668.481073000003</v>
      </c>
      <c r="AK52" s="71">
        <v>539325.06056212005</v>
      </c>
      <c r="AL52" s="71">
        <v>174879.70184595999</v>
      </c>
      <c r="AM52" s="71"/>
      <c r="AN52" s="71">
        <v>38977.076144999999</v>
      </c>
      <c r="AO52" s="71">
        <v>1172037.2861786899</v>
      </c>
      <c r="AP52" s="71">
        <v>939329.62584377395</v>
      </c>
      <c r="AQ52" s="71">
        <v>43084.606526830001</v>
      </c>
      <c r="AR52" s="71"/>
      <c r="AS52" s="71"/>
      <c r="AT52" s="71"/>
      <c r="AU52" s="71"/>
      <c r="AV52" s="71"/>
      <c r="AW52" s="71"/>
      <c r="AX52" s="71">
        <v>2982301.8381753801</v>
      </c>
      <c r="AY52" s="71">
        <v>2411.3123129999999</v>
      </c>
      <c r="AZ52" s="71">
        <v>5933.3074497699999</v>
      </c>
      <c r="BA52" s="71">
        <v>4125.0118948099998</v>
      </c>
      <c r="BB52" s="71"/>
      <c r="BC52" s="71">
        <v>2406.9377140000001</v>
      </c>
      <c r="BD52" s="71">
        <v>34819.13957444</v>
      </c>
      <c r="BE52" s="71">
        <v>59016.7795979199</v>
      </c>
      <c r="BF52" s="71">
        <v>1751.18865736</v>
      </c>
      <c r="BG52" s="71"/>
      <c r="BH52" s="71"/>
      <c r="BI52" s="71">
        <v>110463.6772013</v>
      </c>
      <c r="BJ52" s="71">
        <v>1508.2928179999999</v>
      </c>
      <c r="BK52" s="71">
        <v>30978.111086839999</v>
      </c>
      <c r="BL52" s="71">
        <v>0</v>
      </c>
      <c r="BM52" s="71"/>
      <c r="BN52" s="71">
        <v>946.10731199999998</v>
      </c>
      <c r="BO52" s="71">
        <v>24245.360393480001</v>
      </c>
      <c r="BP52" s="71">
        <v>15256.4655231</v>
      </c>
      <c r="BQ52" s="71">
        <v>1970.9809342599999</v>
      </c>
      <c r="BR52" s="71"/>
      <c r="BS52" s="71"/>
      <c r="BT52" s="71">
        <v>74905.318067679997</v>
      </c>
      <c r="BU52" s="71">
        <v>624.13547200000005</v>
      </c>
      <c r="BV52" s="71">
        <v>5187.0743414400004</v>
      </c>
      <c r="BW52" s="71">
        <v>182.05819712000002</v>
      </c>
      <c r="BX52" s="71"/>
      <c r="BY52" s="71">
        <v>613.54721500000005</v>
      </c>
      <c r="BZ52" s="71">
        <v>40714.558664399963</v>
      </c>
      <c r="CA52" s="71">
        <v>44226.039130230027</v>
      </c>
      <c r="CB52" s="71">
        <v>1838.6722647399995</v>
      </c>
      <c r="CC52" s="71"/>
      <c r="CD52" s="71"/>
      <c r="CE52" s="71"/>
      <c r="CF52" s="71">
        <v>93386.085284930014</v>
      </c>
      <c r="CG52" s="71">
        <v>201.980457</v>
      </c>
      <c r="CH52" s="71"/>
      <c r="CI52" s="71"/>
      <c r="CJ52" s="71"/>
      <c r="CK52" s="71"/>
      <c r="CL52" s="71">
        <v>2031.8879527099996</v>
      </c>
      <c r="CM52" s="71">
        <v>1877.4539299999997</v>
      </c>
      <c r="CN52" s="71">
        <v>569.92535919999989</v>
      </c>
      <c r="CO52" s="71"/>
      <c r="CP52" s="71"/>
      <c r="CQ52" s="71"/>
      <c r="CR52" s="71">
        <v>4681.2476989099987</v>
      </c>
      <c r="CS52" s="71">
        <v>509.21929499999999</v>
      </c>
      <c r="CT52" s="71">
        <v>187.06062141000001</v>
      </c>
      <c r="CU52" s="71"/>
      <c r="CV52" s="71"/>
      <c r="CW52" s="71"/>
      <c r="CX52" s="71">
        <v>4215.1799971099999</v>
      </c>
      <c r="CY52" s="71">
        <v>4180.7797581899995</v>
      </c>
      <c r="CZ52" s="71">
        <v>290.98373777</v>
      </c>
      <c r="DA52" s="71"/>
      <c r="DB52" s="71"/>
      <c r="DC52" s="71"/>
      <c r="DD52" s="71">
        <v>9383.2234094799987</v>
      </c>
      <c r="DE52" s="71">
        <v>959.89830500000005</v>
      </c>
      <c r="DF52" s="71">
        <v>0</v>
      </c>
      <c r="DG52" s="71"/>
      <c r="DH52" s="71"/>
      <c r="DI52" s="71">
        <v>2268.9962059999998</v>
      </c>
      <c r="DJ52" s="71">
        <v>15159.980773269994</v>
      </c>
      <c r="DK52" s="71">
        <v>11820.307629900008</v>
      </c>
      <c r="DL52" s="71">
        <v>950.68968855999981</v>
      </c>
      <c r="DM52" s="71"/>
      <c r="DN52" s="71"/>
      <c r="DO52" s="71"/>
      <c r="DP52" s="71">
        <v>31159.87260273</v>
      </c>
      <c r="DQ52" s="71">
        <v>160.34686300000001</v>
      </c>
      <c r="DR52" s="71">
        <v>552.96380513999998</v>
      </c>
      <c r="DS52" s="71"/>
      <c r="DT52" s="71"/>
      <c r="DU52" s="71">
        <v>79.458463499999979</v>
      </c>
      <c r="DV52" s="71">
        <v>21971.700609520001</v>
      </c>
      <c r="DW52" s="71">
        <v>14189.504987789996</v>
      </c>
      <c r="DX52" s="71">
        <v>1290.5762772499997</v>
      </c>
      <c r="DY52" s="71"/>
      <c r="DZ52" s="71"/>
      <c r="EA52" s="71"/>
      <c r="EB52" s="71">
        <v>38244.551006199996</v>
      </c>
      <c r="EC52" s="71">
        <v>28.568888999999999</v>
      </c>
      <c r="ED52" s="71"/>
      <c r="EE52" s="71"/>
      <c r="EF52" s="71"/>
      <c r="EG52" s="71"/>
      <c r="EH52" s="71"/>
      <c r="EI52" s="71">
        <v>63.868040969999996</v>
      </c>
      <c r="EJ52" s="71">
        <v>0</v>
      </c>
      <c r="EK52" s="71"/>
      <c r="EL52" s="71"/>
      <c r="EM52" s="71"/>
      <c r="EN52" s="71">
        <v>92.436929969999994</v>
      </c>
      <c r="EO52" s="71">
        <v>538.37244299999998</v>
      </c>
      <c r="EP52" s="71">
        <v>4485.8555032800014</v>
      </c>
      <c r="EQ52" s="71">
        <v>219.21367184000005</v>
      </c>
      <c r="ER52" s="71"/>
      <c r="ES52" s="71">
        <v>659.54805999999996</v>
      </c>
      <c r="ET52" s="71">
        <v>12517.706570660006</v>
      </c>
      <c r="EU52" s="71">
        <v>25781.506261270017</v>
      </c>
      <c r="EV52" s="71">
        <v>1259.81867246</v>
      </c>
      <c r="EW52" s="71"/>
      <c r="EX52" s="71"/>
      <c r="EY52" s="71"/>
      <c r="EZ52" s="71">
        <v>45462.02118251002</v>
      </c>
      <c r="FA52" s="71">
        <v>5688.0441460000002</v>
      </c>
      <c r="FB52" s="71">
        <v>4869.990625890001</v>
      </c>
      <c r="FC52" s="71">
        <v>149.6465168</v>
      </c>
      <c r="FD52" s="71"/>
      <c r="FE52" s="71">
        <v>2453.9013070000001</v>
      </c>
      <c r="FF52" s="71">
        <v>100840.99591351008</v>
      </c>
      <c r="FG52" s="71">
        <v>58306.760645979884</v>
      </c>
      <c r="FH52" s="71">
        <v>2245.6480995799993</v>
      </c>
      <c r="FI52" s="71"/>
      <c r="FJ52" s="71"/>
      <c r="FK52" s="71"/>
      <c r="FL52" s="71"/>
      <c r="FM52" s="71">
        <v>174554.98725465994</v>
      </c>
      <c r="FN52" s="71"/>
      <c r="FO52" s="71"/>
      <c r="FP52" s="71"/>
      <c r="FQ52" s="71"/>
      <c r="FR52" s="71"/>
      <c r="FS52" s="71"/>
      <c r="FT52" s="71"/>
      <c r="FU52" s="71"/>
      <c r="FV52" s="71"/>
      <c r="FW52" s="71"/>
      <c r="FX52" s="71"/>
      <c r="FY52" s="71"/>
      <c r="FZ52" s="71"/>
      <c r="GA52" s="71"/>
      <c r="GB52" s="71"/>
      <c r="GC52" s="71"/>
      <c r="GD52" s="71"/>
      <c r="GE52" s="71">
        <v>450.77365360999988</v>
      </c>
      <c r="GF52" s="71"/>
      <c r="GG52" s="71"/>
      <c r="GH52" s="71"/>
      <c r="GI52" s="71"/>
      <c r="GJ52" s="71"/>
      <c r="GK52" s="71">
        <v>450.77365360999988</v>
      </c>
      <c r="GL52" s="71">
        <v>636.35647300000005</v>
      </c>
      <c r="GM52" s="71">
        <v>4302.3649918099982</v>
      </c>
      <c r="GN52" s="71">
        <v>204.60284475000003</v>
      </c>
      <c r="GO52" s="71"/>
      <c r="GP52" s="71"/>
      <c r="GQ52" s="71">
        <v>16866.977849359999</v>
      </c>
      <c r="GR52" s="71">
        <v>26378.460841270069</v>
      </c>
      <c r="GS52" s="71">
        <v>2139.7794738500002</v>
      </c>
      <c r="GT52" s="71"/>
      <c r="GU52" s="71"/>
      <c r="GV52" s="71"/>
      <c r="GW52" s="71"/>
      <c r="GX52" s="71">
        <v>50428.542474040078</v>
      </c>
      <c r="GY52" s="71">
        <v>99.903096000000005</v>
      </c>
      <c r="GZ52" s="71"/>
      <c r="HA52" s="71"/>
      <c r="HB52" s="71"/>
      <c r="HC52" s="71"/>
      <c r="HD52" s="71">
        <v>1893.0970595700005</v>
      </c>
      <c r="HE52" s="71">
        <v>593.06972818999998</v>
      </c>
      <c r="HF52" s="71">
        <v>211.05992981</v>
      </c>
      <c r="HG52" s="71"/>
      <c r="HH52" s="71"/>
      <c r="HI52" s="71"/>
      <c r="HJ52" s="71">
        <v>2797.1298135700004</v>
      </c>
      <c r="HK52" s="71">
        <v>1023.091601</v>
      </c>
      <c r="HL52" s="71">
        <v>1103.4312608399998</v>
      </c>
      <c r="HM52" s="71">
        <v>466.80054724000001</v>
      </c>
      <c r="HN52" s="71"/>
      <c r="HO52" s="71">
        <v>848.94232599999998</v>
      </c>
      <c r="HP52" s="71">
        <v>13197.861575469988</v>
      </c>
      <c r="HQ52" s="71">
        <v>36672.992800050051</v>
      </c>
      <c r="HR52" s="71">
        <v>977.33077820000028</v>
      </c>
      <c r="HS52" s="71"/>
      <c r="HT52" s="71"/>
      <c r="HU52" s="71"/>
      <c r="HV52" s="71"/>
      <c r="HW52" s="71">
        <v>54290.450888800035</v>
      </c>
      <c r="HX52" s="71">
        <v>1659.732444</v>
      </c>
      <c r="HY52" s="71">
        <v>3806.8983842000002</v>
      </c>
      <c r="HZ52" s="71">
        <v>953.18247893000034</v>
      </c>
      <c r="IA52" s="71"/>
      <c r="IB52" s="71">
        <v>1052.0013759999999</v>
      </c>
      <c r="IC52" s="71">
        <v>46333.654255940055</v>
      </c>
      <c r="ID52" s="71">
        <v>60634.827188409879</v>
      </c>
      <c r="IE52" s="71">
        <v>1951.2768697800004</v>
      </c>
      <c r="IF52" s="71"/>
      <c r="IG52" s="71"/>
      <c r="IH52" s="71"/>
      <c r="II52" s="71">
        <v>116391.57299725994</v>
      </c>
      <c r="IJ52" s="71">
        <v>1496.3218260000001</v>
      </c>
      <c r="IK52" s="71">
        <v>2498.2489986199998</v>
      </c>
      <c r="IN52" s="71">
        <v>1030.9722380000001</v>
      </c>
      <c r="IO52" s="71">
        <v>17772.910627789995</v>
      </c>
      <c r="IP52" s="71">
        <v>42934.439309930087</v>
      </c>
      <c r="IQ52" s="71">
        <v>1208.8255616400002</v>
      </c>
      <c r="IR52" s="71"/>
      <c r="IS52" s="71"/>
      <c r="IT52" s="71"/>
      <c r="IU52" s="71">
        <v>67005.652640080079</v>
      </c>
      <c r="IV52" s="71">
        <v>1534.1990969999999</v>
      </c>
      <c r="IW52" s="71">
        <v>4508.2760817299986</v>
      </c>
      <c r="IX52" s="71">
        <v>555.66092315000003</v>
      </c>
      <c r="IY52" s="71"/>
      <c r="IZ52" s="71">
        <v>644.04892800000005</v>
      </c>
      <c r="JA52" s="71">
        <v>38965.020405989999</v>
      </c>
      <c r="JB52" s="71">
        <v>74426.251196339887</v>
      </c>
      <c r="JC52" s="71">
        <v>2834.7156968999989</v>
      </c>
      <c r="JD52" s="71"/>
      <c r="JE52" s="71"/>
      <c r="JF52" s="71"/>
      <c r="JG52" s="71">
        <v>123468.17232910988</v>
      </c>
      <c r="JH52" s="71"/>
      <c r="JI52" s="71"/>
      <c r="JJ52" s="71"/>
      <c r="JK52" s="71"/>
      <c r="JL52" s="71"/>
      <c r="JM52" s="71">
        <v>29.945227239999998</v>
      </c>
      <c r="JN52" s="71">
        <v>175.32279285000001</v>
      </c>
      <c r="JO52" s="71">
        <v>204.54276822999998</v>
      </c>
      <c r="JP52" s="71"/>
      <c r="JQ52" s="71"/>
      <c r="JR52" s="71"/>
      <c r="JS52" s="71">
        <v>409.81078832000003</v>
      </c>
      <c r="JT52" s="71">
        <v>650.184214</v>
      </c>
      <c r="JU52" s="71">
        <v>2426.1733196499999</v>
      </c>
      <c r="JV52" s="71">
        <v>469.0305132900001</v>
      </c>
      <c r="JW52" s="71"/>
      <c r="JX52" s="71">
        <v>515.95025799999996</v>
      </c>
      <c r="JY52" s="71">
        <v>19706.697915120007</v>
      </c>
      <c r="JZ52" s="71">
        <v>21462.567367269996</v>
      </c>
      <c r="KA52" s="71">
        <v>1378.1886209000002</v>
      </c>
      <c r="KB52" s="71"/>
      <c r="KC52" s="71"/>
      <c r="KD52" s="71"/>
      <c r="KE52" s="71">
        <v>46608.792208230007</v>
      </c>
      <c r="KF52" s="71">
        <v>912.99328300000002</v>
      </c>
      <c r="KG52" s="71">
        <v>9127.9346624399986</v>
      </c>
      <c r="KH52" s="71">
        <v>2210.7188278499993</v>
      </c>
      <c r="KI52" s="71"/>
      <c r="KJ52" s="71">
        <v>1476.8852449999999</v>
      </c>
      <c r="KK52" s="71">
        <v>55468.539823840074</v>
      </c>
      <c r="KL52" s="71">
        <v>56475.053838389846</v>
      </c>
      <c r="KM52" s="71">
        <v>3893.6614271299986</v>
      </c>
      <c r="KN52" s="71"/>
      <c r="KO52" s="71"/>
      <c r="KP52" s="71"/>
      <c r="KQ52" s="71">
        <v>129565.78710764991</v>
      </c>
      <c r="KR52" s="71">
        <v>406.87986799999999</v>
      </c>
      <c r="KS52" s="71"/>
      <c r="KT52" s="71"/>
      <c r="KU52" s="71"/>
      <c r="KV52" s="71">
        <v>62.826081000000002</v>
      </c>
      <c r="KW52" s="71">
        <v>1762.4492343699997</v>
      </c>
      <c r="KX52" s="71">
        <v>874.86383540999998</v>
      </c>
      <c r="KY52" s="71">
        <v>208.24038123000003</v>
      </c>
      <c r="KZ52" s="71"/>
      <c r="LA52" s="71"/>
      <c r="LB52" s="71"/>
      <c r="LC52" s="71">
        <v>3315.2594000099998</v>
      </c>
      <c r="LD52" s="71">
        <v>11757.950364</v>
      </c>
      <c r="LE52" s="71">
        <v>12108.678201900004</v>
      </c>
      <c r="LF52" s="71">
        <v>1764.9624427500009</v>
      </c>
      <c r="LG52" s="71"/>
      <c r="LH52" s="71">
        <v>5717.8795719999998</v>
      </c>
      <c r="LI52" s="71">
        <v>80832.80233948004</v>
      </c>
      <c r="LJ52" s="71">
        <v>137125.81805993972</v>
      </c>
      <c r="LK52" s="71">
        <v>8260.279004299995</v>
      </c>
      <c r="LL52" s="71"/>
      <c r="LM52" s="71"/>
      <c r="LN52" s="71"/>
      <c r="LO52" s="71">
        <v>257568.36998436975</v>
      </c>
      <c r="LP52" s="71">
        <v>190.67179200000001</v>
      </c>
      <c r="LQ52" s="71"/>
      <c r="LR52" s="71">
        <v>1.89297417</v>
      </c>
      <c r="LS52" s="71"/>
      <c r="LT52" s="71">
        <v>62.047133000000002</v>
      </c>
      <c r="LU52" s="71">
        <v>5680.3143054300017</v>
      </c>
      <c r="LV52" s="71">
        <v>3408.2431635399989</v>
      </c>
      <c r="LW52" s="71">
        <v>779.56804435000015</v>
      </c>
      <c r="LX52" s="71"/>
      <c r="LY52" s="71"/>
      <c r="LZ52" s="71"/>
      <c r="MA52" s="71">
        <v>10122.73741249</v>
      </c>
      <c r="MB52" s="71">
        <v>1371.779196</v>
      </c>
      <c r="MC52" s="71">
        <v>4460.4261576500003</v>
      </c>
      <c r="MD52" s="71">
        <v>520.59616606999998</v>
      </c>
      <c r="ME52" s="71"/>
      <c r="MF52" s="71">
        <v>746.20979799999998</v>
      </c>
      <c r="MG52" s="71">
        <v>24758.008197679974</v>
      </c>
      <c r="MH52" s="71">
        <v>38234.030252280005</v>
      </c>
      <c r="MI52" s="71">
        <v>2203.3649751899998</v>
      </c>
      <c r="MJ52" s="71"/>
      <c r="MK52" s="71"/>
      <c r="ML52" s="71"/>
      <c r="MM52" s="71"/>
      <c r="MN52" s="19">
        <v>72294.41474286998</v>
      </c>
      <c r="MO52" s="71">
        <v>16807.943609999998</v>
      </c>
      <c r="MP52" s="71">
        <v>56152.564884619977</v>
      </c>
      <c r="MQ52" s="71">
        <v>37164.960464450043</v>
      </c>
      <c r="MR52" s="71"/>
      <c r="MS52" s="71">
        <v>8641.8232700000008</v>
      </c>
      <c r="MT52" s="71">
        <v>133280.91213905034</v>
      </c>
      <c r="MU52" s="71">
        <v>214032.13492580876</v>
      </c>
      <c r="MV52" s="71">
        <v>13687.64115996999</v>
      </c>
      <c r="MW52" s="71"/>
      <c r="MX52" s="71"/>
      <c r="MY52" s="71"/>
      <c r="MZ52" s="71"/>
      <c r="NA52" s="71">
        <v>479767.98045389907</v>
      </c>
      <c r="NB52" s="71"/>
      <c r="NC52" s="71"/>
      <c r="ND52" s="71"/>
      <c r="NE52" s="71"/>
      <c r="NF52" s="71"/>
      <c r="NG52" s="71"/>
      <c r="NH52" s="71">
        <v>16.96423596</v>
      </c>
      <c r="NI52" s="71"/>
      <c r="NJ52" s="71"/>
      <c r="NK52" s="71"/>
      <c r="NL52" s="71"/>
      <c r="NM52" s="71">
        <v>16.96423596</v>
      </c>
      <c r="NN52" s="15"/>
      <c r="NO52" s="15"/>
      <c r="NP52" s="15"/>
      <c r="NR52" s="71">
        <v>6127888.0452070814</v>
      </c>
      <c r="PU52" s="4"/>
    </row>
    <row r="53" spans="1:437" x14ac:dyDescent="0.2">
      <c r="A53" s="70">
        <v>40940</v>
      </c>
      <c r="B53" s="71">
        <v>31.259207889999999</v>
      </c>
      <c r="C53" s="71">
        <v>0</v>
      </c>
      <c r="D53" s="71"/>
      <c r="E53" s="71">
        <v>0</v>
      </c>
      <c r="F53" s="71">
        <v>7803.2644209999999</v>
      </c>
      <c r="G53" s="71">
        <v>28779.201153530063</v>
      </c>
      <c r="H53" s="71">
        <v>32138.596670400013</v>
      </c>
      <c r="I53" s="71"/>
      <c r="J53" s="71">
        <v>12914.109184999999</v>
      </c>
      <c r="K53" s="71">
        <v>102720.71732390999</v>
      </c>
      <c r="L53" s="71">
        <v>760003.36467278784</v>
      </c>
      <c r="M53" s="71">
        <v>9367.2576999299981</v>
      </c>
      <c r="N53" s="71"/>
      <c r="O53" s="71"/>
      <c r="P53" s="71"/>
      <c r="Q53" s="71">
        <v>953726.51112655795</v>
      </c>
      <c r="R53" s="71">
        <v>10.135501550000001</v>
      </c>
      <c r="S53" s="71">
        <v>3137.3755630199994</v>
      </c>
      <c r="T53" s="71">
        <v>210.78965201</v>
      </c>
      <c r="U53" s="71">
        <v>0</v>
      </c>
      <c r="V53" s="71"/>
      <c r="W53" s="71">
        <v>3358.30071658</v>
      </c>
      <c r="X53" s="71">
        <v>8189.1084979999996</v>
      </c>
      <c r="Y53" s="71">
        <v>10133.45916832</v>
      </c>
      <c r="Z53" s="71">
        <v>1293.4072987799998</v>
      </c>
      <c r="AA53" s="71"/>
      <c r="AB53" s="71">
        <v>5792.998654</v>
      </c>
      <c r="AC53" s="71">
        <v>87942.850290170041</v>
      </c>
      <c r="AD53" s="71">
        <v>120187.38878933959</v>
      </c>
      <c r="AE53" s="71">
        <v>4274.1888742900019</v>
      </c>
      <c r="AF53" s="71"/>
      <c r="AG53" s="71"/>
      <c r="AH53" s="71"/>
      <c r="AI53" s="71">
        <v>237813.40157189962</v>
      </c>
      <c r="AJ53" s="71">
        <v>72655.995777000004</v>
      </c>
      <c r="AK53" s="71">
        <v>531382.49723488034</v>
      </c>
      <c r="AL53" s="71">
        <v>170507.04903600976</v>
      </c>
      <c r="AM53" s="71"/>
      <c r="AN53" s="71">
        <v>37805.39443</v>
      </c>
      <c r="AO53" s="71">
        <v>1230840.8365314992</v>
      </c>
      <c r="AP53" s="71">
        <v>982962.30708902969</v>
      </c>
      <c r="AQ53" s="71">
        <v>41527.845713140006</v>
      </c>
      <c r="AR53" s="71"/>
      <c r="AS53" s="71"/>
      <c r="AT53" s="71"/>
      <c r="AU53" s="71"/>
      <c r="AV53" s="71"/>
      <c r="AW53" s="71"/>
      <c r="AX53" s="71">
        <v>3067681.925811559</v>
      </c>
      <c r="AY53" s="71">
        <v>2383.3027969999998</v>
      </c>
      <c r="AZ53" s="71">
        <v>5904.7095666100022</v>
      </c>
      <c r="BA53" s="71">
        <v>3940.4272963499993</v>
      </c>
      <c r="BB53" s="71"/>
      <c r="BC53" s="71">
        <v>2374.2184499999998</v>
      </c>
      <c r="BD53" s="71">
        <v>40879.716169910047</v>
      </c>
      <c r="BE53" s="71">
        <v>61452.490091239866</v>
      </c>
      <c r="BF53" s="71">
        <v>1706.02669532</v>
      </c>
      <c r="BG53" s="71"/>
      <c r="BH53" s="71"/>
      <c r="BI53" s="71">
        <v>118640.89106642993</v>
      </c>
      <c r="BJ53" s="71">
        <v>1495.548659</v>
      </c>
      <c r="BK53" s="71">
        <v>30405.95127250997</v>
      </c>
      <c r="BL53" s="71">
        <v>0</v>
      </c>
      <c r="BM53" s="71"/>
      <c r="BN53" s="71">
        <v>939.07875000000001</v>
      </c>
      <c r="BO53" s="71">
        <v>26927.071269899974</v>
      </c>
      <c r="BP53" s="71">
        <v>17038.892900180021</v>
      </c>
      <c r="BQ53" s="71">
        <v>1937.25860846</v>
      </c>
      <c r="BR53" s="71"/>
      <c r="BS53" s="71"/>
      <c r="BT53" s="71">
        <v>78743.801460049974</v>
      </c>
      <c r="BU53" s="71">
        <v>619.84998499999995</v>
      </c>
      <c r="BV53" s="71">
        <v>5071.720087669999</v>
      </c>
      <c r="BW53" s="71">
        <v>159.18806426000003</v>
      </c>
      <c r="BX53" s="71"/>
      <c r="BY53" s="71">
        <v>582.34880499999997</v>
      </c>
      <c r="BZ53" s="71">
        <v>43151.597516319991</v>
      </c>
      <c r="CA53" s="71">
        <v>46960.597730330031</v>
      </c>
      <c r="CB53" s="71">
        <v>1807.2090595299994</v>
      </c>
      <c r="CC53" s="71"/>
      <c r="CD53" s="71"/>
      <c r="CE53" s="71"/>
      <c r="CF53" s="71">
        <v>98352.511248110022</v>
      </c>
      <c r="CG53" s="71">
        <v>198.504683</v>
      </c>
      <c r="CH53" s="71"/>
      <c r="CI53" s="71"/>
      <c r="CJ53" s="71"/>
      <c r="CK53" s="71"/>
      <c r="CL53" s="71">
        <v>2178.7714083199999</v>
      </c>
      <c r="CM53" s="71">
        <v>1924.0749721700006</v>
      </c>
      <c r="CN53" s="71">
        <v>565.90170860000001</v>
      </c>
      <c r="CO53" s="71"/>
      <c r="CP53" s="71"/>
      <c r="CQ53" s="71"/>
      <c r="CR53" s="71">
        <v>4867.2527720899998</v>
      </c>
      <c r="CS53" s="71">
        <v>505.33656000000002</v>
      </c>
      <c r="CT53" s="71">
        <v>186.68244462000001</v>
      </c>
      <c r="CU53" s="71"/>
      <c r="CV53" s="71"/>
      <c r="CW53" s="71"/>
      <c r="CX53" s="71">
        <v>5099.1015884700018</v>
      </c>
      <c r="CY53" s="71">
        <v>5028.1862772199993</v>
      </c>
      <c r="CZ53" s="71">
        <v>286.70243367999996</v>
      </c>
      <c r="DA53" s="71"/>
      <c r="DB53" s="71"/>
      <c r="DC53" s="71"/>
      <c r="DD53" s="71">
        <v>11106.009303990002</v>
      </c>
      <c r="DE53" s="71">
        <v>936.39029800000003</v>
      </c>
      <c r="DF53" s="71">
        <v>0</v>
      </c>
      <c r="DG53" s="71"/>
      <c r="DH53" s="71"/>
      <c r="DI53" s="71">
        <v>2250.9873969999999</v>
      </c>
      <c r="DJ53" s="71">
        <v>16837.788087880006</v>
      </c>
      <c r="DK53" s="71">
        <v>13062.814832780008</v>
      </c>
      <c r="DL53" s="71">
        <v>944.60919764999994</v>
      </c>
      <c r="DM53" s="71"/>
      <c r="DN53" s="71"/>
      <c r="DO53" s="71"/>
      <c r="DP53" s="71">
        <v>34032.589813310013</v>
      </c>
      <c r="DQ53" s="71">
        <v>158.545141</v>
      </c>
      <c r="DR53" s="71">
        <v>542.55226768999989</v>
      </c>
      <c r="DS53" s="71"/>
      <c r="DT53" s="71"/>
      <c r="DU53" s="71">
        <v>75.317730959999992</v>
      </c>
      <c r="DV53" s="71">
        <v>25810.659700110013</v>
      </c>
      <c r="DW53" s="71">
        <v>15684.843918260007</v>
      </c>
      <c r="DX53" s="71">
        <v>1279.7439122400003</v>
      </c>
      <c r="DY53" s="71"/>
      <c r="DZ53" s="71"/>
      <c r="EA53" s="71"/>
      <c r="EB53" s="71">
        <v>43551.662670260019</v>
      </c>
      <c r="EC53" s="71">
        <v>28.380894000000001</v>
      </c>
      <c r="ED53" s="71"/>
      <c r="EE53" s="71"/>
      <c r="EF53" s="71"/>
      <c r="EG53" s="71"/>
      <c r="EH53" s="71"/>
      <c r="EI53" s="71">
        <v>196.93130859000001</v>
      </c>
      <c r="EJ53" s="71">
        <v>0</v>
      </c>
      <c r="EK53" s="71"/>
      <c r="EL53" s="71"/>
      <c r="EM53" s="71"/>
      <c r="EN53" s="71">
        <v>225.31220259</v>
      </c>
      <c r="EO53" s="71">
        <v>533.37533800000006</v>
      </c>
      <c r="EP53" s="71">
        <v>4398.1433522699981</v>
      </c>
      <c r="EQ53" s="71">
        <v>152.25518037000001</v>
      </c>
      <c r="ER53" s="71"/>
      <c r="ES53" s="71">
        <v>656.85158899999999</v>
      </c>
      <c r="ET53" s="71">
        <v>14408.391568170004</v>
      </c>
      <c r="EU53" s="71">
        <v>27630.562654300054</v>
      </c>
      <c r="EV53" s="71">
        <v>1144.4377496700001</v>
      </c>
      <c r="EW53" s="71"/>
      <c r="EX53" s="71"/>
      <c r="EY53" s="71"/>
      <c r="EZ53" s="71">
        <v>48924.017431780056</v>
      </c>
      <c r="FA53" s="71">
        <v>5576.4254330000003</v>
      </c>
      <c r="FB53" s="71">
        <v>4749.6001720099994</v>
      </c>
      <c r="FC53" s="71">
        <v>144.05383247000003</v>
      </c>
      <c r="FD53" s="71"/>
      <c r="FE53" s="71">
        <v>2428.572627</v>
      </c>
      <c r="FF53" s="71">
        <v>108229.48887520013</v>
      </c>
      <c r="FG53" s="71">
        <v>60410.358187980026</v>
      </c>
      <c r="FH53" s="71">
        <v>2186.1569892400003</v>
      </c>
      <c r="FI53" s="71"/>
      <c r="FJ53" s="71"/>
      <c r="FK53" s="71"/>
      <c r="FL53" s="71"/>
      <c r="FM53" s="71">
        <v>183724.65611690015</v>
      </c>
      <c r="FN53" s="71"/>
      <c r="FO53" s="71"/>
      <c r="FP53" s="71"/>
      <c r="FQ53" s="71"/>
      <c r="FR53" s="71"/>
      <c r="FS53" s="71"/>
      <c r="FT53" s="71"/>
      <c r="FU53" s="71"/>
      <c r="FV53" s="71"/>
      <c r="FW53" s="71"/>
      <c r="FX53" s="71"/>
      <c r="FY53" s="71"/>
      <c r="FZ53" s="71"/>
      <c r="GA53" s="71"/>
      <c r="GB53" s="71"/>
      <c r="GC53" s="71"/>
      <c r="GD53" s="71"/>
      <c r="GE53" s="71">
        <v>428.04283353</v>
      </c>
      <c r="GF53" s="71"/>
      <c r="GG53" s="71"/>
      <c r="GH53" s="71"/>
      <c r="GI53" s="71"/>
      <c r="GJ53" s="71"/>
      <c r="GK53" s="71">
        <v>428.04283353</v>
      </c>
      <c r="GL53" s="71">
        <v>629.16458999999998</v>
      </c>
      <c r="GM53" s="71">
        <v>4213.0357054299984</v>
      </c>
      <c r="GN53" s="71">
        <v>197.24150976000001</v>
      </c>
      <c r="GO53" s="71"/>
      <c r="GP53" s="71"/>
      <c r="GQ53" s="71">
        <v>18122.294012800008</v>
      </c>
      <c r="GR53" s="71">
        <v>29496.465581150049</v>
      </c>
      <c r="GS53" s="71">
        <v>1988.9994852100001</v>
      </c>
      <c r="GT53" s="71"/>
      <c r="GU53" s="71"/>
      <c r="GV53" s="71"/>
      <c r="GW53" s="71"/>
      <c r="GX53" s="71">
        <v>54647.200884350052</v>
      </c>
      <c r="GY53" s="71">
        <v>98.406203000000005</v>
      </c>
      <c r="GZ53" s="71"/>
      <c r="HA53" s="71"/>
      <c r="HB53" s="71"/>
      <c r="HC53" s="71"/>
      <c r="HD53" s="71">
        <v>2382.5655572600003</v>
      </c>
      <c r="HE53" s="71">
        <v>743.53334515999984</v>
      </c>
      <c r="HF53" s="71">
        <v>209.40981652999997</v>
      </c>
      <c r="HG53" s="71"/>
      <c r="HH53" s="71"/>
      <c r="HI53" s="71"/>
      <c r="HJ53" s="71">
        <v>3433.91492195</v>
      </c>
      <c r="HK53" s="71">
        <v>998.22587399999998</v>
      </c>
      <c r="HL53" s="71">
        <v>1088.7570420300003</v>
      </c>
      <c r="HM53" s="71">
        <v>461.24400843000001</v>
      </c>
      <c r="HN53" s="71"/>
      <c r="HO53" s="71">
        <v>845.70952199999999</v>
      </c>
      <c r="HP53" s="71">
        <v>15493.248845260006</v>
      </c>
      <c r="HQ53" s="71">
        <v>40058.847274930005</v>
      </c>
      <c r="HR53" s="71">
        <v>922.24085350000007</v>
      </c>
      <c r="HS53" s="71"/>
      <c r="HT53" s="71"/>
      <c r="HU53" s="71"/>
      <c r="HV53" s="71"/>
      <c r="HW53" s="71">
        <v>59868.273420150006</v>
      </c>
      <c r="HX53" s="71">
        <v>1633.3437300000001</v>
      </c>
      <c r="HY53" s="71">
        <v>3768.7297760699985</v>
      </c>
      <c r="HZ53" s="71">
        <v>894.04200238999977</v>
      </c>
      <c r="IA53" s="71"/>
      <c r="IB53" s="71">
        <v>1038.5611249999999</v>
      </c>
      <c r="IC53" s="71">
        <v>56020.135694409983</v>
      </c>
      <c r="ID53" s="71">
        <v>67932.060541759973</v>
      </c>
      <c r="IE53" s="71">
        <v>1933.9493109800007</v>
      </c>
      <c r="IF53" s="71"/>
      <c r="IG53" s="71"/>
      <c r="IH53" s="71"/>
      <c r="II53" s="71">
        <v>133220.82218060995</v>
      </c>
      <c r="IJ53" s="71">
        <v>1412.3086860000001</v>
      </c>
      <c r="IK53" s="71">
        <v>2442.6883020200025</v>
      </c>
      <c r="IN53" s="71">
        <v>1014.306781</v>
      </c>
      <c r="IO53" s="71">
        <v>18823.371622799979</v>
      </c>
      <c r="IP53" s="71">
        <v>45734.736949409962</v>
      </c>
      <c r="IQ53" s="71">
        <v>1138.2552826599999</v>
      </c>
      <c r="IR53" s="71"/>
      <c r="IS53" s="71"/>
      <c r="IT53" s="71"/>
      <c r="IU53" s="71">
        <v>70625.832195289942</v>
      </c>
      <c r="IV53" s="71">
        <v>1515.834204</v>
      </c>
      <c r="IW53" s="71">
        <v>4458.0991008499977</v>
      </c>
      <c r="IX53" s="71">
        <v>524.37512060000006</v>
      </c>
      <c r="IY53" s="71"/>
      <c r="IZ53" s="71">
        <v>637.11962100000005</v>
      </c>
      <c r="JA53" s="71">
        <v>43397.456632399953</v>
      </c>
      <c r="JB53" s="71">
        <v>77763.19907291983</v>
      </c>
      <c r="JC53" s="71">
        <v>2807.5139704499993</v>
      </c>
      <c r="JD53" s="71"/>
      <c r="JE53" s="71"/>
      <c r="JF53" s="71"/>
      <c r="JG53" s="71">
        <v>131103.59772221977</v>
      </c>
      <c r="JH53" s="71"/>
      <c r="JI53" s="71"/>
      <c r="JJ53" s="71"/>
      <c r="JK53" s="71"/>
      <c r="JL53" s="71"/>
      <c r="JM53" s="71">
        <v>29.543546030000002</v>
      </c>
      <c r="JN53" s="71">
        <v>174.91590613</v>
      </c>
      <c r="JO53" s="71">
        <v>203.29910022999999</v>
      </c>
      <c r="JP53" s="71"/>
      <c r="JQ53" s="71"/>
      <c r="JR53" s="71"/>
      <c r="JS53" s="71">
        <v>407.75855238999998</v>
      </c>
      <c r="JT53" s="71">
        <v>621.38824599999998</v>
      </c>
      <c r="JU53" s="71">
        <v>2397.7115084000006</v>
      </c>
      <c r="JV53" s="71">
        <v>421.62388145000006</v>
      </c>
      <c r="JW53" s="71"/>
      <c r="JX53" s="71">
        <v>510.43973099999999</v>
      </c>
      <c r="JY53" s="71">
        <v>22935.359317159957</v>
      </c>
      <c r="JZ53" s="71">
        <v>22847.65277805999</v>
      </c>
      <c r="KA53" s="71">
        <v>1357.6341836399999</v>
      </c>
      <c r="KB53" s="71"/>
      <c r="KC53" s="71"/>
      <c r="KD53" s="71"/>
      <c r="KE53" s="71">
        <v>51091.809645709945</v>
      </c>
      <c r="KF53" s="71">
        <v>856.02404100000001</v>
      </c>
      <c r="KG53" s="71">
        <v>9003.9808644599998</v>
      </c>
      <c r="KH53" s="71">
        <v>2177.4705184300001</v>
      </c>
      <c r="KI53" s="71"/>
      <c r="KJ53" s="71">
        <v>1329.8128830000001</v>
      </c>
      <c r="KK53" s="71">
        <v>59903.357950800033</v>
      </c>
      <c r="KL53" s="71">
        <v>59802.247527529922</v>
      </c>
      <c r="KM53" s="71">
        <v>3816.4174478799987</v>
      </c>
      <c r="KN53" s="71"/>
      <c r="KO53" s="71"/>
      <c r="KP53" s="71"/>
      <c r="KQ53" s="71">
        <v>136889.31123309996</v>
      </c>
      <c r="KR53" s="71">
        <v>403.42773399999999</v>
      </c>
      <c r="KS53" s="71"/>
      <c r="KT53" s="71"/>
      <c r="KU53" s="71"/>
      <c r="KV53" s="71">
        <v>62.323013000000003</v>
      </c>
      <c r="KW53" s="71">
        <v>1755.0391774999998</v>
      </c>
      <c r="KX53" s="71">
        <v>867.29179514999998</v>
      </c>
      <c r="KY53" s="71">
        <v>207.28409436999999</v>
      </c>
      <c r="KZ53" s="71"/>
      <c r="LA53" s="71"/>
      <c r="LB53" s="71"/>
      <c r="LC53" s="71">
        <v>3295.36581402</v>
      </c>
      <c r="LD53" s="71">
        <v>11446.868841</v>
      </c>
      <c r="LE53" s="71">
        <v>11873.680928289983</v>
      </c>
      <c r="LF53" s="71">
        <v>1703.5253930299993</v>
      </c>
      <c r="LG53" s="71"/>
      <c r="LH53" s="71">
        <v>5625.5551690000002</v>
      </c>
      <c r="LI53" s="71">
        <v>86380.660082559814</v>
      </c>
      <c r="LJ53" s="71">
        <v>145672.24701381964</v>
      </c>
      <c r="LK53" s="71">
        <v>8087.4527587199964</v>
      </c>
      <c r="LL53" s="71"/>
      <c r="LM53" s="71"/>
      <c r="LN53" s="71"/>
      <c r="LO53" s="71">
        <v>270789.99018641945</v>
      </c>
      <c r="LP53" s="71">
        <v>189.891346</v>
      </c>
      <c r="LQ53" s="71"/>
      <c r="LR53" s="71">
        <v>1.59309938</v>
      </c>
      <c r="LS53" s="71"/>
      <c r="LT53" s="71">
        <v>60.408268999999997</v>
      </c>
      <c r="LU53" s="71">
        <v>6197.91070502</v>
      </c>
      <c r="LV53" s="71">
        <v>3700.6267871699997</v>
      </c>
      <c r="LW53" s="71">
        <v>772.36454220000007</v>
      </c>
      <c r="LX53" s="71"/>
      <c r="LY53" s="71"/>
      <c r="LZ53" s="71"/>
      <c r="MA53" s="71">
        <v>10922.79474877</v>
      </c>
      <c r="MB53" s="71">
        <v>1356.9093319999999</v>
      </c>
      <c r="MC53" s="71">
        <v>4425.0102328700013</v>
      </c>
      <c r="MD53" s="71">
        <v>511.34608770999989</v>
      </c>
      <c r="ME53" s="71"/>
      <c r="MF53" s="71">
        <v>737.46133799999996</v>
      </c>
      <c r="MG53" s="71">
        <v>27693.702637399987</v>
      </c>
      <c r="MH53" s="71">
        <v>42998.883820410018</v>
      </c>
      <c r="MI53" s="71">
        <v>2182.7601646799999</v>
      </c>
      <c r="MJ53" s="71"/>
      <c r="MK53" s="71"/>
      <c r="ML53" s="71"/>
      <c r="MM53" s="71"/>
      <c r="MN53" s="19">
        <v>79906.07361307001</v>
      </c>
      <c r="MO53" s="71">
        <v>16317.395454</v>
      </c>
      <c r="MP53" s="71">
        <v>55474.695949179899</v>
      </c>
      <c r="MQ53" s="71">
        <v>36273.157494540028</v>
      </c>
      <c r="MR53" s="71"/>
      <c r="MS53" s="71">
        <v>8379.6824880000004</v>
      </c>
      <c r="MT53" s="71">
        <v>139437.49879387001</v>
      </c>
      <c r="MU53" s="71">
        <v>219563.39611470784</v>
      </c>
      <c r="MV53" s="71">
        <v>13270.269107149994</v>
      </c>
      <c r="MW53" s="71"/>
      <c r="MX53" s="71"/>
      <c r="MY53" s="71"/>
      <c r="MZ53" s="71"/>
      <c r="NA53" s="71">
        <v>488716.09540144773</v>
      </c>
      <c r="NB53" s="71"/>
      <c r="NC53" s="71"/>
      <c r="ND53" s="71"/>
      <c r="NE53" s="71"/>
      <c r="NF53" s="71"/>
      <c r="NG53" s="71"/>
      <c r="NH53" s="71">
        <v>16.96423596</v>
      </c>
      <c r="NI53" s="71"/>
      <c r="NJ53" s="71"/>
      <c r="NK53" s="71"/>
      <c r="NL53" s="71"/>
      <c r="NM53" s="71">
        <v>16.96423596</v>
      </c>
      <c r="NN53" s="15"/>
      <c r="NO53" s="15"/>
      <c r="NP53" s="15"/>
      <c r="NR53" s="71">
        <v>6380143.9501089845</v>
      </c>
      <c r="PU53" s="4"/>
    </row>
    <row r="54" spans="1:437" x14ac:dyDescent="0.2">
      <c r="A54" s="70">
        <v>40969</v>
      </c>
      <c r="B54" s="71">
        <v>31.07564275</v>
      </c>
      <c r="C54" s="71">
        <v>0</v>
      </c>
      <c r="D54" s="71"/>
      <c r="E54" s="71">
        <v>31.07564275</v>
      </c>
      <c r="F54" s="71">
        <v>7591.1608299999998</v>
      </c>
      <c r="G54" s="71">
        <v>28270.425662579983</v>
      </c>
      <c r="H54" s="71">
        <v>31137.021792820051</v>
      </c>
      <c r="I54" s="71"/>
      <c r="J54" s="71">
        <v>12372.428723000001</v>
      </c>
      <c r="K54" s="71">
        <v>99896.349274529872</v>
      </c>
      <c r="L54" s="71">
        <v>742680.85424272448</v>
      </c>
      <c r="M54" s="71">
        <v>9104.7273745199964</v>
      </c>
      <c r="N54" s="71"/>
      <c r="O54" s="71"/>
      <c r="P54" s="71"/>
      <c r="Q54" s="71">
        <v>931052.96790017444</v>
      </c>
      <c r="R54" s="71">
        <v>10.205689550000001</v>
      </c>
      <c r="S54" s="71">
        <v>3125.8309594399989</v>
      </c>
      <c r="T54" s="71">
        <v>148.73114484000001</v>
      </c>
      <c r="U54" s="71">
        <v>0</v>
      </c>
      <c r="V54" s="71"/>
      <c r="W54" s="71">
        <v>3284.7677938299994</v>
      </c>
      <c r="X54" s="71">
        <v>7965.6102080000001</v>
      </c>
      <c r="Y54" s="71">
        <v>9985.3568631000107</v>
      </c>
      <c r="Z54" s="71">
        <v>1257.3020892299999</v>
      </c>
      <c r="AA54" s="71"/>
      <c r="AB54" s="71">
        <v>5404.3425960000004</v>
      </c>
      <c r="AC54" s="71">
        <v>86439.805957590041</v>
      </c>
      <c r="AD54" s="71">
        <v>118407.04200812982</v>
      </c>
      <c r="AE54" s="71">
        <v>4139.0344283100021</v>
      </c>
      <c r="AF54" s="71"/>
      <c r="AG54" s="71"/>
      <c r="AH54" s="71"/>
      <c r="AI54" s="71">
        <v>233598.49415035985</v>
      </c>
      <c r="AJ54" s="71">
        <v>71229.171096999999</v>
      </c>
      <c r="AK54" s="71">
        <v>522681.18617937795</v>
      </c>
      <c r="AL54" s="71">
        <v>166056.40465487959</v>
      </c>
      <c r="AM54" s="71"/>
      <c r="AN54" s="71">
        <v>36607.030079999997</v>
      </c>
      <c r="AO54" s="71">
        <v>1203770.9655079946</v>
      </c>
      <c r="AP54" s="71">
        <v>965324.47318646789</v>
      </c>
      <c r="AQ54" s="71">
        <v>40030.618436269971</v>
      </c>
      <c r="AR54" s="71"/>
      <c r="AS54" s="71"/>
      <c r="AT54" s="71"/>
      <c r="AU54" s="71"/>
      <c r="AV54" s="71"/>
      <c r="AW54" s="71"/>
      <c r="AX54" s="71">
        <v>3005699.8491419903</v>
      </c>
      <c r="AY54" s="71">
        <v>2334.8744409999999</v>
      </c>
      <c r="AZ54" s="71">
        <v>5830.8948490099992</v>
      </c>
      <c r="BA54" s="71">
        <v>3899.5138169700008</v>
      </c>
      <c r="BB54" s="71"/>
      <c r="BC54" s="71">
        <v>2320.6756479999999</v>
      </c>
      <c r="BD54" s="71">
        <v>40009.710093040034</v>
      </c>
      <c r="BE54" s="71">
        <v>60465.090788469992</v>
      </c>
      <c r="BF54" s="71">
        <v>1685.6066904699999</v>
      </c>
      <c r="BG54" s="71"/>
      <c r="BH54" s="71"/>
      <c r="BI54" s="71">
        <v>116546.36632696002</v>
      </c>
      <c r="BJ54" s="71">
        <v>1427.1957729999999</v>
      </c>
      <c r="BK54" s="71">
        <v>29660.024437980002</v>
      </c>
      <c r="BL54" s="71">
        <v>0</v>
      </c>
      <c r="BM54" s="71"/>
      <c r="BN54" s="71">
        <v>919.34827099999995</v>
      </c>
      <c r="BO54" s="71">
        <v>26632.5405507</v>
      </c>
      <c r="BP54" s="71">
        <v>16614.434275990003</v>
      </c>
      <c r="BQ54" s="71">
        <v>1909.4498191999996</v>
      </c>
      <c r="BR54" s="71"/>
      <c r="BS54" s="71"/>
      <c r="BT54" s="71">
        <v>77162.99312787001</v>
      </c>
      <c r="BU54" s="71">
        <v>616.88615100000004</v>
      </c>
      <c r="BV54" s="71">
        <v>4969.9729861000033</v>
      </c>
      <c r="BW54" s="71">
        <v>144.31506691999999</v>
      </c>
      <c r="BX54" s="71"/>
      <c r="BY54" s="71">
        <v>572.08676800000001</v>
      </c>
      <c r="BZ54" s="71">
        <v>42144.062143459967</v>
      </c>
      <c r="CA54" s="71">
        <v>46686.803370530048</v>
      </c>
      <c r="CB54" s="71">
        <v>1721.3970468999996</v>
      </c>
      <c r="CC54" s="71"/>
      <c r="CD54" s="71"/>
      <c r="CE54" s="71"/>
      <c r="CF54" s="71">
        <v>96855.523532910011</v>
      </c>
      <c r="CG54" s="71">
        <v>195.95639199999999</v>
      </c>
      <c r="CH54" s="71"/>
      <c r="CI54" s="71"/>
      <c r="CJ54" s="71"/>
      <c r="CK54" s="71"/>
      <c r="CL54" s="71">
        <v>2168.3127830999997</v>
      </c>
      <c r="CM54" s="71">
        <v>1842.4894775500002</v>
      </c>
      <c r="CN54" s="71">
        <v>497.12681500000002</v>
      </c>
      <c r="CO54" s="71"/>
      <c r="CP54" s="71"/>
      <c r="CQ54" s="71"/>
      <c r="CR54" s="71">
        <v>4703.8854676499996</v>
      </c>
      <c r="CS54" s="71">
        <v>500.62932699999999</v>
      </c>
      <c r="CT54" s="71">
        <v>185.80195653999999</v>
      </c>
      <c r="CU54" s="71"/>
      <c r="CV54" s="71"/>
      <c r="CW54" s="71"/>
      <c r="CX54" s="71">
        <v>5054.4413229499996</v>
      </c>
      <c r="CY54" s="71">
        <v>4829.9209747099985</v>
      </c>
      <c r="CZ54" s="71">
        <v>282.56075620000001</v>
      </c>
      <c r="DA54" s="71"/>
      <c r="DB54" s="71"/>
      <c r="DC54" s="71"/>
      <c r="DD54" s="71">
        <v>10853.354337399998</v>
      </c>
      <c r="DE54" s="71">
        <v>928.96497999999997</v>
      </c>
      <c r="DF54" s="71">
        <v>0</v>
      </c>
      <c r="DG54" s="71"/>
      <c r="DH54" s="71"/>
      <c r="DI54" s="71">
        <v>2233.2696879999999</v>
      </c>
      <c r="DJ54" s="71">
        <v>16521.959072450001</v>
      </c>
      <c r="DK54" s="71">
        <v>12703.247802780006</v>
      </c>
      <c r="DL54" s="71">
        <v>900.74771860999988</v>
      </c>
      <c r="DM54" s="71"/>
      <c r="DN54" s="71"/>
      <c r="DO54" s="71"/>
      <c r="DP54" s="71">
        <v>33288.189261840009</v>
      </c>
      <c r="DQ54" s="71">
        <v>137.175746</v>
      </c>
      <c r="DR54" s="71">
        <v>536.91489087000014</v>
      </c>
      <c r="DS54" s="71"/>
      <c r="DT54" s="71"/>
      <c r="DU54" s="71">
        <v>71.885642770000004</v>
      </c>
      <c r="DV54" s="71">
        <v>25491.910169050014</v>
      </c>
      <c r="DW54" s="71">
        <v>15456.526574930003</v>
      </c>
      <c r="DX54" s="71">
        <v>1257.3779821699995</v>
      </c>
      <c r="DY54" s="71"/>
      <c r="DZ54" s="71"/>
      <c r="EA54" s="71"/>
      <c r="EB54" s="71">
        <v>42951.791005790015</v>
      </c>
      <c r="EC54" s="71">
        <v>28.189944000000001</v>
      </c>
      <c r="ED54" s="71"/>
      <c r="EE54" s="71"/>
      <c r="EF54" s="71"/>
      <c r="EG54" s="71"/>
      <c r="EH54" s="71"/>
      <c r="EI54" s="71">
        <v>196.19776469999999</v>
      </c>
      <c r="EJ54" s="71">
        <v>0</v>
      </c>
      <c r="EK54" s="71"/>
      <c r="EL54" s="71"/>
      <c r="EM54" s="71"/>
      <c r="EN54" s="71">
        <v>224.38770869999999</v>
      </c>
      <c r="EO54" s="71">
        <v>529.83761400000003</v>
      </c>
      <c r="EP54" s="71">
        <v>4330.3059069700012</v>
      </c>
      <c r="EQ54" s="71">
        <v>86.766796379999988</v>
      </c>
      <c r="ER54" s="71"/>
      <c r="ES54" s="71">
        <v>395.713728</v>
      </c>
      <c r="ET54" s="71">
        <v>14204.505091679999</v>
      </c>
      <c r="EU54" s="71">
        <v>26842.158144569974</v>
      </c>
      <c r="EV54" s="71">
        <v>1129.1130209300002</v>
      </c>
      <c r="EW54" s="71"/>
      <c r="EX54" s="71"/>
      <c r="EY54" s="71"/>
      <c r="EZ54" s="71">
        <v>47518.400302519971</v>
      </c>
      <c r="FA54" s="71">
        <v>5338.1197540000003</v>
      </c>
      <c r="FB54" s="71">
        <v>4709.0258822000005</v>
      </c>
      <c r="FC54" s="71">
        <v>137.80630323999998</v>
      </c>
      <c r="FD54" s="71"/>
      <c r="FE54" s="71">
        <v>2325.745907</v>
      </c>
      <c r="FF54" s="71">
        <v>105172.88933344976</v>
      </c>
      <c r="FG54" s="71">
        <v>59161.998230189878</v>
      </c>
      <c r="FH54" s="71">
        <v>2159.3717452800006</v>
      </c>
      <c r="FI54" s="71"/>
      <c r="FJ54" s="71"/>
      <c r="FK54" s="71"/>
      <c r="FL54" s="71"/>
      <c r="FM54" s="71">
        <v>179004.95715535965</v>
      </c>
      <c r="FN54" s="71"/>
      <c r="FO54" s="71"/>
      <c r="FP54" s="71"/>
      <c r="FQ54" s="71"/>
      <c r="FR54" s="71"/>
      <c r="FS54" s="71"/>
      <c r="FT54" s="71"/>
      <c r="FU54" s="71"/>
      <c r="FV54" s="71"/>
      <c r="FW54" s="71"/>
      <c r="FX54" s="71"/>
      <c r="FY54" s="71"/>
      <c r="FZ54" s="71"/>
      <c r="GA54" s="71"/>
      <c r="GB54" s="71"/>
      <c r="GC54" s="71"/>
      <c r="GD54" s="71"/>
      <c r="GE54" s="71">
        <v>406.03659075999997</v>
      </c>
      <c r="GF54" s="71"/>
      <c r="GG54" s="71"/>
      <c r="GH54" s="71"/>
      <c r="GI54" s="71"/>
      <c r="GJ54" s="71"/>
      <c r="GK54" s="71">
        <v>406.03659075999997</v>
      </c>
      <c r="GL54" s="71">
        <v>622.15582800000004</v>
      </c>
      <c r="GM54" s="71">
        <v>4025.9901710600016</v>
      </c>
      <c r="GN54" s="71">
        <v>183.42653168999999</v>
      </c>
      <c r="GO54" s="71"/>
      <c r="GP54" s="71"/>
      <c r="GQ54" s="71">
        <v>17772.478934009981</v>
      </c>
      <c r="GR54" s="71">
        <v>28632.329975399978</v>
      </c>
      <c r="GS54" s="71">
        <v>1939.5700940899999</v>
      </c>
      <c r="GT54" s="71"/>
      <c r="GU54" s="71"/>
      <c r="GV54" s="71"/>
      <c r="GW54" s="71"/>
      <c r="GX54" s="71">
        <v>53175.951534249951</v>
      </c>
      <c r="GY54" s="71">
        <v>97.140884999999997</v>
      </c>
      <c r="GZ54" s="71"/>
      <c r="HA54" s="71"/>
      <c r="HB54" s="71"/>
      <c r="HC54" s="71"/>
      <c r="HD54" s="71">
        <v>2361.0189777300002</v>
      </c>
      <c r="HE54" s="71">
        <v>738.82915868999999</v>
      </c>
      <c r="HF54" s="71">
        <v>207.57465773999999</v>
      </c>
      <c r="HG54" s="71"/>
      <c r="HH54" s="71"/>
      <c r="HI54" s="71"/>
      <c r="HJ54" s="71">
        <v>3404.56367916</v>
      </c>
      <c r="HK54" s="71">
        <v>984.69380999999998</v>
      </c>
      <c r="HL54" s="71">
        <v>1079.3279670300001</v>
      </c>
      <c r="HM54" s="71">
        <v>454.17700594000002</v>
      </c>
      <c r="HN54" s="71"/>
      <c r="HO54" s="71">
        <v>806.62115700000004</v>
      </c>
      <c r="HP54" s="71">
        <v>15216.914086819996</v>
      </c>
      <c r="HQ54" s="71">
        <v>39391.76645452997</v>
      </c>
      <c r="HR54" s="71">
        <v>845.00705118999986</v>
      </c>
      <c r="HS54" s="71"/>
      <c r="HT54" s="71"/>
      <c r="HU54" s="71"/>
      <c r="HV54" s="71"/>
      <c r="HW54" s="71">
        <v>58778.507532509961</v>
      </c>
      <c r="HX54" s="71">
        <v>1569.1020189999999</v>
      </c>
      <c r="HY54" s="71">
        <v>3712.4518126899984</v>
      </c>
      <c r="HZ54" s="71">
        <v>840.76494354000022</v>
      </c>
      <c r="IA54" s="71"/>
      <c r="IB54" s="71">
        <v>1023.202982</v>
      </c>
      <c r="IC54" s="71">
        <v>54855.654647369971</v>
      </c>
      <c r="ID54" s="71">
        <v>66848.069180389983</v>
      </c>
      <c r="IE54" s="71">
        <v>1869.1273901399998</v>
      </c>
      <c r="IF54" s="71"/>
      <c r="IG54" s="71"/>
      <c r="IH54" s="71"/>
      <c r="II54" s="71">
        <v>130718.37297512995</v>
      </c>
      <c r="IJ54" s="71">
        <v>1398.8160330000001</v>
      </c>
      <c r="IK54" s="71">
        <v>2407.9850169000001</v>
      </c>
      <c r="IN54" s="71">
        <v>1007.4008689999999</v>
      </c>
      <c r="IO54" s="71">
        <v>18430.784573520014</v>
      </c>
      <c r="IP54" s="71">
        <v>44480.423934020007</v>
      </c>
      <c r="IQ54" s="71">
        <v>1087.9895667399999</v>
      </c>
      <c r="IR54" s="71"/>
      <c r="IS54" s="71"/>
      <c r="IT54" s="71"/>
      <c r="IU54" s="71">
        <v>68871.379388420013</v>
      </c>
      <c r="IV54" s="71">
        <v>1439.1942750000001</v>
      </c>
      <c r="IW54" s="71">
        <v>4356.1501500799995</v>
      </c>
      <c r="IX54" s="71">
        <v>500.39686317000019</v>
      </c>
      <c r="IY54" s="71"/>
      <c r="IZ54" s="71">
        <v>631.32565899999997</v>
      </c>
      <c r="JA54" s="71">
        <v>42743.937301859987</v>
      </c>
      <c r="JB54" s="71">
        <v>76939.306241600047</v>
      </c>
      <c r="JC54" s="71">
        <v>2715.3619554099992</v>
      </c>
      <c r="JD54" s="71"/>
      <c r="JE54" s="71"/>
      <c r="JF54" s="71"/>
      <c r="JG54" s="71">
        <v>129325.67244612004</v>
      </c>
      <c r="JH54" s="71"/>
      <c r="JI54" s="71"/>
      <c r="JJ54" s="71"/>
      <c r="JK54" s="71"/>
      <c r="JL54" s="71"/>
      <c r="JM54" s="71">
        <v>29.138844980000002</v>
      </c>
      <c r="JN54" s="71">
        <v>174.62280749999999</v>
      </c>
      <c r="JO54" s="71">
        <v>201.30510781999999</v>
      </c>
      <c r="JP54" s="71"/>
      <c r="JQ54" s="71"/>
      <c r="JR54" s="71"/>
      <c r="JS54" s="71">
        <v>405.06676029999994</v>
      </c>
      <c r="JT54" s="71">
        <v>616.45025899999996</v>
      </c>
      <c r="JU54" s="71">
        <v>2334.3871821600014</v>
      </c>
      <c r="JV54" s="71">
        <v>386.59336253999982</v>
      </c>
      <c r="JW54" s="71"/>
      <c r="JX54" s="71">
        <v>461.14870999999999</v>
      </c>
      <c r="JY54" s="71">
        <v>22515.282195090011</v>
      </c>
      <c r="JZ54" s="71">
        <v>22443.428641079983</v>
      </c>
      <c r="KA54" s="71">
        <v>1342.7520595600004</v>
      </c>
      <c r="KB54" s="71"/>
      <c r="KC54" s="71"/>
      <c r="KD54" s="71"/>
      <c r="KE54" s="71">
        <v>50100.042409429996</v>
      </c>
      <c r="KF54" s="71">
        <v>829.55317400000001</v>
      </c>
      <c r="KG54" s="71">
        <v>8865.834527979996</v>
      </c>
      <c r="KH54" s="71">
        <v>2092.0185180899998</v>
      </c>
      <c r="KI54" s="71"/>
      <c r="KJ54" s="71">
        <v>1310.3203659999999</v>
      </c>
      <c r="KK54" s="71">
        <v>58676.230036709996</v>
      </c>
      <c r="KL54" s="71">
        <v>58421.434467499916</v>
      </c>
      <c r="KM54" s="71">
        <v>3741.0168702099991</v>
      </c>
      <c r="KN54" s="71"/>
      <c r="KO54" s="71"/>
      <c r="KP54" s="71"/>
      <c r="KQ54" s="71">
        <v>133936.40796048989</v>
      </c>
      <c r="KR54" s="71">
        <v>399.94197400000002</v>
      </c>
      <c r="KS54" s="71"/>
      <c r="KT54" s="71"/>
      <c r="KU54" s="71"/>
      <c r="KV54" s="71">
        <v>61.838712000000001</v>
      </c>
      <c r="KW54" s="71">
        <v>1745.6830622300001</v>
      </c>
      <c r="KX54" s="71">
        <v>885.87899107000021</v>
      </c>
      <c r="KY54" s="71">
        <v>207.05025093</v>
      </c>
      <c r="KZ54" s="71"/>
      <c r="LA54" s="71"/>
      <c r="LB54" s="71"/>
      <c r="LC54" s="71">
        <v>3300.3929902300001</v>
      </c>
      <c r="LD54" s="71">
        <v>11056.870751</v>
      </c>
      <c r="LE54" s="71">
        <v>11645.980836580002</v>
      </c>
      <c r="LF54" s="71">
        <v>1598.7050343099997</v>
      </c>
      <c r="LG54" s="71"/>
      <c r="LH54" s="71">
        <v>5548.3217930000001</v>
      </c>
      <c r="LI54" s="71">
        <v>84065.668347069848</v>
      </c>
      <c r="LJ54" s="71">
        <v>142979.04205889034</v>
      </c>
      <c r="LK54" s="71">
        <v>7827.9882543699996</v>
      </c>
      <c r="LL54" s="71"/>
      <c r="LM54" s="71"/>
      <c r="LN54" s="71"/>
      <c r="LO54" s="71">
        <v>264722.57707522024</v>
      </c>
      <c r="LP54" s="71">
        <v>188.20506399999999</v>
      </c>
      <c r="LQ54" s="71"/>
      <c r="LR54" s="71">
        <v>1.2896523500000001</v>
      </c>
      <c r="LS54" s="71"/>
      <c r="LT54" s="71">
        <v>58.750217999999997</v>
      </c>
      <c r="LU54" s="71">
        <v>6104.8596800199994</v>
      </c>
      <c r="LV54" s="71">
        <v>3529.645254810001</v>
      </c>
      <c r="LW54" s="71">
        <v>757.21878981000009</v>
      </c>
      <c r="LX54" s="71"/>
      <c r="LY54" s="71"/>
      <c r="LZ54" s="71"/>
      <c r="MA54" s="71">
        <v>10639.968658989999</v>
      </c>
      <c r="MB54" s="71">
        <v>1340.8303309999999</v>
      </c>
      <c r="MC54" s="71">
        <v>4333.6142877599996</v>
      </c>
      <c r="MD54" s="71">
        <v>503.03728587000018</v>
      </c>
      <c r="ME54" s="71"/>
      <c r="MF54" s="71">
        <v>660.018461</v>
      </c>
      <c r="MG54" s="71">
        <v>27213.329071890032</v>
      </c>
      <c r="MH54" s="71">
        <v>42208.883143840016</v>
      </c>
      <c r="MI54" s="71">
        <v>2138.9726108899999</v>
      </c>
      <c r="MJ54" s="71"/>
      <c r="MK54" s="71"/>
      <c r="ML54" s="71"/>
      <c r="MM54" s="71"/>
      <c r="MN54" s="19">
        <v>78398.68519225005</v>
      </c>
      <c r="MO54" s="71">
        <v>16099.274670000001</v>
      </c>
      <c r="MP54" s="71">
        <v>54839.406712269949</v>
      </c>
      <c r="MQ54" s="71">
        <v>35521.288232419989</v>
      </c>
      <c r="MR54" s="71"/>
      <c r="MS54" s="71">
        <v>8060.4189720000004</v>
      </c>
      <c r="MT54" s="71">
        <v>136711.65149435968</v>
      </c>
      <c r="MU54" s="71">
        <v>215574.64757626972</v>
      </c>
      <c r="MV54" s="71">
        <v>12827.229104769993</v>
      </c>
      <c r="MW54" s="71"/>
      <c r="MX54" s="71"/>
      <c r="MY54" s="71"/>
      <c r="MZ54" s="71"/>
      <c r="NA54" s="71">
        <v>479633.91686208901</v>
      </c>
      <c r="NB54" s="71"/>
      <c r="NC54" s="71"/>
      <c r="ND54" s="71"/>
      <c r="NE54" s="71"/>
      <c r="NF54" s="71"/>
      <c r="NG54" s="71"/>
      <c r="NH54" s="71">
        <v>16.96423596</v>
      </c>
      <c r="NI54" s="71"/>
      <c r="NJ54" s="71"/>
      <c r="NK54" s="71"/>
      <c r="NL54" s="71"/>
      <c r="NM54" s="71">
        <v>16.96423596</v>
      </c>
      <c r="NN54" s="15"/>
      <c r="NO54" s="15"/>
      <c r="NP54" s="15"/>
      <c r="NR54" s="71">
        <v>6248611.5090474151</v>
      </c>
      <c r="PU54" s="4"/>
    </row>
    <row r="55" spans="1:437" x14ac:dyDescent="0.2">
      <c r="A55" s="70">
        <v>41000</v>
      </c>
      <c r="B55" s="71">
        <v>28.219794810000003</v>
      </c>
      <c r="C55" s="71">
        <v>0</v>
      </c>
      <c r="D55" s="71"/>
      <c r="E55" s="71">
        <v>28.219794810000003</v>
      </c>
      <c r="F55" s="71">
        <v>7448.3058060000003</v>
      </c>
      <c r="G55" s="71">
        <v>27654.923615570016</v>
      </c>
      <c r="H55" s="71">
        <v>30564.224135749995</v>
      </c>
      <c r="I55" s="71"/>
      <c r="J55" s="71">
        <v>12166.000067000001</v>
      </c>
      <c r="K55" s="71">
        <v>97608.14365733981</v>
      </c>
      <c r="L55" s="71">
        <v>728618.40029564151</v>
      </c>
      <c r="M55" s="71">
        <v>8923.0584945500013</v>
      </c>
      <c r="N55" s="71"/>
      <c r="O55" s="71"/>
      <c r="P55" s="71"/>
      <c r="Q55" s="71">
        <v>912983.0560718514</v>
      </c>
      <c r="R55" s="71">
        <v>10.11256659</v>
      </c>
      <c r="S55" s="71">
        <v>3114.1608825000012</v>
      </c>
      <c r="T55" s="71">
        <v>148.03329475000001</v>
      </c>
      <c r="U55" s="71">
        <v>0</v>
      </c>
      <c r="V55" s="71"/>
      <c r="W55" s="71">
        <v>3272.3067438400017</v>
      </c>
      <c r="X55" s="71">
        <v>7683.9260109999996</v>
      </c>
      <c r="Y55" s="71">
        <v>9894.133461680005</v>
      </c>
      <c r="Z55" s="71">
        <v>1215.0704844499999</v>
      </c>
      <c r="AA55" s="71"/>
      <c r="AB55" s="71">
        <v>5360.2057889999996</v>
      </c>
      <c r="AC55" s="71">
        <v>84655.573578660056</v>
      </c>
      <c r="AD55" s="71">
        <v>115913.38063302013</v>
      </c>
      <c r="AE55" s="71">
        <v>3966.0127745499994</v>
      </c>
      <c r="AF55" s="71"/>
      <c r="AG55" s="71"/>
      <c r="AH55" s="71"/>
      <c r="AI55" s="71">
        <v>228688.30273236017</v>
      </c>
      <c r="AJ55" s="71">
        <v>69141.840725000002</v>
      </c>
      <c r="AK55" s="71">
        <v>514034.72942054039</v>
      </c>
      <c r="AL55" s="71">
        <v>162951.26667371005</v>
      </c>
      <c r="AM55" s="71"/>
      <c r="AN55" s="71">
        <v>35620.384585</v>
      </c>
      <c r="AO55" s="71">
        <v>1177042.2765399097</v>
      </c>
      <c r="AP55" s="71">
        <v>945414.83202839456</v>
      </c>
      <c r="AQ55" s="71">
        <v>38442.379626579961</v>
      </c>
      <c r="AR55" s="71"/>
      <c r="AS55" s="71"/>
      <c r="AT55" s="71"/>
      <c r="AU55" s="71"/>
      <c r="AV55" s="71"/>
      <c r="AW55" s="71"/>
      <c r="AX55" s="71">
        <v>2942647.709599135</v>
      </c>
      <c r="AY55" s="71">
        <v>2314.7205309999999</v>
      </c>
      <c r="AZ55" s="71">
        <v>5746.4930365200016</v>
      </c>
      <c r="BA55" s="71">
        <v>3819.7558638200012</v>
      </c>
      <c r="BB55" s="71"/>
      <c r="BC55" s="71">
        <v>2283.9511419999999</v>
      </c>
      <c r="BD55" s="71">
        <v>38822.093323780005</v>
      </c>
      <c r="BE55" s="71">
        <v>59510.884162510039</v>
      </c>
      <c r="BF55" s="71">
        <v>1601.3630500700001</v>
      </c>
      <c r="BG55" s="71"/>
      <c r="BH55" s="71"/>
      <c r="BI55" s="71">
        <v>114099.26110970006</v>
      </c>
      <c r="BJ55" s="71">
        <v>1418.0380190000001</v>
      </c>
      <c r="BK55" s="71">
        <v>29097.211238849985</v>
      </c>
      <c r="BL55" s="71">
        <v>0</v>
      </c>
      <c r="BM55" s="71"/>
      <c r="BN55" s="71">
        <v>910.79341399999998</v>
      </c>
      <c r="BO55" s="71">
        <v>26205.499294300047</v>
      </c>
      <c r="BP55" s="71">
        <v>16200.74898936</v>
      </c>
      <c r="BQ55" s="71">
        <v>1865.1686893600004</v>
      </c>
      <c r="BR55" s="71"/>
      <c r="BS55" s="71"/>
      <c r="BT55" s="71">
        <v>75697.459644870032</v>
      </c>
      <c r="BU55" s="71">
        <v>611.80445899999995</v>
      </c>
      <c r="BV55" s="71">
        <v>4822.0313014900012</v>
      </c>
      <c r="BW55" s="71">
        <v>139.12278122000001</v>
      </c>
      <c r="BX55" s="71"/>
      <c r="BY55" s="71">
        <v>541.980684</v>
      </c>
      <c r="BZ55" s="71">
        <v>41698.763141519994</v>
      </c>
      <c r="CA55" s="71">
        <v>45876.68267782998</v>
      </c>
      <c r="CB55" s="71">
        <v>1693.4430649399997</v>
      </c>
      <c r="CC55" s="71"/>
      <c r="CD55" s="71"/>
      <c r="CE55" s="71"/>
      <c r="CF55" s="71">
        <v>95383.828109999973</v>
      </c>
      <c r="CG55" s="71">
        <v>193.296178</v>
      </c>
      <c r="CH55" s="71"/>
      <c r="CI55" s="71"/>
      <c r="CJ55" s="71"/>
      <c r="CK55" s="71"/>
      <c r="CL55" s="71">
        <v>2158.40416852</v>
      </c>
      <c r="CM55" s="71">
        <v>1805.3759244400001</v>
      </c>
      <c r="CN55" s="71">
        <v>482.94626439999996</v>
      </c>
      <c r="CO55" s="71"/>
      <c r="CP55" s="71"/>
      <c r="CQ55" s="71"/>
      <c r="CR55" s="71">
        <v>4640.0225343599996</v>
      </c>
      <c r="CS55" s="71">
        <v>497.024787</v>
      </c>
      <c r="CT55" s="71">
        <v>184.91291945999998</v>
      </c>
      <c r="CU55" s="71"/>
      <c r="CV55" s="71"/>
      <c r="CW55" s="71"/>
      <c r="CX55" s="71">
        <v>5030.0253395899999</v>
      </c>
      <c r="CY55" s="71">
        <v>4722.57762809</v>
      </c>
      <c r="CZ55" s="71">
        <v>276.81032492999992</v>
      </c>
      <c r="DA55" s="71"/>
      <c r="DB55" s="71"/>
      <c r="DC55" s="71"/>
      <c r="DD55" s="71">
        <v>10711.35099907</v>
      </c>
      <c r="DE55" s="71">
        <v>919.87772199999995</v>
      </c>
      <c r="DF55" s="71">
        <v>0</v>
      </c>
      <c r="DG55" s="71"/>
      <c r="DH55" s="71"/>
      <c r="DI55" s="71">
        <v>2216.2627550000002</v>
      </c>
      <c r="DJ55" s="71">
        <v>16173.938255209996</v>
      </c>
      <c r="DK55" s="71">
        <v>12508.086946399999</v>
      </c>
      <c r="DL55" s="71">
        <v>893.73000075999983</v>
      </c>
      <c r="DM55" s="71"/>
      <c r="DN55" s="71"/>
      <c r="DO55" s="71"/>
      <c r="DP55" s="71">
        <v>32711.895679369991</v>
      </c>
      <c r="DQ55" s="71">
        <v>135.84430800000001</v>
      </c>
      <c r="DR55" s="71">
        <v>496.29162087000014</v>
      </c>
      <c r="DS55" s="71"/>
      <c r="DT55" s="71"/>
      <c r="DU55" s="71">
        <v>70.435139599999999</v>
      </c>
      <c r="DV55" s="71">
        <v>24780.500712139972</v>
      </c>
      <c r="DW55" s="71">
        <v>15347.91111074</v>
      </c>
      <c r="DX55" s="71">
        <v>1231.2648276999998</v>
      </c>
      <c r="DY55" s="71"/>
      <c r="DZ55" s="71"/>
      <c r="EA55" s="71"/>
      <c r="EB55" s="71">
        <v>42062.24771904997</v>
      </c>
      <c r="EC55" s="71">
        <v>27.997320999999999</v>
      </c>
      <c r="ED55" s="71"/>
      <c r="EE55" s="71"/>
      <c r="EF55" s="71"/>
      <c r="EG55" s="71"/>
      <c r="EH55" s="71"/>
      <c r="EI55" s="71">
        <v>195.45725995000001</v>
      </c>
      <c r="EJ55" s="71">
        <v>0</v>
      </c>
      <c r="EK55" s="71"/>
      <c r="EL55" s="71"/>
      <c r="EM55" s="71"/>
      <c r="EN55" s="71">
        <v>223.45458095000001</v>
      </c>
      <c r="EO55" s="71">
        <v>523.90411900000004</v>
      </c>
      <c r="EP55" s="71">
        <v>4295.4070599500001</v>
      </c>
      <c r="EQ55" s="71">
        <v>81.55414309999999</v>
      </c>
      <c r="ER55" s="71"/>
      <c r="ES55" s="71">
        <v>393.58664099999999</v>
      </c>
      <c r="ET55" s="71">
        <v>13950.009599449995</v>
      </c>
      <c r="EU55" s="71">
        <v>26413.172342940019</v>
      </c>
      <c r="EV55" s="71">
        <v>1116.0836892200002</v>
      </c>
      <c r="EW55" s="71"/>
      <c r="EX55" s="71"/>
      <c r="EY55" s="71"/>
      <c r="EZ55" s="71">
        <v>46773.717594660018</v>
      </c>
      <c r="FA55" s="71">
        <v>5271.9996179999998</v>
      </c>
      <c r="FB55" s="71">
        <v>4584.0314218899994</v>
      </c>
      <c r="FC55" s="71">
        <v>133.36898304000002</v>
      </c>
      <c r="FD55" s="71"/>
      <c r="FE55" s="71">
        <v>2299.8336559999998</v>
      </c>
      <c r="FF55" s="71">
        <v>103159.60422076976</v>
      </c>
      <c r="FG55" s="71">
        <v>57479.433157559914</v>
      </c>
      <c r="FH55" s="71">
        <v>2117.0500052399989</v>
      </c>
      <c r="FI55" s="71"/>
      <c r="FJ55" s="71"/>
      <c r="FK55" s="71"/>
      <c r="FL55" s="71"/>
      <c r="FM55" s="71">
        <v>175045.32106249966</v>
      </c>
      <c r="FN55" s="71"/>
      <c r="FO55" s="71"/>
      <c r="FP55" s="71"/>
      <c r="FQ55" s="71"/>
      <c r="FR55" s="71"/>
      <c r="FS55" s="71"/>
      <c r="FT55" s="71"/>
      <c r="FU55" s="71"/>
      <c r="FV55" s="71"/>
      <c r="FW55" s="71"/>
      <c r="FX55" s="71"/>
      <c r="FY55" s="71"/>
      <c r="FZ55" s="71"/>
      <c r="GA55" s="71"/>
      <c r="GB55" s="71"/>
      <c r="GC55" s="71"/>
      <c r="GD55" s="71"/>
      <c r="GE55" s="71">
        <v>362.56651504000001</v>
      </c>
      <c r="GF55" s="71"/>
      <c r="GG55" s="71"/>
      <c r="GH55" s="71"/>
      <c r="GI55" s="71"/>
      <c r="GJ55" s="71"/>
      <c r="GK55" s="71">
        <v>362.56651504000001</v>
      </c>
      <c r="GL55" s="71">
        <v>610.05873299999996</v>
      </c>
      <c r="GM55" s="71">
        <v>3912.1560086000018</v>
      </c>
      <c r="GN55" s="71">
        <v>180.20564035999999</v>
      </c>
      <c r="GO55" s="71"/>
      <c r="GP55" s="71"/>
      <c r="GQ55" s="71">
        <v>17463.676805719992</v>
      </c>
      <c r="GR55" s="71">
        <v>28003.871667689975</v>
      </c>
      <c r="GS55" s="71">
        <v>1849.3689224899999</v>
      </c>
      <c r="GT55" s="71"/>
      <c r="GU55" s="71"/>
      <c r="GV55" s="71"/>
      <c r="GW55" s="71"/>
      <c r="GX55" s="71">
        <v>52019.337777859961</v>
      </c>
      <c r="GY55" s="71">
        <v>96.316336000000007</v>
      </c>
      <c r="GZ55" s="71"/>
      <c r="HA55" s="71"/>
      <c r="HB55" s="71"/>
      <c r="HC55" s="71"/>
      <c r="HD55" s="71">
        <v>2346.163049799999</v>
      </c>
      <c r="HE55" s="71">
        <v>733.59365895000008</v>
      </c>
      <c r="HF55" s="71">
        <v>206.56038260999998</v>
      </c>
      <c r="HG55" s="71"/>
      <c r="HH55" s="71"/>
      <c r="HI55" s="71"/>
      <c r="HJ55" s="71">
        <v>3382.6334273599991</v>
      </c>
      <c r="HK55" s="71">
        <v>967.68674599999997</v>
      </c>
      <c r="HL55" s="71">
        <v>1058.1024716499999</v>
      </c>
      <c r="HM55" s="71">
        <v>448.41831172000002</v>
      </c>
      <c r="HN55" s="71"/>
      <c r="HO55" s="71">
        <v>800.94942700000001</v>
      </c>
      <c r="HP55" s="71">
        <v>14865.548186579983</v>
      </c>
      <c r="HQ55" s="71">
        <v>38767.483806249991</v>
      </c>
      <c r="HR55" s="71">
        <v>825.25635059999991</v>
      </c>
      <c r="HS55" s="71"/>
      <c r="HT55" s="71"/>
      <c r="HU55" s="71"/>
      <c r="HV55" s="71"/>
      <c r="HW55" s="71">
        <v>57733.445299799976</v>
      </c>
      <c r="HX55" s="71">
        <v>1542.524862</v>
      </c>
      <c r="HY55" s="71">
        <v>3625.6357047999995</v>
      </c>
      <c r="HZ55" s="71">
        <v>792.17939341999988</v>
      </c>
      <c r="IA55" s="71"/>
      <c r="IB55" s="71">
        <v>1009.43224</v>
      </c>
      <c r="IC55" s="71">
        <v>54369.378631890053</v>
      </c>
      <c r="ID55" s="71">
        <v>65988.054251660011</v>
      </c>
      <c r="IE55" s="71">
        <v>1758.6559264000007</v>
      </c>
      <c r="IF55" s="71"/>
      <c r="IG55" s="71"/>
      <c r="IH55" s="71"/>
      <c r="II55" s="71">
        <v>129085.86101017005</v>
      </c>
      <c r="IJ55" s="71">
        <v>1369.8278740000001</v>
      </c>
      <c r="IK55" s="71">
        <v>2392.2656675399994</v>
      </c>
      <c r="IN55" s="71">
        <v>991.81269099999997</v>
      </c>
      <c r="IO55" s="71">
        <v>17783.630538470006</v>
      </c>
      <c r="IP55" s="71">
        <v>43716.743331370031</v>
      </c>
      <c r="IQ55" s="71">
        <v>1062.47315785</v>
      </c>
      <c r="IR55" s="71"/>
      <c r="IS55" s="71"/>
      <c r="IT55" s="71"/>
      <c r="IU55" s="71">
        <v>67372.618461920036</v>
      </c>
      <c r="IV55" s="71">
        <v>1421.4111809999999</v>
      </c>
      <c r="IW55" s="71">
        <v>4316.5487081000001</v>
      </c>
      <c r="IX55" s="71">
        <v>476.26513769999985</v>
      </c>
      <c r="IY55" s="71"/>
      <c r="IZ55" s="71">
        <v>625.69600700000001</v>
      </c>
      <c r="JA55" s="71">
        <v>42256.858550479956</v>
      </c>
      <c r="JB55" s="71">
        <v>75932.050493139919</v>
      </c>
      <c r="JC55" s="71">
        <v>2680.7381100899997</v>
      </c>
      <c r="JD55" s="71"/>
      <c r="JE55" s="71"/>
      <c r="JF55" s="71"/>
      <c r="JG55" s="71">
        <v>127709.56818750988</v>
      </c>
      <c r="JH55" s="71"/>
      <c r="JI55" s="71"/>
      <c r="JJ55" s="71"/>
      <c r="JK55" s="71"/>
      <c r="JL55" s="71"/>
      <c r="JM55" s="71">
        <v>28.72979746</v>
      </c>
      <c r="JN55" s="71">
        <v>174.18265827000002</v>
      </c>
      <c r="JO55" s="71">
        <v>199.41195181999998</v>
      </c>
      <c r="JP55" s="71"/>
      <c r="JQ55" s="71"/>
      <c r="JR55" s="71"/>
      <c r="JS55" s="71">
        <v>402.32440754999999</v>
      </c>
      <c r="JT55" s="71">
        <v>606.07035699999994</v>
      </c>
      <c r="JU55" s="71">
        <v>2296.6545581900009</v>
      </c>
      <c r="JV55" s="71">
        <v>363.53299075999985</v>
      </c>
      <c r="JW55" s="71"/>
      <c r="JX55" s="71">
        <v>454.97571299999998</v>
      </c>
      <c r="JY55" s="71">
        <v>22087.511776479965</v>
      </c>
      <c r="JZ55" s="71">
        <v>22136.423132690008</v>
      </c>
      <c r="KA55" s="71">
        <v>1301.4638403400006</v>
      </c>
      <c r="KB55" s="71"/>
      <c r="KC55" s="71"/>
      <c r="KD55" s="71"/>
      <c r="KE55" s="71">
        <v>49246.632368459977</v>
      </c>
      <c r="KF55" s="71">
        <v>794.73910100000001</v>
      </c>
      <c r="KG55" s="71">
        <v>8742.4920087899991</v>
      </c>
      <c r="KH55" s="71">
        <v>1928.4978743100003</v>
      </c>
      <c r="KI55" s="71"/>
      <c r="KJ55" s="71">
        <v>1295.725107</v>
      </c>
      <c r="KK55" s="71">
        <v>57976.329179719993</v>
      </c>
      <c r="KL55" s="71">
        <v>57276.042931320015</v>
      </c>
      <c r="KM55" s="71">
        <v>3674.0856481799992</v>
      </c>
      <c r="KN55" s="71"/>
      <c r="KO55" s="71"/>
      <c r="KP55" s="71"/>
      <c r="KQ55" s="71">
        <v>131687.91185032</v>
      </c>
      <c r="KR55" s="71">
        <v>396.513982</v>
      </c>
      <c r="KS55" s="71"/>
      <c r="KT55" s="71"/>
      <c r="KU55" s="71"/>
      <c r="KV55" s="71">
        <v>61.348740999999997</v>
      </c>
      <c r="KW55" s="71">
        <v>1735.3028526400001</v>
      </c>
      <c r="KX55" s="71">
        <v>878.29871149999997</v>
      </c>
      <c r="KY55" s="71">
        <v>206.36520425999998</v>
      </c>
      <c r="KZ55" s="71"/>
      <c r="LA55" s="71"/>
      <c r="LB55" s="71"/>
      <c r="LC55" s="71">
        <v>3277.8294914000007</v>
      </c>
      <c r="LD55" s="71">
        <v>10794.196759</v>
      </c>
      <c r="LE55" s="71">
        <v>11419.319312840022</v>
      </c>
      <c r="LF55" s="71">
        <v>1555.4034514199998</v>
      </c>
      <c r="LG55" s="71"/>
      <c r="LH55" s="71">
        <v>5408.9396669999996</v>
      </c>
      <c r="LI55" s="71">
        <v>83005.258857659923</v>
      </c>
      <c r="LJ55" s="71">
        <v>140296.27763669024</v>
      </c>
      <c r="LK55" s="71">
        <v>7587.7379155099989</v>
      </c>
      <c r="LL55" s="71"/>
      <c r="LM55" s="71"/>
      <c r="LN55" s="71"/>
      <c r="LO55" s="71">
        <v>260067.1336001202</v>
      </c>
      <c r="LP55" s="71">
        <v>186.76112800000001</v>
      </c>
      <c r="LQ55" s="71"/>
      <c r="LR55" s="71">
        <v>0.97925115000000007</v>
      </c>
      <c r="LS55" s="71"/>
      <c r="LT55" s="71">
        <v>57.072755000000001</v>
      </c>
      <c r="LU55" s="71">
        <v>6048.3605063900013</v>
      </c>
      <c r="LV55" s="71">
        <v>3519.2288313899994</v>
      </c>
      <c r="LW55" s="71">
        <v>721.28006647999985</v>
      </c>
      <c r="LX55" s="71"/>
      <c r="LY55" s="71"/>
      <c r="LZ55" s="71"/>
      <c r="MA55" s="71">
        <v>10533.682538409999</v>
      </c>
      <c r="MB55" s="71">
        <v>1216.355763</v>
      </c>
      <c r="MC55" s="71">
        <v>4286.0474926299967</v>
      </c>
      <c r="MD55" s="71">
        <v>480.53034022999998</v>
      </c>
      <c r="ME55" s="71"/>
      <c r="MF55" s="71">
        <v>652.34810500000003</v>
      </c>
      <c r="MG55" s="71">
        <v>26786.918533259985</v>
      </c>
      <c r="MH55" s="71">
        <v>41790.124316409994</v>
      </c>
      <c r="MI55" s="71">
        <v>2117.62185856</v>
      </c>
      <c r="MJ55" s="71"/>
      <c r="MK55" s="71"/>
      <c r="ML55" s="71"/>
      <c r="MM55" s="71"/>
      <c r="MN55" s="19">
        <v>77329.946409089971</v>
      </c>
      <c r="MO55" s="71">
        <v>15698.567998</v>
      </c>
      <c r="MP55" s="71">
        <v>54102.637260990043</v>
      </c>
      <c r="MQ55" s="71">
        <v>34806.476667879986</v>
      </c>
      <c r="MR55" s="71"/>
      <c r="MS55" s="71">
        <v>7916.8640910000004</v>
      </c>
      <c r="MT55" s="71">
        <v>134659.43317838016</v>
      </c>
      <c r="MU55" s="71">
        <v>212350.55441517005</v>
      </c>
      <c r="MV55" s="71">
        <v>12482.283198499985</v>
      </c>
      <c r="MW55" s="71"/>
      <c r="MX55" s="71"/>
      <c r="MY55" s="71"/>
      <c r="MZ55" s="71"/>
      <c r="NA55" s="71">
        <v>472016.8168099203</v>
      </c>
      <c r="NB55" s="71"/>
      <c r="NC55" s="71"/>
      <c r="ND55" s="71"/>
      <c r="NE55" s="71"/>
      <c r="NF55" s="71"/>
      <c r="NG55" s="71"/>
      <c r="NH55" s="71">
        <v>16.89499262</v>
      </c>
      <c r="NI55" s="71"/>
      <c r="NJ55" s="71"/>
      <c r="NK55" s="71"/>
      <c r="NL55" s="71"/>
      <c r="NM55" s="71">
        <v>16.89499262</v>
      </c>
      <c r="NN55" s="15"/>
      <c r="NO55" s="15"/>
      <c r="NP55" s="15"/>
      <c r="NR55" s="71">
        <v>6127213.3571240734</v>
      </c>
      <c r="PU55" s="4"/>
    </row>
    <row r="56" spans="1:437" x14ac:dyDescent="0.2">
      <c r="A56" s="70">
        <v>41030</v>
      </c>
      <c r="B56" s="71">
        <v>27.97318503</v>
      </c>
      <c r="C56" s="71">
        <v>0</v>
      </c>
      <c r="D56" s="71"/>
      <c r="E56" s="71">
        <v>27.97318503</v>
      </c>
      <c r="F56" s="71">
        <v>7338.4290199999996</v>
      </c>
      <c r="G56" s="71">
        <v>27137.179427440016</v>
      </c>
      <c r="H56" s="71">
        <v>30122.375633590014</v>
      </c>
      <c r="I56" s="71"/>
      <c r="J56" s="71">
        <v>11713.901599999999</v>
      </c>
      <c r="K56" s="71">
        <v>101983.09672773011</v>
      </c>
      <c r="L56" s="71">
        <v>760806.41499635356</v>
      </c>
      <c r="M56" s="71">
        <v>8611.253791340001</v>
      </c>
      <c r="N56" s="71"/>
      <c r="O56" s="71"/>
      <c r="P56" s="71"/>
      <c r="Q56" s="71">
        <v>947712.65119645372</v>
      </c>
      <c r="R56" s="71">
        <v>9.8654879499999986</v>
      </c>
      <c r="S56" s="71">
        <v>3437.2125747000023</v>
      </c>
      <c r="T56" s="71">
        <v>147.62583101999999</v>
      </c>
      <c r="U56" s="71">
        <v>0</v>
      </c>
      <c r="V56" s="71"/>
      <c r="W56" s="71">
        <v>3594.7038936700023</v>
      </c>
      <c r="X56" s="71">
        <v>7504.2597589999996</v>
      </c>
      <c r="Y56" s="71">
        <v>9661.3597366600043</v>
      </c>
      <c r="Z56" s="71">
        <v>1175.5074860699997</v>
      </c>
      <c r="AA56" s="71"/>
      <c r="AB56" s="71">
        <v>5261.4982380000001</v>
      </c>
      <c r="AC56" s="71">
        <v>90781.216066519904</v>
      </c>
      <c r="AD56" s="71">
        <v>124424.74633380986</v>
      </c>
      <c r="AE56" s="71">
        <v>3921.3014279100012</v>
      </c>
      <c r="AF56" s="71"/>
      <c r="AG56" s="71"/>
      <c r="AH56" s="71"/>
      <c r="AI56" s="71">
        <v>242729.88904796977</v>
      </c>
      <c r="AJ56" s="71">
        <v>67606.801504000003</v>
      </c>
      <c r="AK56" s="71">
        <v>504282.09597262152</v>
      </c>
      <c r="AL56" s="71">
        <v>158780.46163361016</v>
      </c>
      <c r="AM56" s="71"/>
      <c r="AN56" s="71">
        <v>34287.085787000004</v>
      </c>
      <c r="AO56" s="71">
        <v>1225721.1103407177</v>
      </c>
      <c r="AP56" s="71">
        <v>1000846.1937592721</v>
      </c>
      <c r="AQ56" s="71">
        <v>37293.01760683996</v>
      </c>
      <c r="AR56" s="71"/>
      <c r="AS56" s="71"/>
      <c r="AT56" s="71"/>
      <c r="AU56" s="71"/>
      <c r="AV56" s="71"/>
      <c r="AW56" s="71"/>
      <c r="AX56" s="71">
        <v>3028816.7666040617</v>
      </c>
      <c r="AY56" s="71">
        <v>2240.294171</v>
      </c>
      <c r="AZ56" s="71">
        <v>5696.4990691700013</v>
      </c>
      <c r="BA56" s="71">
        <v>3736.9558175300012</v>
      </c>
      <c r="BB56" s="71"/>
      <c r="BC56" s="71">
        <v>2256.406281</v>
      </c>
      <c r="BD56" s="71">
        <v>41978.03580236002</v>
      </c>
      <c r="BE56" s="71">
        <v>65052.972335339968</v>
      </c>
      <c r="BF56" s="71">
        <v>1575.2882215300001</v>
      </c>
      <c r="BG56" s="71"/>
      <c r="BH56" s="71"/>
      <c r="BI56" s="71">
        <v>122536.45169793</v>
      </c>
      <c r="BJ56" s="71">
        <v>1397.7260429999999</v>
      </c>
      <c r="BK56" s="71">
        <v>28543.508736149968</v>
      </c>
      <c r="BL56" s="71">
        <v>0</v>
      </c>
      <c r="BM56" s="71"/>
      <c r="BN56" s="71">
        <v>859.73326699999996</v>
      </c>
      <c r="BO56" s="71">
        <v>27979.700553029987</v>
      </c>
      <c r="BP56" s="71">
        <v>18272.958832309985</v>
      </c>
      <c r="BQ56" s="71">
        <v>1814.0531842299999</v>
      </c>
      <c r="BR56" s="71"/>
      <c r="BS56" s="71"/>
      <c r="BT56" s="71">
        <v>78867.680615719946</v>
      </c>
      <c r="BU56" s="71">
        <v>608.273416</v>
      </c>
      <c r="BV56" s="71">
        <v>4765.8138165700002</v>
      </c>
      <c r="BW56" s="71">
        <v>131.95254650000001</v>
      </c>
      <c r="BX56" s="71"/>
      <c r="BY56" s="71">
        <v>531.83047999999997</v>
      </c>
      <c r="BZ56" s="71">
        <v>43485.558188599985</v>
      </c>
      <c r="CA56" s="71">
        <v>47179.622725109977</v>
      </c>
      <c r="CB56" s="71">
        <v>1658.9268444299998</v>
      </c>
      <c r="CC56" s="71"/>
      <c r="CD56" s="71"/>
      <c r="CE56" s="71"/>
      <c r="CF56" s="71">
        <v>98361.978017209956</v>
      </c>
      <c r="CG56" s="71">
        <v>190.344008</v>
      </c>
      <c r="CH56" s="71"/>
      <c r="CI56" s="71"/>
      <c r="CJ56" s="71"/>
      <c r="CK56" s="71"/>
      <c r="CL56" s="71">
        <v>2171.8072913800002</v>
      </c>
      <c r="CM56" s="71">
        <v>1832.8480782100003</v>
      </c>
      <c r="CN56" s="71">
        <v>474.92638002000012</v>
      </c>
      <c r="CO56" s="71"/>
      <c r="CP56" s="71"/>
      <c r="CQ56" s="71"/>
      <c r="CR56" s="71">
        <v>4669.9257576100008</v>
      </c>
      <c r="CS56" s="71">
        <v>492.43030900000002</v>
      </c>
      <c r="CT56" s="71">
        <v>184.01635138</v>
      </c>
      <c r="CU56" s="71"/>
      <c r="CV56" s="71"/>
      <c r="CW56" s="71"/>
      <c r="CX56" s="71">
        <v>5873.2256109599984</v>
      </c>
      <c r="CY56" s="71">
        <v>5320.8243168200015</v>
      </c>
      <c r="CZ56" s="71">
        <v>271.90164781999999</v>
      </c>
      <c r="DA56" s="71"/>
      <c r="DB56" s="71"/>
      <c r="DC56" s="71"/>
      <c r="DD56" s="71">
        <v>12142.398235979999</v>
      </c>
      <c r="DE56" s="71">
        <v>882.70255199999997</v>
      </c>
      <c r="DF56" s="71">
        <v>0</v>
      </c>
      <c r="DG56" s="71"/>
      <c r="DH56" s="71"/>
      <c r="DI56" s="71">
        <v>2171.2845430000002</v>
      </c>
      <c r="DJ56" s="71">
        <v>17473.922628530006</v>
      </c>
      <c r="DK56" s="71">
        <v>14393.716012229987</v>
      </c>
      <c r="DL56" s="71">
        <v>873.50535360000003</v>
      </c>
      <c r="DM56" s="71"/>
      <c r="DN56" s="71"/>
      <c r="DO56" s="71"/>
      <c r="DP56" s="71">
        <v>35795.131089359995</v>
      </c>
      <c r="DQ56" s="71">
        <v>133.974594</v>
      </c>
      <c r="DR56" s="71">
        <v>486.95148246999997</v>
      </c>
      <c r="DS56" s="71"/>
      <c r="DT56" s="71"/>
      <c r="DU56" s="71">
        <v>65.875538579999997</v>
      </c>
      <c r="DV56" s="71">
        <v>27450.905888600013</v>
      </c>
      <c r="DW56" s="71">
        <v>17042.344264749991</v>
      </c>
      <c r="DX56" s="71">
        <v>1195.6022482200001</v>
      </c>
      <c r="DY56" s="71"/>
      <c r="DZ56" s="71"/>
      <c r="EA56" s="71"/>
      <c r="EB56" s="71">
        <v>46375.654016620007</v>
      </c>
      <c r="EC56" s="71">
        <v>27.802289999999999</v>
      </c>
      <c r="ED56" s="71"/>
      <c r="EE56" s="71"/>
      <c r="EF56" s="71"/>
      <c r="EG56" s="71"/>
      <c r="EH56" s="71"/>
      <c r="EI56" s="71">
        <v>194.71043039</v>
      </c>
      <c r="EJ56" s="71">
        <v>0</v>
      </c>
      <c r="EK56" s="71"/>
      <c r="EL56" s="71"/>
      <c r="EM56" s="71"/>
      <c r="EN56" s="71">
        <v>222.51272039</v>
      </c>
      <c r="EO56" s="71">
        <v>519.02722600000004</v>
      </c>
      <c r="EP56" s="71">
        <v>4169.4944927699999</v>
      </c>
      <c r="EQ56" s="71">
        <v>77.297644879999993</v>
      </c>
      <c r="ER56" s="71"/>
      <c r="ES56" s="71">
        <v>391.435</v>
      </c>
      <c r="ET56" s="71">
        <v>15072.775112479989</v>
      </c>
      <c r="EU56" s="71">
        <v>29075.612437979977</v>
      </c>
      <c r="EV56" s="71">
        <v>1100.15659362</v>
      </c>
      <c r="EW56" s="71"/>
      <c r="EX56" s="71"/>
      <c r="EY56" s="71"/>
      <c r="EZ56" s="71">
        <v>50405.798507729967</v>
      </c>
      <c r="FA56" s="71">
        <v>4915.0276999999996</v>
      </c>
      <c r="FB56" s="71">
        <v>4415.4237788700011</v>
      </c>
      <c r="FC56" s="71">
        <v>128.51070716999999</v>
      </c>
      <c r="FD56" s="71"/>
      <c r="FE56" s="71">
        <v>2273.0531259999998</v>
      </c>
      <c r="FF56" s="71">
        <v>110771.08205379004</v>
      </c>
      <c r="FG56" s="71">
        <v>59312.308096949986</v>
      </c>
      <c r="FH56" s="71">
        <v>1997.7443480000006</v>
      </c>
      <c r="FI56" s="71"/>
      <c r="FJ56" s="71"/>
      <c r="FK56" s="71"/>
      <c r="FL56" s="71"/>
      <c r="FM56" s="71">
        <v>183813.14981078004</v>
      </c>
      <c r="FN56" s="71"/>
      <c r="FO56" s="71"/>
      <c r="FP56" s="71"/>
      <c r="FQ56" s="71"/>
      <c r="FR56" s="71"/>
      <c r="FS56" s="71"/>
      <c r="FT56" s="71"/>
      <c r="FU56" s="71"/>
      <c r="FV56" s="71"/>
      <c r="FW56" s="71"/>
      <c r="FX56" s="71"/>
      <c r="FY56" s="71"/>
      <c r="FZ56" s="71"/>
      <c r="GA56" s="71"/>
      <c r="GB56" s="71"/>
      <c r="GC56" s="71"/>
      <c r="GD56" s="71"/>
      <c r="GE56" s="71">
        <v>358.91358230000003</v>
      </c>
      <c r="GF56" s="71">
        <v>52.232643809999999</v>
      </c>
      <c r="GG56" s="71"/>
      <c r="GH56" s="71"/>
      <c r="GI56" s="71"/>
      <c r="GJ56" s="71"/>
      <c r="GK56" s="71">
        <v>411.14622611000004</v>
      </c>
      <c r="GL56" s="71">
        <v>602.72020099999997</v>
      </c>
      <c r="GM56" s="71">
        <v>3833.8742291099998</v>
      </c>
      <c r="GN56" s="71">
        <v>170.98304793999998</v>
      </c>
      <c r="GO56" s="71"/>
      <c r="GP56" s="71"/>
      <c r="GQ56" s="71">
        <v>18564.912639680017</v>
      </c>
      <c r="GR56" s="71">
        <v>31987.919776519979</v>
      </c>
      <c r="GS56" s="71">
        <v>1829.7054775500003</v>
      </c>
      <c r="GT56" s="71"/>
      <c r="GU56" s="71"/>
      <c r="GV56" s="71"/>
      <c r="GW56" s="71"/>
      <c r="GX56" s="71">
        <v>56990.115371799999</v>
      </c>
      <c r="GY56" s="71">
        <v>94.910838999999996</v>
      </c>
      <c r="GZ56" s="71"/>
      <c r="HA56" s="71"/>
      <c r="HB56" s="71"/>
      <c r="HC56" s="71"/>
      <c r="HD56" s="71">
        <v>2722.0980783100003</v>
      </c>
      <c r="HE56" s="71">
        <v>846.78881125999999</v>
      </c>
      <c r="HF56" s="71">
        <v>205.39550381999999</v>
      </c>
      <c r="HG56" s="71"/>
      <c r="HH56" s="71"/>
      <c r="HI56" s="71"/>
      <c r="HJ56" s="71">
        <v>3869.1932323900005</v>
      </c>
      <c r="HK56" s="71">
        <v>954.359286</v>
      </c>
      <c r="HL56" s="71">
        <v>931.78361856999982</v>
      </c>
      <c r="HM56" s="71">
        <v>443.65797376</v>
      </c>
      <c r="HN56" s="71"/>
      <c r="HO56" s="71">
        <v>793.84447799999998</v>
      </c>
      <c r="HP56" s="71">
        <v>17295.293918820011</v>
      </c>
      <c r="HQ56" s="71">
        <v>41717.355354049985</v>
      </c>
      <c r="HR56" s="71">
        <v>813.39298870999994</v>
      </c>
      <c r="HS56" s="71"/>
      <c r="HT56" s="71"/>
      <c r="HU56" s="71"/>
      <c r="HV56" s="71"/>
      <c r="HW56" s="71">
        <v>62949.68761791</v>
      </c>
      <c r="HX56" s="71">
        <v>1521.4595509999999</v>
      </c>
      <c r="HY56" s="71">
        <v>3580.4580248499988</v>
      </c>
      <c r="HZ56" s="71">
        <v>734.83047447999991</v>
      </c>
      <c r="IA56" s="71"/>
      <c r="IB56" s="71">
        <v>994.64356399999997</v>
      </c>
      <c r="IC56" s="71">
        <v>60698.356386950087</v>
      </c>
      <c r="ID56" s="71">
        <v>75964.601656499843</v>
      </c>
      <c r="IE56" s="71">
        <v>1723.6011558800005</v>
      </c>
      <c r="IF56" s="71"/>
      <c r="IG56" s="71"/>
      <c r="IH56" s="71"/>
      <c r="II56" s="71">
        <v>145217.9508136599</v>
      </c>
      <c r="IJ56" s="71">
        <v>1359.9017289999999</v>
      </c>
      <c r="IK56" s="71">
        <v>2371.4445827499999</v>
      </c>
      <c r="IN56" s="71">
        <v>905.02613399999996</v>
      </c>
      <c r="IO56" s="71">
        <v>19106.716239920021</v>
      </c>
      <c r="IP56" s="71">
        <v>46007.631515759982</v>
      </c>
      <c r="IQ56" s="71">
        <v>1021.4646208100002</v>
      </c>
      <c r="IR56" s="71"/>
      <c r="IS56" s="71"/>
      <c r="IT56" s="71"/>
      <c r="IU56" s="71">
        <v>70799.977539690008</v>
      </c>
      <c r="IV56" s="71">
        <v>1370.1734980000001</v>
      </c>
      <c r="IW56" s="71">
        <v>4211.0393427300005</v>
      </c>
      <c r="IX56" s="71">
        <v>446.37523304999985</v>
      </c>
      <c r="IY56" s="71"/>
      <c r="IZ56" s="71">
        <v>605.71889699999997</v>
      </c>
      <c r="JA56" s="71">
        <v>45046.551490969985</v>
      </c>
      <c r="JB56" s="71">
        <v>80672.046281069852</v>
      </c>
      <c r="JC56" s="71">
        <v>2515.648674139999</v>
      </c>
      <c r="JD56" s="71"/>
      <c r="JE56" s="71"/>
      <c r="JF56" s="71"/>
      <c r="JG56" s="71">
        <v>134867.55341695982</v>
      </c>
      <c r="JH56" s="71"/>
      <c r="JI56" s="71"/>
      <c r="JJ56" s="71"/>
      <c r="JK56" s="71"/>
      <c r="JL56" s="71"/>
      <c r="JM56" s="71">
        <v>28.317357000000001</v>
      </c>
      <c r="JN56" s="71">
        <v>241.29893641999999</v>
      </c>
      <c r="JO56" s="71">
        <v>198.06914581999999</v>
      </c>
      <c r="JP56" s="71"/>
      <c r="JQ56" s="71"/>
      <c r="JR56" s="71"/>
      <c r="JS56" s="71">
        <v>467.68543923999994</v>
      </c>
      <c r="JT56" s="71">
        <v>586.99536999999998</v>
      </c>
      <c r="JU56" s="71">
        <v>2273.2032023299998</v>
      </c>
      <c r="JV56" s="71">
        <v>331.90341140999993</v>
      </c>
      <c r="JW56" s="71"/>
      <c r="JX56" s="71">
        <v>439.353251</v>
      </c>
      <c r="JY56" s="71">
        <v>23164.036299819982</v>
      </c>
      <c r="JZ56" s="71">
        <v>22793.373415370002</v>
      </c>
      <c r="KA56" s="71">
        <v>1130.6930419900002</v>
      </c>
      <c r="KB56" s="71"/>
      <c r="KC56" s="71"/>
      <c r="KD56" s="71"/>
      <c r="KE56" s="71">
        <v>50719.557991919981</v>
      </c>
      <c r="KF56" s="71">
        <v>782.42805499999997</v>
      </c>
      <c r="KG56" s="71">
        <v>8569.8276542999956</v>
      </c>
      <c r="KH56" s="71">
        <v>1891.7227592099991</v>
      </c>
      <c r="KI56" s="71"/>
      <c r="KJ56" s="71">
        <v>1280.5192460000001</v>
      </c>
      <c r="KK56" s="71">
        <v>60940.390977799863</v>
      </c>
      <c r="KL56" s="71">
        <v>60250.169405389926</v>
      </c>
      <c r="KM56" s="71">
        <v>3524.5408900099978</v>
      </c>
      <c r="KN56" s="71"/>
      <c r="KO56" s="71"/>
      <c r="KP56" s="71"/>
      <c r="KQ56" s="71">
        <v>137239.59898770976</v>
      </c>
      <c r="KR56" s="71">
        <v>393.04244599999998</v>
      </c>
      <c r="KS56" s="71"/>
      <c r="KT56" s="71"/>
      <c r="KU56" s="71"/>
      <c r="KV56" s="71">
        <v>60.853034000000001</v>
      </c>
      <c r="KW56" s="71">
        <v>1788.9251066399997</v>
      </c>
      <c r="KX56" s="71">
        <v>870.04596340000001</v>
      </c>
      <c r="KY56" s="71">
        <v>205.24642656999998</v>
      </c>
      <c r="KZ56" s="71"/>
      <c r="LA56" s="71"/>
      <c r="LB56" s="71"/>
      <c r="LC56" s="71">
        <v>3318.1129766099998</v>
      </c>
      <c r="LD56" s="71">
        <v>10499.918824</v>
      </c>
      <c r="LE56" s="71">
        <v>11191.71363387</v>
      </c>
      <c r="LF56" s="71">
        <v>1500.3579272799998</v>
      </c>
      <c r="LG56" s="71"/>
      <c r="LH56" s="71">
        <v>5274.9107949999998</v>
      </c>
      <c r="LI56" s="71">
        <v>87818.725052240101</v>
      </c>
      <c r="LJ56" s="71">
        <v>153686.31886686041</v>
      </c>
      <c r="LK56" s="71">
        <v>7371.6093723200011</v>
      </c>
      <c r="LL56" s="71"/>
      <c r="LM56" s="71"/>
      <c r="LN56" s="71"/>
      <c r="LO56" s="71">
        <v>277343.55447157053</v>
      </c>
      <c r="LP56" s="71">
        <v>179.92094499999999</v>
      </c>
      <c r="LQ56" s="71"/>
      <c r="LR56" s="71">
        <v>0.66540645999999992</v>
      </c>
      <c r="LS56" s="71"/>
      <c r="LT56" s="71">
        <v>55.55498</v>
      </c>
      <c r="LU56" s="71">
        <v>7271.8838426799975</v>
      </c>
      <c r="LV56" s="71">
        <v>3983.5893168399998</v>
      </c>
      <c r="LW56" s="71">
        <v>712.73281235000002</v>
      </c>
      <c r="LX56" s="71"/>
      <c r="LY56" s="71"/>
      <c r="LZ56" s="71"/>
      <c r="MA56" s="71">
        <v>12204.347303229997</v>
      </c>
      <c r="MB56" s="71">
        <v>1202.267288</v>
      </c>
      <c r="MC56" s="71">
        <v>4251.9957409999997</v>
      </c>
      <c r="MD56" s="71">
        <v>471.31738453000003</v>
      </c>
      <c r="ME56" s="71"/>
      <c r="MF56" s="71">
        <v>642.35746800000004</v>
      </c>
      <c r="MG56" s="71">
        <v>28060.376260740009</v>
      </c>
      <c r="MH56" s="71">
        <v>45420.91263138003</v>
      </c>
      <c r="MI56" s="71">
        <v>1918.8286862100003</v>
      </c>
      <c r="MJ56" s="71"/>
      <c r="MK56" s="71"/>
      <c r="ML56" s="71"/>
      <c r="MM56" s="71"/>
      <c r="MN56" s="19">
        <v>81968.055459860043</v>
      </c>
      <c r="MO56" s="71">
        <v>15082.518271000001</v>
      </c>
      <c r="MP56" s="71">
        <v>53330.248997200193</v>
      </c>
      <c r="MQ56" s="71">
        <v>33898.993672220073</v>
      </c>
      <c r="MR56" s="71"/>
      <c r="MS56" s="71">
        <v>7735.4442870000003</v>
      </c>
      <c r="MT56" s="71">
        <v>143851.63241777016</v>
      </c>
      <c r="MU56" s="71">
        <v>220875.39447055981</v>
      </c>
      <c r="MV56" s="71">
        <v>12054.673729119988</v>
      </c>
      <c r="MW56" s="71"/>
      <c r="MX56" s="71"/>
      <c r="MY56" s="71"/>
      <c r="MZ56" s="71"/>
      <c r="NA56" s="71">
        <v>486828.9058448702</v>
      </c>
      <c r="NB56" s="71"/>
      <c r="NC56" s="71"/>
      <c r="ND56" s="71"/>
      <c r="NE56" s="71"/>
      <c r="NF56" s="71"/>
      <c r="NG56" s="71"/>
      <c r="NH56" s="71">
        <v>16.452649699999998</v>
      </c>
      <c r="NI56" s="71"/>
      <c r="NJ56" s="71"/>
      <c r="NK56" s="71"/>
      <c r="NL56" s="71"/>
      <c r="NM56" s="71">
        <v>16.452649699999998</v>
      </c>
      <c r="NN56" s="15"/>
      <c r="NO56" s="15"/>
      <c r="NP56" s="15"/>
      <c r="NR56" s="71">
        <v>6381284.5597397396</v>
      </c>
      <c r="PU56" s="4"/>
    </row>
    <row r="57" spans="1:437" x14ac:dyDescent="0.2">
      <c r="A57" s="70">
        <v>41061</v>
      </c>
      <c r="B57" s="71">
        <v>27.572986219999997</v>
      </c>
      <c r="C57" s="71">
        <v>0</v>
      </c>
      <c r="D57" s="71"/>
      <c r="E57" s="71">
        <v>27.572986219999997</v>
      </c>
      <c r="F57" s="71">
        <v>7075.4613010000003</v>
      </c>
      <c r="G57" s="71">
        <v>26753.57221797997</v>
      </c>
      <c r="H57" s="71">
        <v>29267.226826320002</v>
      </c>
      <c r="I57" s="71"/>
      <c r="J57" s="71">
        <v>11503.791911</v>
      </c>
      <c r="K57" s="71">
        <v>99710.605738139944</v>
      </c>
      <c r="L57" s="71">
        <v>740088.17106735299</v>
      </c>
      <c r="M57" s="71">
        <v>8443.4622491100035</v>
      </c>
      <c r="N57" s="71"/>
      <c r="O57" s="71"/>
      <c r="P57" s="71"/>
      <c r="Q57" s="71">
        <v>922842.29131090292</v>
      </c>
      <c r="R57" s="71">
        <v>9.7545316399999997</v>
      </c>
      <c r="S57" s="71">
        <v>3426.0004772200004</v>
      </c>
      <c r="T57" s="71">
        <v>147.15796347999998</v>
      </c>
      <c r="U57" s="71">
        <v>0</v>
      </c>
      <c r="V57" s="71"/>
      <c r="W57" s="71">
        <v>3582.9129723400001</v>
      </c>
      <c r="X57" s="71">
        <v>7314.0527609999999</v>
      </c>
      <c r="Y57" s="71">
        <v>9494.4595168899996</v>
      </c>
      <c r="Z57" s="71">
        <v>1155.3766516300002</v>
      </c>
      <c r="AA57" s="71"/>
      <c r="AB57" s="71">
        <v>5083.6091310000002</v>
      </c>
      <c r="AC57" s="71">
        <v>89037.756679229933</v>
      </c>
      <c r="AD57" s="71">
        <v>122620.37326481994</v>
      </c>
      <c r="AE57" s="71">
        <v>3862.85639236</v>
      </c>
      <c r="AF57" s="71"/>
      <c r="AG57" s="71"/>
      <c r="AH57" s="71"/>
      <c r="AI57" s="71">
        <v>238568.48439682988</v>
      </c>
      <c r="AJ57" s="71">
        <v>65787.944382000001</v>
      </c>
      <c r="AK57" s="71">
        <v>496025.0642664475</v>
      </c>
      <c r="AL57" s="71">
        <v>154229.59020393036</v>
      </c>
      <c r="AM57" s="71"/>
      <c r="AN57" s="71">
        <v>33249.344112999999</v>
      </c>
      <c r="AO57" s="71">
        <v>1200370.0668586451</v>
      </c>
      <c r="AP57" s="71">
        <v>981014.01835655363</v>
      </c>
      <c r="AQ57" s="71">
        <v>36287.314757430024</v>
      </c>
      <c r="AR57" s="71"/>
      <c r="AS57" s="71"/>
      <c r="AT57" s="71"/>
      <c r="AU57" s="71"/>
      <c r="AV57" s="71"/>
      <c r="AW57" s="71"/>
      <c r="AX57" s="71">
        <v>2966963.3429380059</v>
      </c>
      <c r="AY57" s="71">
        <v>2220.483346</v>
      </c>
      <c r="AZ57" s="71">
        <v>5610.6191266599981</v>
      </c>
      <c r="BA57" s="71">
        <v>3698.5626596100019</v>
      </c>
      <c r="BB57" s="71"/>
      <c r="BC57" s="71">
        <v>2119.5288759999999</v>
      </c>
      <c r="BD57" s="71">
        <v>41442.295297170007</v>
      </c>
      <c r="BE57" s="71">
        <v>63830.210950900007</v>
      </c>
      <c r="BF57" s="71">
        <v>1460.5885513300002</v>
      </c>
      <c r="BG57" s="71"/>
      <c r="BH57" s="71"/>
      <c r="BI57" s="71">
        <v>120382.28880767</v>
      </c>
      <c r="BJ57" s="71">
        <v>1386.959689</v>
      </c>
      <c r="BK57" s="71">
        <v>28011.558493510005</v>
      </c>
      <c r="BL57" s="71">
        <v>0</v>
      </c>
      <c r="BM57" s="71"/>
      <c r="BN57" s="71">
        <v>853.37552400000004</v>
      </c>
      <c r="BO57" s="71">
        <v>27723.261921499976</v>
      </c>
      <c r="BP57" s="71">
        <v>17978.677043030002</v>
      </c>
      <c r="BQ57" s="71">
        <v>1769.7534804799993</v>
      </c>
      <c r="BR57" s="71"/>
      <c r="BS57" s="71"/>
      <c r="BT57" s="71">
        <v>77723.586151519979</v>
      </c>
      <c r="BU57" s="71">
        <v>604.33604500000001</v>
      </c>
      <c r="BV57" s="71">
        <v>4700.808662700003</v>
      </c>
      <c r="BW57" s="71">
        <v>127.07006901999999</v>
      </c>
      <c r="BX57" s="71"/>
      <c r="BY57" s="71">
        <v>525.086457</v>
      </c>
      <c r="BZ57" s="71">
        <v>42600.467182660002</v>
      </c>
      <c r="CA57" s="71">
        <v>46749.305448649946</v>
      </c>
      <c r="CB57" s="71">
        <v>1559.3432764699996</v>
      </c>
      <c r="CC57" s="71"/>
      <c r="CD57" s="71"/>
      <c r="CE57" s="71"/>
      <c r="CF57" s="71">
        <v>96866.417141499944</v>
      </c>
      <c r="CG57" s="71">
        <v>188.59876600000001</v>
      </c>
      <c r="CH57" s="71"/>
      <c r="CI57" s="71"/>
      <c r="CJ57" s="71"/>
      <c r="CK57" s="71"/>
      <c r="CL57" s="71">
        <v>2164.2077686500006</v>
      </c>
      <c r="CM57" s="71">
        <v>1823.46947555</v>
      </c>
      <c r="CN57" s="71">
        <v>471.24395389</v>
      </c>
      <c r="CO57" s="71"/>
      <c r="CP57" s="71"/>
      <c r="CQ57" s="71"/>
      <c r="CR57" s="71">
        <v>4647.5199640900009</v>
      </c>
      <c r="CS57" s="71">
        <v>489.93740500000001</v>
      </c>
      <c r="CT57" s="71">
        <v>183.11585388</v>
      </c>
      <c r="CU57" s="71"/>
      <c r="CV57" s="71"/>
      <c r="CW57" s="71"/>
      <c r="CX57" s="71">
        <v>5846.9430085500007</v>
      </c>
      <c r="CY57" s="71">
        <v>5290.8969948899967</v>
      </c>
      <c r="CZ57" s="71">
        <v>269.36182981999997</v>
      </c>
      <c r="DA57" s="71"/>
      <c r="DB57" s="71"/>
      <c r="DC57" s="71"/>
      <c r="DD57" s="71">
        <v>12080.255092139998</v>
      </c>
      <c r="DE57" s="71">
        <v>874.90728799999999</v>
      </c>
      <c r="DF57" s="71">
        <v>0</v>
      </c>
      <c r="DG57" s="71"/>
      <c r="DH57" s="71"/>
      <c r="DI57" s="71">
        <v>2022.5881919999999</v>
      </c>
      <c r="DJ57" s="71">
        <v>17298.867046560004</v>
      </c>
      <c r="DK57" s="71">
        <v>14268.125483160002</v>
      </c>
      <c r="DL57" s="71">
        <v>866.58894077000002</v>
      </c>
      <c r="DM57" s="71"/>
      <c r="DN57" s="71"/>
      <c r="DO57" s="71"/>
      <c r="DP57" s="71">
        <v>35331.076950490009</v>
      </c>
      <c r="DQ57" s="71">
        <v>130.32376099999999</v>
      </c>
      <c r="DR57" s="71">
        <v>435.51202544000012</v>
      </c>
      <c r="DS57" s="71"/>
      <c r="DT57" s="71"/>
      <c r="DU57" s="71">
        <v>60.761419529999998</v>
      </c>
      <c r="DV57" s="71">
        <v>26989.211991150027</v>
      </c>
      <c r="DW57" s="71">
        <v>16951.549643879996</v>
      </c>
      <c r="DX57" s="71">
        <v>1183.06390096</v>
      </c>
      <c r="DY57" s="71"/>
      <c r="DZ57" s="71"/>
      <c r="EA57" s="71"/>
      <c r="EB57" s="71">
        <v>45750.422741960021</v>
      </c>
      <c r="EC57" s="71">
        <v>27.605564999999999</v>
      </c>
      <c r="ED57" s="71"/>
      <c r="EE57" s="71"/>
      <c r="EF57" s="71"/>
      <c r="EG57" s="71"/>
      <c r="EH57" s="71"/>
      <c r="EI57" s="71">
        <v>193.95604042000002</v>
      </c>
      <c r="EJ57" s="71">
        <v>0</v>
      </c>
      <c r="EK57" s="71"/>
      <c r="EL57" s="71"/>
      <c r="EM57" s="71"/>
      <c r="EN57" s="71">
        <v>221.56160542000003</v>
      </c>
      <c r="EO57" s="71">
        <v>515.38717999999994</v>
      </c>
      <c r="EP57" s="71">
        <v>4150.1221824600007</v>
      </c>
      <c r="EQ57" s="71">
        <v>72.580508080000001</v>
      </c>
      <c r="ER57" s="71"/>
      <c r="ES57" s="71">
        <v>389.25852300000003</v>
      </c>
      <c r="ET57" s="71">
        <v>14980.586202119996</v>
      </c>
      <c r="EU57" s="71">
        <v>28704.088719049993</v>
      </c>
      <c r="EV57" s="71">
        <v>1088.1142961300002</v>
      </c>
      <c r="EW57" s="71"/>
      <c r="EX57" s="71"/>
      <c r="EY57" s="71"/>
      <c r="EZ57" s="71">
        <v>49900.137610839993</v>
      </c>
      <c r="FA57" s="71">
        <v>4821.4018139999998</v>
      </c>
      <c r="FB57" s="71">
        <v>4331.9742956299988</v>
      </c>
      <c r="FC57" s="71">
        <v>123.33941710000001</v>
      </c>
      <c r="FD57" s="71"/>
      <c r="FE57" s="71">
        <v>2248.0192609999999</v>
      </c>
      <c r="FF57" s="71">
        <v>108743.08286090016</v>
      </c>
      <c r="FG57" s="71">
        <v>58325.379969450019</v>
      </c>
      <c r="FH57" s="71">
        <v>1911.7023492500005</v>
      </c>
      <c r="FI57" s="71"/>
      <c r="FJ57" s="71"/>
      <c r="FK57" s="71"/>
      <c r="FL57" s="71"/>
      <c r="FM57" s="71">
        <v>180504.89996733019</v>
      </c>
      <c r="FN57" s="71"/>
      <c r="FO57" s="71"/>
      <c r="FP57" s="71"/>
      <c r="FQ57" s="71"/>
      <c r="FR57" s="71"/>
      <c r="FS57" s="71"/>
      <c r="FT57" s="71"/>
      <c r="FU57" s="71"/>
      <c r="FV57" s="71"/>
      <c r="FW57" s="71"/>
      <c r="FX57" s="71"/>
      <c r="FY57" s="71"/>
      <c r="FZ57" s="71"/>
      <c r="GA57" s="71"/>
      <c r="GB57" s="71"/>
      <c r="GC57" s="71"/>
      <c r="GD57" s="71"/>
      <c r="GE57" s="71">
        <v>328.61730386999994</v>
      </c>
      <c r="GF57" s="71">
        <v>52.112444709999998</v>
      </c>
      <c r="GG57" s="71"/>
      <c r="GH57" s="71"/>
      <c r="GI57" s="71"/>
      <c r="GJ57" s="71"/>
      <c r="GK57" s="71">
        <v>380.72974857999992</v>
      </c>
      <c r="GL57" s="71">
        <v>595.75776399999995</v>
      </c>
      <c r="GM57" s="71">
        <v>3799.4856098199994</v>
      </c>
      <c r="GN57" s="71">
        <v>165.88681975</v>
      </c>
      <c r="GO57" s="71"/>
      <c r="GP57" s="71"/>
      <c r="GQ57" s="71">
        <v>18354.711366090007</v>
      </c>
      <c r="GR57" s="71">
        <v>31418.42215985998</v>
      </c>
      <c r="GS57" s="71">
        <v>1695.5769851999996</v>
      </c>
      <c r="GT57" s="71"/>
      <c r="GU57" s="71"/>
      <c r="GV57" s="71"/>
      <c r="GW57" s="71"/>
      <c r="GX57" s="71">
        <v>56029.840704719987</v>
      </c>
      <c r="GY57" s="71">
        <v>93.996285</v>
      </c>
      <c r="GZ57" s="71"/>
      <c r="HA57" s="71"/>
      <c r="HB57" s="71"/>
      <c r="HC57" s="71"/>
      <c r="HD57" s="71">
        <v>2701.3432648600001</v>
      </c>
      <c r="HE57" s="71">
        <v>817.2755527999999</v>
      </c>
      <c r="HF57" s="71">
        <v>204.54410276999999</v>
      </c>
      <c r="HG57" s="71"/>
      <c r="HH57" s="71"/>
      <c r="HI57" s="71"/>
      <c r="HJ57" s="71">
        <v>3817.1592054299999</v>
      </c>
      <c r="HK57" s="71">
        <v>943.30615899999998</v>
      </c>
      <c r="HL57" s="71">
        <v>922.56684237000002</v>
      </c>
      <c r="HM57" s="71">
        <v>437.98327241999999</v>
      </c>
      <c r="HN57" s="71"/>
      <c r="HO57" s="71">
        <v>788.93962799999997</v>
      </c>
      <c r="HP57" s="71">
        <v>17143.559252119983</v>
      </c>
      <c r="HQ57" s="71">
        <v>41284.392725509984</v>
      </c>
      <c r="HR57" s="71">
        <v>798.48951490000024</v>
      </c>
      <c r="HS57" s="71"/>
      <c r="HT57" s="71"/>
      <c r="HU57" s="71"/>
      <c r="HV57" s="71"/>
      <c r="HW57" s="71">
        <v>62319.237394319971</v>
      </c>
      <c r="HX57" s="71">
        <v>1505.7847400000001</v>
      </c>
      <c r="HY57" s="71">
        <v>3523.7487665700005</v>
      </c>
      <c r="HZ57" s="71">
        <v>681.07536028999994</v>
      </c>
      <c r="IA57" s="71"/>
      <c r="IB57" s="71">
        <v>969.99440900000002</v>
      </c>
      <c r="IC57" s="71">
        <v>59752.768724149973</v>
      </c>
      <c r="ID57" s="71">
        <v>75073.847510579959</v>
      </c>
      <c r="IE57" s="71">
        <v>1705.9446032600008</v>
      </c>
      <c r="IF57" s="71"/>
      <c r="IG57" s="71"/>
      <c r="IH57" s="71"/>
      <c r="II57" s="71">
        <v>143213.16411384993</v>
      </c>
      <c r="IJ57" s="71">
        <v>1349.0268249999999</v>
      </c>
      <c r="IK57" s="71">
        <v>2335.2896769899994</v>
      </c>
      <c r="IN57" s="71">
        <v>872.87789099999998</v>
      </c>
      <c r="IO57" s="71">
        <v>18788.144788750011</v>
      </c>
      <c r="IP57" s="71">
        <v>45415.940867250043</v>
      </c>
      <c r="IQ57" s="71">
        <v>1009.5157569600001</v>
      </c>
      <c r="IR57" s="71"/>
      <c r="IS57" s="71"/>
      <c r="IT57" s="71"/>
      <c r="IU57" s="71">
        <v>69796.83667766006</v>
      </c>
      <c r="IV57" s="71">
        <v>1353.7372330000001</v>
      </c>
      <c r="IW57" s="71">
        <v>4181.7072561700015</v>
      </c>
      <c r="IX57" s="71">
        <v>412.53239392000006</v>
      </c>
      <c r="IY57" s="71"/>
      <c r="IZ57" s="71">
        <v>600.52054899999996</v>
      </c>
      <c r="JA57" s="71">
        <v>44434.713566239938</v>
      </c>
      <c r="JB57" s="71">
        <v>79692.902408689828</v>
      </c>
      <c r="JC57" s="71">
        <v>2487.3824189599991</v>
      </c>
      <c r="JD57" s="71"/>
      <c r="JE57" s="71"/>
      <c r="JF57" s="71"/>
      <c r="JG57" s="71">
        <v>133163.49582597977</v>
      </c>
      <c r="JH57" s="71"/>
      <c r="JI57" s="71"/>
      <c r="JJ57" s="71"/>
      <c r="JK57" s="71"/>
      <c r="JL57" s="71"/>
      <c r="JM57" s="71">
        <v>27.900486709999999</v>
      </c>
      <c r="JN57" s="71">
        <v>240.92385612999999</v>
      </c>
      <c r="JO57" s="71">
        <v>195.68662082</v>
      </c>
      <c r="JP57" s="71"/>
      <c r="JQ57" s="71"/>
      <c r="JR57" s="71"/>
      <c r="JS57" s="71">
        <v>464.51096366000002</v>
      </c>
      <c r="JT57" s="71">
        <v>582.83508200000006</v>
      </c>
      <c r="JU57" s="71">
        <v>2255.0168028999992</v>
      </c>
      <c r="JV57" s="71">
        <v>310.19416606000004</v>
      </c>
      <c r="JW57" s="71"/>
      <c r="JX57" s="71">
        <v>403.92182600000001</v>
      </c>
      <c r="JY57" s="71">
        <v>22591.162265720021</v>
      </c>
      <c r="JZ57" s="71">
        <v>22434.078871510035</v>
      </c>
      <c r="KA57" s="71">
        <v>1050.3975485899998</v>
      </c>
      <c r="KB57" s="71"/>
      <c r="KC57" s="71"/>
      <c r="KD57" s="71"/>
      <c r="KE57" s="71">
        <v>49627.606562780056</v>
      </c>
      <c r="KF57" s="71">
        <v>762.05658200000005</v>
      </c>
      <c r="KG57" s="71">
        <v>8489.3276344999995</v>
      </c>
      <c r="KH57" s="71">
        <v>1855.6376161199989</v>
      </c>
      <c r="KI57" s="71"/>
      <c r="KJ57" s="71">
        <v>1260.128019</v>
      </c>
      <c r="KK57" s="71">
        <v>59948.050769169997</v>
      </c>
      <c r="KL57" s="71">
        <v>59044.27335025998</v>
      </c>
      <c r="KM57" s="71">
        <v>3411.2835710199984</v>
      </c>
      <c r="KN57" s="71"/>
      <c r="KO57" s="71"/>
      <c r="KP57" s="71"/>
      <c r="KQ57" s="71">
        <v>134770.75754206997</v>
      </c>
      <c r="KR57" s="71">
        <v>389.54195299999998</v>
      </c>
      <c r="KS57" s="71"/>
      <c r="KT57" s="71"/>
      <c r="KU57" s="71"/>
      <c r="KV57" s="71">
        <v>60.351523</v>
      </c>
      <c r="KW57" s="71">
        <v>1771.4010596999999</v>
      </c>
      <c r="KX57" s="71">
        <v>862.99346713</v>
      </c>
      <c r="KY57" s="71">
        <v>205.01543273000001</v>
      </c>
      <c r="KZ57" s="71"/>
      <c r="LA57" s="71"/>
      <c r="LB57" s="71"/>
      <c r="LC57" s="71">
        <v>3289.3034355599998</v>
      </c>
      <c r="LD57" s="71">
        <v>10030.750316</v>
      </c>
      <c r="LE57" s="71">
        <v>10806.775368669991</v>
      </c>
      <c r="LF57" s="71">
        <v>1453.76572362</v>
      </c>
      <c r="LG57" s="71"/>
      <c r="LH57" s="71">
        <v>5198.6448799999998</v>
      </c>
      <c r="LI57" s="71">
        <v>86632.577941390075</v>
      </c>
      <c r="LJ57" s="71">
        <v>151055.95996735981</v>
      </c>
      <c r="LK57" s="71">
        <v>7257.3156815099974</v>
      </c>
      <c r="LL57" s="71"/>
      <c r="LM57" s="71"/>
      <c r="LN57" s="71"/>
      <c r="LO57" s="71">
        <v>272435.78987854987</v>
      </c>
      <c r="LP57" s="71">
        <v>178.839562</v>
      </c>
      <c r="LQ57" s="71"/>
      <c r="LR57" s="71">
        <v>0.34896042999999999</v>
      </c>
      <c r="LS57" s="71"/>
      <c r="LT57" s="71">
        <v>53.658681999999999</v>
      </c>
      <c r="LU57" s="71">
        <v>7158.7977230699998</v>
      </c>
      <c r="LV57" s="71">
        <v>3971.0747195800013</v>
      </c>
      <c r="LW57" s="71">
        <v>690.97006003000001</v>
      </c>
      <c r="LX57" s="71"/>
      <c r="LY57" s="71"/>
      <c r="LZ57" s="71"/>
      <c r="MA57" s="71">
        <v>12053.689707110001</v>
      </c>
      <c r="MB57" s="71">
        <v>1174.4529580000001</v>
      </c>
      <c r="MC57" s="71">
        <v>4183.0949375199998</v>
      </c>
      <c r="MD57" s="71">
        <v>463.59301762000018</v>
      </c>
      <c r="ME57" s="71"/>
      <c r="MF57" s="71">
        <v>635.06031399999995</v>
      </c>
      <c r="MG57" s="71">
        <v>27676.955402160016</v>
      </c>
      <c r="MH57" s="71">
        <v>44269.554058710011</v>
      </c>
      <c r="MI57" s="71">
        <v>1781.4983886999999</v>
      </c>
      <c r="MJ57" s="71"/>
      <c r="MK57" s="71"/>
      <c r="ML57" s="71"/>
      <c r="MM57" s="71"/>
      <c r="MN57" s="19">
        <v>80184.209076710031</v>
      </c>
      <c r="MO57" s="71">
        <v>14703.280860000001</v>
      </c>
      <c r="MP57" s="71">
        <v>52725.411130240071</v>
      </c>
      <c r="MQ57" s="71">
        <v>33185.761669379994</v>
      </c>
      <c r="MR57" s="71"/>
      <c r="MS57" s="71">
        <v>7596.6342809999996</v>
      </c>
      <c r="MT57" s="71">
        <v>141493.70008496963</v>
      </c>
      <c r="MU57" s="71">
        <v>216809.71626551999</v>
      </c>
      <c r="MV57" s="71">
        <v>11606.940528529984</v>
      </c>
      <c r="MW57" s="71"/>
      <c r="MX57" s="71"/>
      <c r="MY57" s="71"/>
      <c r="MZ57" s="71"/>
      <c r="NA57" s="71">
        <v>478021.44481963979</v>
      </c>
      <c r="NB57" s="71"/>
      <c r="NC57" s="71"/>
      <c r="ND57" s="71"/>
      <c r="NE57" s="71"/>
      <c r="NF57" s="71"/>
      <c r="NG57" s="71"/>
      <c r="NH57" s="71">
        <v>16.452649699999998</v>
      </c>
      <c r="NI57" s="71"/>
      <c r="NJ57" s="71"/>
      <c r="NK57" s="71"/>
      <c r="NL57" s="71"/>
      <c r="NM57" s="71">
        <v>16.452649699999998</v>
      </c>
      <c r="NN57" s="15"/>
      <c r="NO57" s="15"/>
      <c r="NP57" s="15"/>
      <c r="NR57" s="71">
        <v>6254976.9989435989</v>
      </c>
      <c r="PU57" s="4"/>
    </row>
    <row r="58" spans="1:437" x14ac:dyDescent="0.2">
      <c r="A58" s="70">
        <v>41091</v>
      </c>
      <c r="B58" s="71">
        <v>27.227604320000001</v>
      </c>
      <c r="C58" s="71">
        <v>0</v>
      </c>
      <c r="D58" s="71"/>
      <c r="E58" s="71">
        <v>27.227604320000001</v>
      </c>
      <c r="F58" s="71">
        <v>6956.5317999999997</v>
      </c>
      <c r="G58" s="71">
        <v>26075.357074660009</v>
      </c>
      <c r="H58" s="71">
        <v>27910.766655859996</v>
      </c>
      <c r="I58" s="71"/>
      <c r="J58" s="71">
        <v>11137.988008</v>
      </c>
      <c r="K58" s="71">
        <v>96927.879784609846</v>
      </c>
      <c r="L58" s="71">
        <v>720671.53189711657</v>
      </c>
      <c r="M58" s="71">
        <v>8056.6648809100052</v>
      </c>
      <c r="N58" s="71"/>
      <c r="O58" s="71"/>
      <c r="P58" s="71"/>
      <c r="Q58" s="71">
        <v>897736.72010115639</v>
      </c>
      <c r="R58" s="71">
        <v>9.6403282299999997</v>
      </c>
      <c r="S58" s="71">
        <v>3409.8217785100001</v>
      </c>
      <c r="T58" s="71">
        <v>141.55959418</v>
      </c>
      <c r="U58" s="71">
        <v>0</v>
      </c>
      <c r="V58" s="71"/>
      <c r="W58" s="71">
        <v>3561.0217009200001</v>
      </c>
      <c r="X58" s="71">
        <v>7109.5550160000003</v>
      </c>
      <c r="Y58" s="71">
        <v>9180.071033169992</v>
      </c>
      <c r="Z58" s="71">
        <v>1011.4490303</v>
      </c>
      <c r="AA58" s="71"/>
      <c r="AB58" s="71">
        <v>5020.6056070000004</v>
      </c>
      <c r="AC58" s="71">
        <v>85618.507769630014</v>
      </c>
      <c r="AD58" s="71">
        <v>120410.91440092993</v>
      </c>
      <c r="AE58" s="71">
        <v>3562.9671334900004</v>
      </c>
      <c r="AF58" s="71"/>
      <c r="AG58" s="71"/>
      <c r="AH58" s="71"/>
      <c r="AI58" s="71">
        <v>231914.06999051993</v>
      </c>
      <c r="AJ58" s="71">
        <v>64119.910845999999</v>
      </c>
      <c r="AK58" s="71">
        <v>485994.40892369038</v>
      </c>
      <c r="AL58" s="71">
        <v>148516.42704699992</v>
      </c>
      <c r="AM58" s="71"/>
      <c r="AN58" s="71">
        <v>32149.614089999999</v>
      </c>
      <c r="AO58" s="71">
        <v>1155903.4458562278</v>
      </c>
      <c r="AP58" s="71">
        <v>959558.896930321</v>
      </c>
      <c r="AQ58" s="71">
        <v>34043.09620503999</v>
      </c>
      <c r="AR58" s="71"/>
      <c r="AS58" s="71"/>
      <c r="AT58" s="71"/>
      <c r="AU58" s="71"/>
      <c r="AV58" s="71"/>
      <c r="AW58" s="71"/>
      <c r="AX58" s="71">
        <v>2880285.7998982789</v>
      </c>
      <c r="AY58" s="71">
        <v>2200.565239</v>
      </c>
      <c r="AZ58" s="71">
        <v>5503.4503781700014</v>
      </c>
      <c r="BA58" s="71">
        <v>3313.5653638000003</v>
      </c>
      <c r="BB58" s="71"/>
      <c r="BC58" s="71">
        <v>1782.8013040000001</v>
      </c>
      <c r="BD58" s="71">
        <v>40463.780184560033</v>
      </c>
      <c r="BE58" s="71">
        <v>62154.854271930082</v>
      </c>
      <c r="BF58" s="71">
        <v>1303.8424625800001</v>
      </c>
      <c r="BG58" s="71"/>
      <c r="BH58" s="71"/>
      <c r="BI58" s="71">
        <v>116822.85920404</v>
      </c>
      <c r="BJ58" s="71">
        <v>1363.4266720000001</v>
      </c>
      <c r="BK58" s="71">
        <v>27423.312083269993</v>
      </c>
      <c r="BL58" s="71">
        <v>0</v>
      </c>
      <c r="BM58" s="71"/>
      <c r="BN58" s="71">
        <v>843.00420999999994</v>
      </c>
      <c r="BO58" s="71">
        <v>27266.850511760007</v>
      </c>
      <c r="BP58" s="71">
        <v>17482.023679589995</v>
      </c>
      <c r="BQ58" s="71">
        <v>1571.6141173699998</v>
      </c>
      <c r="BR58" s="71"/>
      <c r="BS58" s="71"/>
      <c r="BT58" s="71">
        <v>75950.231273989993</v>
      </c>
      <c r="BU58" s="71">
        <v>599.94155699999999</v>
      </c>
      <c r="BV58" s="71">
        <v>4508.1880690000035</v>
      </c>
      <c r="BW58" s="71">
        <v>50.399704489999991</v>
      </c>
      <c r="BX58" s="71"/>
      <c r="BY58" s="71">
        <v>512.56977700000004</v>
      </c>
      <c r="BZ58" s="71">
        <v>41939.979236860032</v>
      </c>
      <c r="CA58" s="71">
        <v>45777.884870630027</v>
      </c>
      <c r="CB58" s="71">
        <v>1381.7463532299998</v>
      </c>
      <c r="CC58" s="71"/>
      <c r="CD58" s="71"/>
      <c r="CE58" s="71"/>
      <c r="CF58" s="71">
        <v>94770.709568210063</v>
      </c>
      <c r="CG58" s="71">
        <v>184.53611699999999</v>
      </c>
      <c r="CH58" s="71"/>
      <c r="CI58" s="71"/>
      <c r="CJ58" s="71"/>
      <c r="CK58" s="71"/>
      <c r="CL58" s="71">
        <v>2153.7044239299994</v>
      </c>
      <c r="CM58" s="71">
        <v>1812.2294585799996</v>
      </c>
      <c r="CN58" s="71">
        <v>465.24718231000008</v>
      </c>
      <c r="CO58" s="71"/>
      <c r="CP58" s="71"/>
      <c r="CQ58" s="71"/>
      <c r="CR58" s="71">
        <v>4615.7171818199986</v>
      </c>
      <c r="CS58" s="71">
        <v>485.39443999999997</v>
      </c>
      <c r="CT58" s="71">
        <v>182.18458898</v>
      </c>
      <c r="CU58" s="71"/>
      <c r="CV58" s="71"/>
      <c r="CW58" s="71"/>
      <c r="CX58" s="71">
        <v>5781.9506670900009</v>
      </c>
      <c r="CY58" s="71">
        <v>5256.7581459600005</v>
      </c>
      <c r="CZ58" s="71">
        <v>264.32398782000001</v>
      </c>
      <c r="DA58" s="71"/>
      <c r="DB58" s="71"/>
      <c r="DC58" s="71"/>
      <c r="DD58" s="71">
        <v>11485.217389850002</v>
      </c>
      <c r="DE58" s="71">
        <v>865.75426500000003</v>
      </c>
      <c r="DF58" s="71">
        <v>0</v>
      </c>
      <c r="DG58" s="71"/>
      <c r="DH58" s="71"/>
      <c r="DI58" s="71">
        <v>1995.8854590000001</v>
      </c>
      <c r="DJ58" s="71">
        <v>16924.608808940011</v>
      </c>
      <c r="DK58" s="71">
        <v>14041.608710819995</v>
      </c>
      <c r="DL58" s="71">
        <v>789.30054973999984</v>
      </c>
      <c r="DM58" s="71"/>
      <c r="DN58" s="71"/>
      <c r="DO58" s="71"/>
      <c r="DP58" s="71">
        <v>34617.15779350001</v>
      </c>
      <c r="DQ58" s="71">
        <v>129.07694000000001</v>
      </c>
      <c r="DR58" s="71">
        <v>427.46253705000004</v>
      </c>
      <c r="DS58" s="71"/>
      <c r="DT58" s="71"/>
      <c r="DU58" s="71">
        <v>39.535659190000004</v>
      </c>
      <c r="DV58" s="71">
        <v>25977.933859350007</v>
      </c>
      <c r="DW58" s="71">
        <v>16878.74905377</v>
      </c>
      <c r="DX58" s="71">
        <v>1010.93201002</v>
      </c>
      <c r="DY58" s="71"/>
      <c r="DZ58" s="71"/>
      <c r="EA58" s="71"/>
      <c r="EB58" s="71">
        <v>44363.690059380024</v>
      </c>
      <c r="EC58" s="71">
        <v>27.404076</v>
      </c>
      <c r="ED58" s="71"/>
      <c r="EE58" s="71"/>
      <c r="EF58" s="71"/>
      <c r="EG58" s="71"/>
      <c r="EH58" s="71"/>
      <c r="EI58" s="71">
        <v>193.19426405999999</v>
      </c>
      <c r="EJ58" s="71">
        <v>0</v>
      </c>
      <c r="EK58" s="71"/>
      <c r="EL58" s="71"/>
      <c r="EM58" s="71"/>
      <c r="EN58" s="71">
        <v>220.59834006</v>
      </c>
      <c r="EO58" s="71">
        <v>508.79830199999998</v>
      </c>
      <c r="EP58" s="71">
        <v>4025.7377054199992</v>
      </c>
      <c r="EQ58" s="71">
        <v>45.387064479999999</v>
      </c>
      <c r="ER58" s="71"/>
      <c r="ES58" s="71">
        <v>387.05692199999999</v>
      </c>
      <c r="ET58" s="71">
        <v>14265.684641409998</v>
      </c>
      <c r="EU58" s="71">
        <v>28437.199048219969</v>
      </c>
      <c r="EV58" s="71">
        <v>1052.3337265800001</v>
      </c>
      <c r="EW58" s="71"/>
      <c r="EX58" s="71"/>
      <c r="EY58" s="71"/>
      <c r="EZ58" s="71">
        <v>48722.197410109969</v>
      </c>
      <c r="FA58" s="71">
        <v>4613.6201970000002</v>
      </c>
      <c r="FB58" s="71">
        <v>4209.7711598800006</v>
      </c>
      <c r="FC58" s="71">
        <v>108.68503163</v>
      </c>
      <c r="FD58" s="71"/>
      <c r="FE58" s="71">
        <v>2222.4833819999999</v>
      </c>
      <c r="FF58" s="71">
        <v>106090.88195855975</v>
      </c>
      <c r="FG58" s="71">
        <v>57238.857455310077</v>
      </c>
      <c r="FH58" s="71">
        <v>1821.9683484900002</v>
      </c>
      <c r="FI58" s="71"/>
      <c r="FJ58" s="71"/>
      <c r="FK58" s="71"/>
      <c r="FL58" s="71"/>
      <c r="FM58" s="71">
        <v>176306.26753286982</v>
      </c>
      <c r="FN58" s="71"/>
      <c r="FO58" s="71"/>
      <c r="FP58" s="71"/>
      <c r="FQ58" s="71"/>
      <c r="FR58" s="71"/>
      <c r="FS58" s="71"/>
      <c r="FT58" s="71"/>
      <c r="FU58" s="71"/>
      <c r="FV58" s="71"/>
      <c r="FW58" s="71"/>
      <c r="FX58" s="71"/>
      <c r="FY58" s="71"/>
      <c r="FZ58" s="71"/>
      <c r="GA58" s="71"/>
      <c r="GB58" s="71"/>
      <c r="GC58" s="71"/>
      <c r="GD58" s="71"/>
      <c r="GE58" s="71">
        <v>305.14153846000005</v>
      </c>
      <c r="GF58" s="71">
        <v>51.893510710000001</v>
      </c>
      <c r="GG58" s="71"/>
      <c r="GH58" s="71"/>
      <c r="GI58" s="71"/>
      <c r="GJ58" s="71"/>
      <c r="GK58" s="71">
        <v>357.03504917000004</v>
      </c>
      <c r="GL58" s="71">
        <v>588.07795999999996</v>
      </c>
      <c r="GM58" s="71">
        <v>3739.4498565600006</v>
      </c>
      <c r="GN58" s="71">
        <v>152.87112636000001</v>
      </c>
      <c r="GO58" s="71"/>
      <c r="GP58" s="71"/>
      <c r="GQ58" s="71">
        <v>17919.072364849984</v>
      </c>
      <c r="GR58" s="71">
        <v>30862.771626020003</v>
      </c>
      <c r="GS58" s="71">
        <v>1629.8815703199994</v>
      </c>
      <c r="GT58" s="71"/>
      <c r="GU58" s="71"/>
      <c r="GV58" s="71"/>
      <c r="GW58" s="71"/>
      <c r="GX58" s="71">
        <v>54892.12450410999</v>
      </c>
      <c r="GY58" s="71">
        <v>92.605502999999999</v>
      </c>
      <c r="GZ58" s="71"/>
      <c r="HA58" s="71"/>
      <c r="HB58" s="71"/>
      <c r="HC58" s="71"/>
      <c r="HD58" s="71">
        <v>2550.1690849499992</v>
      </c>
      <c r="HE58" s="71">
        <v>812.28792298000008</v>
      </c>
      <c r="HF58" s="71">
        <v>203.08519828999999</v>
      </c>
      <c r="HG58" s="71"/>
      <c r="HH58" s="71"/>
      <c r="HI58" s="71"/>
      <c r="HJ58" s="71">
        <v>3658.1477092199993</v>
      </c>
      <c r="HK58" s="71">
        <v>933.16829299999995</v>
      </c>
      <c r="HL58" s="71">
        <v>816.32258664000005</v>
      </c>
      <c r="HM58" s="71">
        <v>392.91103485000002</v>
      </c>
      <c r="HN58" s="71"/>
      <c r="HO58" s="71">
        <v>776.41018999999994</v>
      </c>
      <c r="HP58" s="71">
        <v>16627.32868128</v>
      </c>
      <c r="HQ58" s="71">
        <v>40581.897478650018</v>
      </c>
      <c r="HR58" s="71">
        <v>641.14257448000023</v>
      </c>
      <c r="HS58" s="71"/>
      <c r="HT58" s="71"/>
      <c r="HU58" s="71"/>
      <c r="HV58" s="71"/>
      <c r="HW58" s="71">
        <v>60769.180838900014</v>
      </c>
      <c r="HX58" s="71">
        <v>1491.884736</v>
      </c>
      <c r="HY58" s="71">
        <v>3425.9274264600008</v>
      </c>
      <c r="HZ58" s="71">
        <v>388.50242245999999</v>
      </c>
      <c r="IA58" s="71"/>
      <c r="IB58" s="71">
        <v>955.26530200000002</v>
      </c>
      <c r="IC58" s="71">
        <v>58609.98375623006</v>
      </c>
      <c r="ID58" s="71">
        <v>73873.460612160037</v>
      </c>
      <c r="IE58" s="71">
        <v>1580.5155438200006</v>
      </c>
      <c r="IF58" s="71"/>
      <c r="IG58" s="71"/>
      <c r="IH58" s="71"/>
      <c r="II58" s="71">
        <v>140325.53979913009</v>
      </c>
      <c r="IJ58" s="71">
        <v>1339.0497399999999</v>
      </c>
      <c r="IK58" s="71">
        <v>2244.2905348799995</v>
      </c>
      <c r="IN58" s="71">
        <v>820.65399100000002</v>
      </c>
      <c r="IO58" s="71">
        <v>18098.655205369996</v>
      </c>
      <c r="IP58" s="71">
        <v>44488.591712729918</v>
      </c>
      <c r="IQ58" s="71">
        <v>954.75474256000007</v>
      </c>
      <c r="IR58" s="71"/>
      <c r="IS58" s="71"/>
      <c r="IT58" s="71"/>
      <c r="IU58" s="71">
        <v>67956.894834979918</v>
      </c>
      <c r="IV58" s="71">
        <v>1327.270219</v>
      </c>
      <c r="IW58" s="71">
        <v>4094.3367418200014</v>
      </c>
      <c r="IX58" s="71">
        <v>198.76057654000002</v>
      </c>
      <c r="IY58" s="71"/>
      <c r="IZ58" s="71">
        <v>595.75124200000005</v>
      </c>
      <c r="JA58" s="71">
        <v>43706.922693900015</v>
      </c>
      <c r="JB58" s="71">
        <v>78347.536503089956</v>
      </c>
      <c r="JC58" s="71">
        <v>2364.0990607799999</v>
      </c>
      <c r="JD58" s="71"/>
      <c r="JE58" s="71"/>
      <c r="JF58" s="71"/>
      <c r="JG58" s="71">
        <v>130634.67703712998</v>
      </c>
      <c r="JH58" s="71"/>
      <c r="JI58" s="71"/>
      <c r="JJ58" s="71"/>
      <c r="JK58" s="71"/>
      <c r="JL58" s="71"/>
      <c r="JM58" s="71">
        <v>27.480139380000001</v>
      </c>
      <c r="JN58" s="71">
        <v>240.22086524000002</v>
      </c>
      <c r="JO58" s="71">
        <v>193.72533978000001</v>
      </c>
      <c r="JP58" s="71"/>
      <c r="JQ58" s="71"/>
      <c r="JR58" s="71"/>
      <c r="JS58" s="71">
        <v>461.42634440000006</v>
      </c>
      <c r="JT58" s="71">
        <v>578.17696599999999</v>
      </c>
      <c r="JU58" s="71">
        <v>2171.9263335099986</v>
      </c>
      <c r="JV58" s="71">
        <v>229.45782873999994</v>
      </c>
      <c r="JW58" s="71"/>
      <c r="JX58" s="71">
        <v>398.14245399999999</v>
      </c>
      <c r="JY58" s="71">
        <v>21667.409296990005</v>
      </c>
      <c r="JZ58" s="71">
        <v>21929.779551710028</v>
      </c>
      <c r="KA58" s="71">
        <v>957.13508182999976</v>
      </c>
      <c r="KB58" s="71"/>
      <c r="KC58" s="71"/>
      <c r="KD58" s="71"/>
      <c r="KE58" s="71">
        <v>47932.027512780027</v>
      </c>
      <c r="KF58" s="71">
        <v>754.97221500000001</v>
      </c>
      <c r="KG58" s="71">
        <v>8291.3780161800023</v>
      </c>
      <c r="KH58" s="71">
        <v>1731.6027677599998</v>
      </c>
      <c r="KI58" s="71"/>
      <c r="KJ58" s="71">
        <v>1245.0503679999999</v>
      </c>
      <c r="KK58" s="71">
        <v>58175.485124449981</v>
      </c>
      <c r="KL58" s="71">
        <v>57758.10018598997</v>
      </c>
      <c r="KM58" s="71">
        <v>3340.0604091799974</v>
      </c>
      <c r="KN58" s="71"/>
      <c r="KO58" s="71"/>
      <c r="KP58" s="71"/>
      <c r="KQ58" s="71">
        <v>131296.64908655995</v>
      </c>
      <c r="KR58" s="71">
        <v>385.989507</v>
      </c>
      <c r="KS58" s="71"/>
      <c r="KT58" s="71"/>
      <c r="KU58" s="71"/>
      <c r="KV58" s="71">
        <v>59.844141</v>
      </c>
      <c r="KW58" s="71">
        <v>1731.8393376199999</v>
      </c>
      <c r="KX58" s="71">
        <v>804.01050324999983</v>
      </c>
      <c r="KY58" s="71">
        <v>204.10518587999999</v>
      </c>
      <c r="KZ58" s="71"/>
      <c r="LA58" s="71"/>
      <c r="LB58" s="71"/>
      <c r="LC58" s="71">
        <v>3185.7886747499997</v>
      </c>
      <c r="LD58" s="71">
        <v>9639.6797530000003</v>
      </c>
      <c r="LE58" s="71">
        <v>10516.005811590006</v>
      </c>
      <c r="LF58" s="71">
        <v>1197.0863443800001</v>
      </c>
      <c r="LG58" s="71"/>
      <c r="LH58" s="71">
        <v>5029.1691870000004</v>
      </c>
      <c r="LI58" s="71">
        <v>84344.310771350065</v>
      </c>
      <c r="LJ58" s="71">
        <v>148674.69558460003</v>
      </c>
      <c r="LK58" s="71">
        <v>7022.4882618199972</v>
      </c>
      <c r="LL58" s="71"/>
      <c r="LM58" s="71"/>
      <c r="LN58" s="71"/>
      <c r="LO58" s="71">
        <v>266423.43571374012</v>
      </c>
      <c r="LP58" s="71">
        <v>177.85082499999999</v>
      </c>
      <c r="LQ58" s="71"/>
      <c r="LR58" s="71">
        <v>0.34896042999999999</v>
      </c>
      <c r="LS58" s="71"/>
      <c r="LT58" s="71">
        <v>51.921610000000001</v>
      </c>
      <c r="LU58" s="71">
        <v>6777.5043993599975</v>
      </c>
      <c r="LV58" s="71">
        <v>3954.3333998700009</v>
      </c>
      <c r="LW58" s="71">
        <v>630.47095354999999</v>
      </c>
      <c r="LX58" s="71"/>
      <c r="LY58" s="71"/>
      <c r="LZ58" s="71"/>
      <c r="MA58" s="71">
        <v>11592.430148209998</v>
      </c>
      <c r="MB58" s="71">
        <v>1154.3314499999999</v>
      </c>
      <c r="MC58" s="71">
        <v>4047.569486880001</v>
      </c>
      <c r="MD58" s="71">
        <v>438.04832385000003</v>
      </c>
      <c r="ME58" s="71"/>
      <c r="MF58" s="71">
        <v>625.05742499999997</v>
      </c>
      <c r="MG58" s="71">
        <v>26910.294675060035</v>
      </c>
      <c r="MH58" s="71">
        <v>43410.16290965995</v>
      </c>
      <c r="MI58" s="71">
        <v>1587.6076955799999</v>
      </c>
      <c r="MJ58" s="71"/>
      <c r="MK58" s="71"/>
      <c r="ML58" s="71"/>
      <c r="MM58" s="71"/>
      <c r="MN58" s="19">
        <v>78173.07196602998</v>
      </c>
      <c r="MO58" s="71">
        <v>14359.693103</v>
      </c>
      <c r="MP58" s="71">
        <v>51689.704369890023</v>
      </c>
      <c r="MQ58" s="71">
        <v>32245.506065119964</v>
      </c>
      <c r="MR58" s="71"/>
      <c r="MS58" s="71">
        <v>7458.302815</v>
      </c>
      <c r="MT58" s="71">
        <v>136234.41761764008</v>
      </c>
      <c r="MU58" s="71">
        <v>212297.58998853021</v>
      </c>
      <c r="MV58" s="71">
        <v>11088.073292779993</v>
      </c>
      <c r="MW58" s="71"/>
      <c r="MX58" s="71"/>
      <c r="MY58" s="71"/>
      <c r="MZ58" s="71"/>
      <c r="NA58" s="71">
        <v>465373.28725196025</v>
      </c>
      <c r="NB58" s="71"/>
      <c r="NC58" s="71"/>
      <c r="ND58" s="71"/>
      <c r="NE58" s="71"/>
      <c r="NF58" s="71"/>
      <c r="NG58" s="71"/>
      <c r="NH58" s="71">
        <v>16.452649699999998</v>
      </c>
      <c r="NI58" s="71"/>
      <c r="NJ58" s="71"/>
      <c r="NK58" s="71"/>
      <c r="NL58" s="71"/>
      <c r="NM58" s="71">
        <v>16.452649699999998</v>
      </c>
      <c r="NN58" s="15"/>
      <c r="NO58" s="15"/>
      <c r="NP58" s="15"/>
      <c r="NR58" s="71">
        <v>6084832.6996493582</v>
      </c>
      <c r="PU58" s="4"/>
    </row>
    <row r="59" spans="1:437" x14ac:dyDescent="0.2">
      <c r="A59" s="70">
        <v>41122</v>
      </c>
      <c r="B59" s="71">
        <v>26.502537610000001</v>
      </c>
      <c r="C59" s="71">
        <v>429.74381204999997</v>
      </c>
      <c r="D59" s="71"/>
      <c r="E59" s="71">
        <v>456.24634965999996</v>
      </c>
      <c r="F59" s="71">
        <v>6800.0171389999996</v>
      </c>
      <c r="G59" s="71">
        <v>25595.671560239971</v>
      </c>
      <c r="H59" s="71">
        <v>26938.125187900008</v>
      </c>
      <c r="I59" s="71"/>
      <c r="J59" s="71">
        <v>10982.746353</v>
      </c>
      <c r="K59" s="71">
        <v>99943.121440589894</v>
      </c>
      <c r="L59" s="71">
        <v>700344.22784358507</v>
      </c>
      <c r="M59" s="71">
        <v>33804.94325163999</v>
      </c>
      <c r="N59" s="71"/>
      <c r="O59" s="71"/>
      <c r="P59" s="71"/>
      <c r="Q59" s="71">
        <v>904408.85277595487</v>
      </c>
      <c r="R59" s="71">
        <v>9.50919326</v>
      </c>
      <c r="S59" s="71">
        <v>3574.117757980001</v>
      </c>
      <c r="T59" s="71">
        <v>136.01413926999999</v>
      </c>
      <c r="U59" s="71">
        <v>258.43919026999998</v>
      </c>
      <c r="V59" s="71"/>
      <c r="W59" s="71">
        <v>3978.080280780001</v>
      </c>
      <c r="X59" s="71">
        <v>6923.2070359999998</v>
      </c>
      <c r="Y59" s="71">
        <v>9022.9520545900032</v>
      </c>
      <c r="Z59" s="71">
        <v>978.72295386999997</v>
      </c>
      <c r="AA59" s="71"/>
      <c r="AB59" s="71">
        <v>4939.1243560000003</v>
      </c>
      <c r="AC59" s="71">
        <v>87396.906415729958</v>
      </c>
      <c r="AD59" s="71">
        <v>116373.07487044996</v>
      </c>
      <c r="AE59" s="71">
        <v>12145.64637127001</v>
      </c>
      <c r="AF59" s="71"/>
      <c r="AG59" s="71"/>
      <c r="AH59" s="71"/>
      <c r="AI59" s="71">
        <v>237779.63405790992</v>
      </c>
      <c r="AJ59" s="71">
        <v>62007.586626999997</v>
      </c>
      <c r="AK59" s="71">
        <v>476142.82544041006</v>
      </c>
      <c r="AL59" s="71">
        <v>144681.04356024979</v>
      </c>
      <c r="AM59" s="71"/>
      <c r="AN59" s="71">
        <v>31327.070942999999</v>
      </c>
      <c r="AO59" s="71">
        <v>1214499.1615950183</v>
      </c>
      <c r="AP59" s="71">
        <v>932951.52311426087</v>
      </c>
      <c r="AQ59" s="71">
        <v>112898.3426165798</v>
      </c>
      <c r="AR59" s="71"/>
      <c r="AS59" s="71"/>
      <c r="AT59" s="71"/>
      <c r="AU59" s="71"/>
      <c r="AV59" s="71"/>
      <c r="AW59" s="71"/>
      <c r="AX59" s="71">
        <v>2974507.5538965189</v>
      </c>
      <c r="AY59" s="71">
        <v>2115.898725</v>
      </c>
      <c r="AZ59" s="71">
        <v>5455.1369306700044</v>
      </c>
      <c r="BA59" s="71">
        <v>3255.5397071300013</v>
      </c>
      <c r="BB59" s="71"/>
      <c r="BC59" s="71">
        <v>1760.2957630000001</v>
      </c>
      <c r="BD59" s="71">
        <v>42432.925036670014</v>
      </c>
      <c r="BE59" s="71">
        <v>60430.37650746994</v>
      </c>
      <c r="BF59" s="71">
        <v>7462.1491822899989</v>
      </c>
      <c r="BG59" s="71"/>
      <c r="BH59" s="71"/>
      <c r="BI59" s="71">
        <v>122912.32185222996</v>
      </c>
      <c r="BJ59" s="71">
        <v>1351.6814039999999</v>
      </c>
      <c r="BK59" s="71">
        <v>26962.353249320007</v>
      </c>
      <c r="BL59" s="71">
        <v>0</v>
      </c>
      <c r="BM59" s="71"/>
      <c r="BN59" s="71">
        <v>831.502703</v>
      </c>
      <c r="BO59" s="71">
        <v>29592.504294259994</v>
      </c>
      <c r="BP59" s="71">
        <v>17311.344737249987</v>
      </c>
      <c r="BQ59" s="71">
        <v>4618.1995523000005</v>
      </c>
      <c r="BR59" s="71"/>
      <c r="BS59" s="71"/>
      <c r="BT59" s="71">
        <v>80667.585940129997</v>
      </c>
      <c r="BU59" s="71">
        <v>595.56984999999997</v>
      </c>
      <c r="BV59" s="71">
        <v>4458.0708378499985</v>
      </c>
      <c r="BW59" s="71">
        <v>46.512929510000006</v>
      </c>
      <c r="BX59" s="71"/>
      <c r="BY59" s="71">
        <v>504.12419199999999</v>
      </c>
      <c r="BZ59" s="71">
        <v>41839.271571060061</v>
      </c>
      <c r="CA59" s="71">
        <v>43942.637354760074</v>
      </c>
      <c r="CB59" s="71">
        <v>5316.3836979999969</v>
      </c>
      <c r="CC59" s="71"/>
      <c r="CD59" s="71"/>
      <c r="CE59" s="71"/>
      <c r="CF59" s="71">
        <v>96702.570433180124</v>
      </c>
      <c r="CG59" s="71">
        <v>131.49332100000001</v>
      </c>
      <c r="CH59" s="71"/>
      <c r="CI59" s="71"/>
      <c r="CJ59" s="71"/>
      <c r="CK59" s="71"/>
      <c r="CL59" s="71">
        <v>2210.6790902599992</v>
      </c>
      <c r="CM59" s="71">
        <v>1802.7404671200004</v>
      </c>
      <c r="CN59" s="71">
        <v>1807.0839866800004</v>
      </c>
      <c r="CO59" s="71"/>
      <c r="CP59" s="71"/>
      <c r="CQ59" s="71"/>
      <c r="CR59" s="71">
        <v>5951.9968650600003</v>
      </c>
      <c r="CS59" s="71">
        <v>481.30573800000002</v>
      </c>
      <c r="CT59" s="71">
        <v>115.54473607</v>
      </c>
      <c r="CU59" s="71"/>
      <c r="CV59" s="71"/>
      <c r="CW59" s="71"/>
      <c r="CX59" s="71">
        <v>6305.3126323100005</v>
      </c>
      <c r="CY59" s="71">
        <v>5222.2956041100006</v>
      </c>
      <c r="CZ59" s="71">
        <v>2439.0685362499999</v>
      </c>
      <c r="DA59" s="71"/>
      <c r="DB59" s="71"/>
      <c r="DC59" s="71"/>
      <c r="DD59" s="71">
        <v>14563.527246740003</v>
      </c>
      <c r="DE59" s="71">
        <v>847.03872899999999</v>
      </c>
      <c r="DF59" s="71">
        <v>0</v>
      </c>
      <c r="DG59" s="71"/>
      <c r="DH59" s="71"/>
      <c r="DI59" s="71">
        <v>1974.5058730000001</v>
      </c>
      <c r="DJ59" s="71">
        <v>17436.159872770004</v>
      </c>
      <c r="DK59" s="71">
        <v>13922.467508099999</v>
      </c>
      <c r="DL59" s="71">
        <v>2627.2657628799993</v>
      </c>
      <c r="DM59" s="71"/>
      <c r="DN59" s="71"/>
      <c r="DO59" s="71"/>
      <c r="DP59" s="71">
        <v>36807.437745750001</v>
      </c>
      <c r="DQ59" s="71">
        <v>126.369359</v>
      </c>
      <c r="DR59" s="71">
        <v>423.60165472999989</v>
      </c>
      <c r="DS59" s="71"/>
      <c r="DT59" s="71"/>
      <c r="DU59" s="71">
        <v>37.897999159999998</v>
      </c>
      <c r="DV59" s="71">
        <v>28127.979903970045</v>
      </c>
      <c r="DW59" s="71">
        <v>16635.50021735</v>
      </c>
      <c r="DX59" s="71">
        <v>3755.1379054399995</v>
      </c>
      <c r="DY59" s="71"/>
      <c r="DZ59" s="71"/>
      <c r="EA59" s="71"/>
      <c r="EB59" s="71">
        <v>49106.487039650048</v>
      </c>
      <c r="EC59" s="71">
        <v>27.201627999999999</v>
      </c>
      <c r="ED59" s="71"/>
      <c r="EE59" s="71"/>
      <c r="EF59" s="71"/>
      <c r="EG59" s="71"/>
      <c r="EH59" s="71"/>
      <c r="EI59" s="71">
        <v>192.42525936000001</v>
      </c>
      <c r="EJ59" s="71">
        <v>0</v>
      </c>
      <c r="EK59" s="71"/>
      <c r="EL59" s="71"/>
      <c r="EM59" s="71"/>
      <c r="EN59" s="71">
        <v>219.62688736000001</v>
      </c>
      <c r="EO59" s="71">
        <v>503.87459699999999</v>
      </c>
      <c r="EP59" s="71">
        <v>3946.9756005799991</v>
      </c>
      <c r="EQ59" s="71">
        <v>42.931635849999999</v>
      </c>
      <c r="ER59" s="71"/>
      <c r="ES59" s="71">
        <v>384.829905</v>
      </c>
      <c r="ET59" s="71">
        <v>15016.690756189997</v>
      </c>
      <c r="EU59" s="71">
        <v>27996.779724369975</v>
      </c>
      <c r="EV59" s="71">
        <v>4230.3016313899998</v>
      </c>
      <c r="EW59" s="71"/>
      <c r="EX59" s="71"/>
      <c r="EY59" s="71"/>
      <c r="EZ59" s="71">
        <v>52122.383850379971</v>
      </c>
      <c r="FA59" s="71">
        <v>4470.3763689999996</v>
      </c>
      <c r="FB59" s="71">
        <v>4150.8721751000003</v>
      </c>
      <c r="FC59" s="71">
        <v>101.69680741999998</v>
      </c>
      <c r="FD59" s="71"/>
      <c r="FE59" s="71">
        <v>2193.2948689999998</v>
      </c>
      <c r="FF59" s="71">
        <v>116490.94266567011</v>
      </c>
      <c r="FG59" s="71">
        <v>55318.921093339959</v>
      </c>
      <c r="FH59" s="71">
        <v>6757.0404455700009</v>
      </c>
      <c r="FI59" s="71"/>
      <c r="FJ59" s="71"/>
      <c r="FK59" s="71"/>
      <c r="FL59" s="71"/>
      <c r="FM59" s="71">
        <v>189483.14442510006</v>
      </c>
      <c r="FN59" s="71"/>
      <c r="FO59" s="71"/>
      <c r="FP59" s="71"/>
      <c r="FQ59" s="71"/>
      <c r="FR59" s="71"/>
      <c r="FS59" s="71"/>
      <c r="FT59" s="71"/>
      <c r="FU59" s="71"/>
      <c r="FV59" s="71"/>
      <c r="FW59" s="71"/>
      <c r="FX59" s="71"/>
      <c r="FY59" s="71"/>
      <c r="FZ59" s="71"/>
      <c r="GA59" s="71"/>
      <c r="GB59" s="71"/>
      <c r="GC59" s="71"/>
      <c r="GD59" s="71"/>
      <c r="GE59" s="71">
        <v>299.25359247999995</v>
      </c>
      <c r="GF59" s="71">
        <v>0</v>
      </c>
      <c r="GG59" s="71"/>
      <c r="GH59" s="71"/>
      <c r="GI59" s="71"/>
      <c r="GJ59" s="71"/>
      <c r="GK59" s="71">
        <v>299.25359247999995</v>
      </c>
      <c r="GL59" s="71">
        <v>579.76284499999997</v>
      </c>
      <c r="GM59" s="71">
        <v>3692.7613196500015</v>
      </c>
      <c r="GN59" s="71">
        <v>148.23933453999999</v>
      </c>
      <c r="GO59" s="71"/>
      <c r="GP59" s="71"/>
      <c r="GQ59" s="71">
        <v>17869.402239990002</v>
      </c>
      <c r="GR59" s="71">
        <v>30399.797351250014</v>
      </c>
      <c r="GS59" s="71">
        <v>7290.2417168699985</v>
      </c>
      <c r="GT59" s="71"/>
      <c r="GU59" s="71"/>
      <c r="GV59" s="71"/>
      <c r="GW59" s="71"/>
      <c r="GX59" s="71">
        <v>59980.204807300011</v>
      </c>
      <c r="GY59" s="71">
        <v>92.611401000000001</v>
      </c>
      <c r="GZ59" s="71"/>
      <c r="HA59" s="71"/>
      <c r="HB59" s="71"/>
      <c r="HC59" s="71"/>
      <c r="HD59" s="71">
        <v>3039.1728198399992</v>
      </c>
      <c r="HE59" s="71">
        <v>806.52916493999987</v>
      </c>
      <c r="HF59" s="71">
        <v>1758.7225841300001</v>
      </c>
      <c r="HG59" s="71"/>
      <c r="HH59" s="71"/>
      <c r="HI59" s="71"/>
      <c r="HJ59" s="71">
        <v>5697.035969909999</v>
      </c>
      <c r="HK59" s="71">
        <v>922.83228299999996</v>
      </c>
      <c r="HL59" s="71">
        <v>806.64694392000024</v>
      </c>
      <c r="HM59" s="71">
        <v>389.14754928000002</v>
      </c>
      <c r="HN59" s="71"/>
      <c r="HO59" s="71">
        <v>772.99692600000003</v>
      </c>
      <c r="HP59" s="71">
        <v>17397.309817199995</v>
      </c>
      <c r="HQ59" s="71">
        <v>39945.466890149975</v>
      </c>
      <c r="HR59" s="71">
        <v>2207.7772271700001</v>
      </c>
      <c r="HS59" s="71"/>
      <c r="HT59" s="71"/>
      <c r="HU59" s="71"/>
      <c r="HV59" s="71"/>
      <c r="HW59" s="71">
        <v>62442.177636719971</v>
      </c>
      <c r="HX59" s="71">
        <v>1381.930611</v>
      </c>
      <c r="HY59" s="71">
        <v>3391.7225819200003</v>
      </c>
      <c r="HZ59" s="71">
        <v>350.20259636000014</v>
      </c>
      <c r="IA59" s="71"/>
      <c r="IB59" s="71">
        <v>938.882835</v>
      </c>
      <c r="IC59" s="71">
        <v>62948.481150069973</v>
      </c>
      <c r="ID59" s="71">
        <v>72689.007682200085</v>
      </c>
      <c r="IE59" s="71">
        <v>4410.0095047100012</v>
      </c>
      <c r="IF59" s="71"/>
      <c r="IG59" s="71"/>
      <c r="IH59" s="71"/>
      <c r="II59" s="71">
        <v>146110.23696126006</v>
      </c>
      <c r="IJ59" s="71">
        <v>1326.9139279999999</v>
      </c>
      <c r="IK59" s="71">
        <v>2193.0563791400004</v>
      </c>
      <c r="IN59" s="71">
        <v>734.80692499999998</v>
      </c>
      <c r="IO59" s="71">
        <v>19354.985603840003</v>
      </c>
      <c r="IP59" s="71">
        <v>43895.252928440073</v>
      </c>
      <c r="IQ59" s="71">
        <v>2922.4608063000001</v>
      </c>
      <c r="IR59" s="71"/>
      <c r="IS59" s="71"/>
      <c r="IT59" s="71"/>
      <c r="IU59" s="71">
        <v>70437.438069330077</v>
      </c>
      <c r="IV59" s="71">
        <v>1310.9651469999999</v>
      </c>
      <c r="IW59" s="71">
        <v>4046.8875749099993</v>
      </c>
      <c r="IX59" s="71">
        <v>183.6475336</v>
      </c>
      <c r="IY59" s="71"/>
      <c r="IZ59" s="71">
        <v>413.68796200000003</v>
      </c>
      <c r="JA59" s="71">
        <v>47855.196283580059</v>
      </c>
      <c r="JB59" s="71">
        <v>77232.144726949904</v>
      </c>
      <c r="JC59" s="71">
        <v>7327.997524059997</v>
      </c>
      <c r="JD59" s="71"/>
      <c r="JE59" s="71"/>
      <c r="JF59" s="71"/>
      <c r="JG59" s="71">
        <v>138370.52675209995</v>
      </c>
      <c r="JH59" s="71"/>
      <c r="JI59" s="71"/>
      <c r="JJ59" s="71"/>
      <c r="JK59" s="71"/>
      <c r="JL59" s="71"/>
      <c r="JM59" s="71">
        <v>27.055277399999998</v>
      </c>
      <c r="JN59" s="71">
        <v>239.50209280999999</v>
      </c>
      <c r="JO59" s="71">
        <v>971.22920261999991</v>
      </c>
      <c r="JP59" s="71"/>
      <c r="JQ59" s="71"/>
      <c r="JR59" s="71"/>
      <c r="JS59" s="71">
        <v>1237.7865728299998</v>
      </c>
      <c r="JT59" s="71">
        <v>572.932276</v>
      </c>
      <c r="JU59" s="71">
        <v>2136.96025263</v>
      </c>
      <c r="JV59" s="71">
        <v>216.81149969000001</v>
      </c>
      <c r="JW59" s="71"/>
      <c r="JX59" s="71">
        <v>389.57791900000001</v>
      </c>
      <c r="JY59" s="71">
        <v>22018.621225639985</v>
      </c>
      <c r="JZ59" s="71">
        <v>21438.29755845002</v>
      </c>
      <c r="KA59" s="71">
        <v>3210.2931259000011</v>
      </c>
      <c r="KB59" s="71"/>
      <c r="KC59" s="71"/>
      <c r="KD59" s="71"/>
      <c r="KE59" s="71">
        <v>49983.493857310008</v>
      </c>
      <c r="KF59" s="71">
        <v>739.489914</v>
      </c>
      <c r="KG59" s="71">
        <v>8165.6260971199981</v>
      </c>
      <c r="KH59" s="71">
        <v>1704.7589422599992</v>
      </c>
      <c r="KI59" s="71"/>
      <c r="KJ59" s="71">
        <v>1230.7415490000001</v>
      </c>
      <c r="KK59" s="71">
        <v>59743.323409619959</v>
      </c>
      <c r="KL59" s="71">
        <v>56873.340739279971</v>
      </c>
      <c r="KM59" s="71">
        <v>7564.9431245200021</v>
      </c>
      <c r="KN59" s="71"/>
      <c r="KO59" s="71"/>
      <c r="KP59" s="71"/>
      <c r="KQ59" s="71">
        <v>136022.22377579994</v>
      </c>
      <c r="KR59" s="71">
        <v>382.40730500000001</v>
      </c>
      <c r="KS59" s="71"/>
      <c r="KT59" s="71"/>
      <c r="KU59" s="71"/>
      <c r="KV59" s="71">
        <v>59.330818000000001</v>
      </c>
      <c r="KW59" s="71">
        <v>1728.5717007299997</v>
      </c>
      <c r="KX59" s="71">
        <v>795.12762443999998</v>
      </c>
      <c r="KY59" s="71">
        <v>552.40212847999999</v>
      </c>
      <c r="KZ59" s="71"/>
      <c r="LA59" s="71"/>
      <c r="LB59" s="71"/>
      <c r="LC59" s="71">
        <v>3517.8395766499998</v>
      </c>
      <c r="LD59" s="71">
        <v>9412.8840880000007</v>
      </c>
      <c r="LE59" s="71">
        <v>10354.218751370005</v>
      </c>
      <c r="LF59" s="71">
        <v>1161.9335499899996</v>
      </c>
      <c r="LG59" s="71"/>
      <c r="LH59" s="71">
        <v>4935.7832200000003</v>
      </c>
      <c r="LI59" s="71">
        <v>90652.434697209887</v>
      </c>
      <c r="LJ59" s="71">
        <v>145778.03747920957</v>
      </c>
      <c r="LK59" s="71">
        <v>20991.255922209995</v>
      </c>
      <c r="LL59" s="71"/>
      <c r="LM59" s="71"/>
      <c r="LN59" s="71"/>
      <c r="LO59" s="71">
        <v>283286.54770798946</v>
      </c>
      <c r="LP59" s="71">
        <v>176.76313999999999</v>
      </c>
      <c r="LQ59" s="71"/>
      <c r="LR59" s="71">
        <v>0.34896042999999999</v>
      </c>
      <c r="LS59" s="71"/>
      <c r="LT59" s="71">
        <v>50.164200999999998</v>
      </c>
      <c r="LU59" s="71">
        <v>7472.0260957699957</v>
      </c>
      <c r="LV59" s="71">
        <v>3782.1073016600003</v>
      </c>
      <c r="LW59" s="71">
        <v>2093.7883351100004</v>
      </c>
      <c r="LX59" s="71"/>
      <c r="LY59" s="71"/>
      <c r="LZ59" s="71"/>
      <c r="MA59" s="71">
        <v>13575.198033969997</v>
      </c>
      <c r="MB59" s="71">
        <v>1135.3987979999999</v>
      </c>
      <c r="MC59" s="71">
        <v>3904.6599427499987</v>
      </c>
      <c r="MD59" s="71">
        <v>430.78699386</v>
      </c>
      <c r="ME59" s="71"/>
      <c r="MF59" s="71">
        <v>616.72836500000005</v>
      </c>
      <c r="MG59" s="71">
        <v>28774.165667660011</v>
      </c>
      <c r="MH59" s="71">
        <v>42318.156079220018</v>
      </c>
      <c r="MI59" s="71">
        <v>6206.9040280200006</v>
      </c>
      <c r="MJ59" s="71"/>
      <c r="MK59" s="71"/>
      <c r="ML59" s="71"/>
      <c r="MM59" s="71"/>
      <c r="MN59" s="19">
        <v>83386.799874510019</v>
      </c>
      <c r="MO59" s="71">
        <v>14064.923628</v>
      </c>
      <c r="MP59" s="71">
        <v>51022.926325300039</v>
      </c>
      <c r="MQ59" s="71">
        <v>31463.395211019964</v>
      </c>
      <c r="MR59" s="71"/>
      <c r="MS59" s="71">
        <v>7317.9108370000004</v>
      </c>
      <c r="MT59" s="71">
        <v>141500.82527746985</v>
      </c>
      <c r="MU59" s="71">
        <v>206802.59355937986</v>
      </c>
      <c r="MV59" s="71">
        <v>29650.134342399986</v>
      </c>
      <c r="MW59" s="71"/>
      <c r="MX59" s="71"/>
      <c r="MY59" s="71"/>
      <c r="MZ59" s="71"/>
      <c r="NA59" s="71">
        <v>481822.70918056974</v>
      </c>
      <c r="NB59" s="71"/>
      <c r="NC59" s="71"/>
      <c r="ND59" s="71"/>
      <c r="NE59" s="71"/>
      <c r="NF59" s="71"/>
      <c r="NG59" s="71"/>
      <c r="NH59" s="71">
        <v>16.452649699999998</v>
      </c>
      <c r="NI59" s="71">
        <v>508.43417688</v>
      </c>
      <c r="NJ59" s="71"/>
      <c r="NK59" s="71"/>
      <c r="NL59" s="71"/>
      <c r="NM59" s="71">
        <v>524.88682658000005</v>
      </c>
      <c r="NN59" s="15"/>
      <c r="NO59" s="15"/>
      <c r="NP59" s="15"/>
      <c r="NR59" s="71">
        <v>6306361.4598812768</v>
      </c>
      <c r="PU59" s="4"/>
    </row>
    <row r="60" spans="1:437" x14ac:dyDescent="0.2">
      <c r="A60" s="70">
        <v>41153</v>
      </c>
      <c r="B60" s="71">
        <v>26.034453899999999</v>
      </c>
      <c r="C60" s="71">
        <v>428.46521268999999</v>
      </c>
      <c r="D60" s="71"/>
      <c r="E60" s="71">
        <v>454.49966659</v>
      </c>
      <c r="F60" s="71">
        <v>6608.0406869999997</v>
      </c>
      <c r="G60" s="71">
        <v>24806.792449370001</v>
      </c>
      <c r="H60" s="71">
        <v>25950.015000220017</v>
      </c>
      <c r="I60" s="71"/>
      <c r="J60" s="71">
        <v>10666.045749000001</v>
      </c>
      <c r="K60" s="71">
        <v>96158.946854020091</v>
      </c>
      <c r="L60" s="71">
        <v>685645.61214568128</v>
      </c>
      <c r="M60" s="71">
        <v>33364.197960200021</v>
      </c>
      <c r="N60" s="71"/>
      <c r="O60" s="71"/>
      <c r="P60" s="71"/>
      <c r="Q60" s="71">
        <v>883199.65084549144</v>
      </c>
      <c r="R60" s="71">
        <v>9.3754170299999995</v>
      </c>
      <c r="S60" s="71">
        <v>3805.4662396199992</v>
      </c>
      <c r="T60" s="71">
        <v>135.26198306000001</v>
      </c>
      <c r="U60" s="71">
        <v>257.39188144999997</v>
      </c>
      <c r="V60" s="71"/>
      <c r="W60" s="71">
        <v>4207.495521159999</v>
      </c>
      <c r="X60" s="71">
        <v>6810.3226869999999</v>
      </c>
      <c r="Y60" s="71">
        <v>8933.8828554600113</v>
      </c>
      <c r="Z60" s="71">
        <v>962.64954122000006</v>
      </c>
      <c r="AA60" s="71"/>
      <c r="AB60" s="71">
        <v>4900.4086230000003</v>
      </c>
      <c r="AC60" s="71">
        <v>85867.098343139995</v>
      </c>
      <c r="AD60" s="71">
        <v>114064.47872448973</v>
      </c>
      <c r="AE60" s="71">
        <v>11950.796445129994</v>
      </c>
      <c r="AF60" s="71"/>
      <c r="AG60" s="71"/>
      <c r="AH60" s="71"/>
      <c r="AI60" s="71">
        <v>233489.63721943973</v>
      </c>
      <c r="AJ60" s="71">
        <v>60682.280197</v>
      </c>
      <c r="AK60" s="71">
        <v>468076.46073420811</v>
      </c>
      <c r="AL60" s="71">
        <v>141765.41011947006</v>
      </c>
      <c r="AM60" s="71"/>
      <c r="AN60" s="71">
        <v>30550.651011999998</v>
      </c>
      <c r="AO60" s="71">
        <v>1197435.9828224848</v>
      </c>
      <c r="AP60" s="71">
        <v>912379.83803267055</v>
      </c>
      <c r="AQ60" s="71">
        <v>110291.1973565099</v>
      </c>
      <c r="AR60" s="71"/>
      <c r="AS60" s="71"/>
      <c r="AT60" s="71"/>
      <c r="AU60" s="71"/>
      <c r="AV60" s="71"/>
      <c r="AW60" s="71"/>
      <c r="AX60" s="71">
        <v>2921181.8202743437</v>
      </c>
      <c r="AY60" s="71">
        <v>2065.0523899999998</v>
      </c>
      <c r="AZ60" s="71">
        <v>5408.0487811700013</v>
      </c>
      <c r="BA60" s="71">
        <v>3237.5164805599993</v>
      </c>
      <c r="BB60" s="71"/>
      <c r="BC60" s="71">
        <v>1731.557935</v>
      </c>
      <c r="BD60" s="71">
        <v>42130.79322466001</v>
      </c>
      <c r="BE60" s="71">
        <v>59695.414553920105</v>
      </c>
      <c r="BF60" s="71">
        <v>7142.7237089400023</v>
      </c>
      <c r="BG60" s="71"/>
      <c r="BH60" s="71"/>
      <c r="BI60" s="71">
        <v>121411.10707425012</v>
      </c>
      <c r="BJ60" s="71">
        <v>1342.8839439999999</v>
      </c>
      <c r="BK60" s="71">
        <v>26489.859229889997</v>
      </c>
      <c r="BL60" s="71">
        <v>0</v>
      </c>
      <c r="BM60" s="71"/>
      <c r="BN60" s="71">
        <v>827.32500200000004</v>
      </c>
      <c r="BO60" s="71">
        <v>29390.996074620001</v>
      </c>
      <c r="BP60" s="71">
        <v>17010.54037477</v>
      </c>
      <c r="BQ60" s="71">
        <v>4449.4270271699988</v>
      </c>
      <c r="BR60" s="71"/>
      <c r="BS60" s="71"/>
      <c r="BT60" s="71">
        <v>79511.031652450009</v>
      </c>
      <c r="BU60" s="71">
        <v>576.312904</v>
      </c>
      <c r="BV60" s="71">
        <v>4396.0785401499979</v>
      </c>
      <c r="BW60" s="71">
        <v>43.685703880000005</v>
      </c>
      <c r="BX60" s="71"/>
      <c r="BY60" s="71">
        <v>496.56715600000001</v>
      </c>
      <c r="BZ60" s="71">
        <v>40443.992483659989</v>
      </c>
      <c r="CA60" s="71">
        <v>42636.981044910084</v>
      </c>
      <c r="CB60" s="71">
        <v>5031.715066759999</v>
      </c>
      <c r="CC60" s="71"/>
      <c r="CD60" s="71"/>
      <c r="CE60" s="71"/>
      <c r="CF60" s="71">
        <v>93625.332899360059</v>
      </c>
      <c r="CG60" s="71">
        <v>129.588221</v>
      </c>
      <c r="CH60" s="71"/>
      <c r="CI60" s="71"/>
      <c r="CJ60" s="71"/>
      <c r="CK60" s="71"/>
      <c r="CL60" s="71">
        <v>2202.2329069800003</v>
      </c>
      <c r="CM60" s="71">
        <v>1792.2841420799998</v>
      </c>
      <c r="CN60" s="71">
        <v>1787.62687018</v>
      </c>
      <c r="CO60" s="71"/>
      <c r="CP60" s="71"/>
      <c r="CQ60" s="71"/>
      <c r="CR60" s="71">
        <v>5911.7321402400003</v>
      </c>
      <c r="CS60" s="71">
        <v>477.10264999999998</v>
      </c>
      <c r="CT60" s="71">
        <v>115.01993418000001</v>
      </c>
      <c r="CU60" s="71"/>
      <c r="CV60" s="71"/>
      <c r="CW60" s="71"/>
      <c r="CX60" s="71">
        <v>6261.6470968899985</v>
      </c>
      <c r="CY60" s="71">
        <v>5194.2660818099994</v>
      </c>
      <c r="CZ60" s="71">
        <v>2420.0636587600006</v>
      </c>
      <c r="DA60" s="71"/>
      <c r="DB60" s="71"/>
      <c r="DC60" s="71"/>
      <c r="DD60" s="71">
        <v>14468.099421639998</v>
      </c>
      <c r="DE60" s="71">
        <v>839.31910000000005</v>
      </c>
      <c r="DF60" s="71">
        <v>0</v>
      </c>
      <c r="DG60" s="71"/>
      <c r="DH60" s="71"/>
      <c r="DI60" s="71">
        <v>1869.054277</v>
      </c>
      <c r="DJ60" s="71">
        <v>17239.078696190023</v>
      </c>
      <c r="DK60" s="71">
        <v>13803.352452869993</v>
      </c>
      <c r="DL60" s="71">
        <v>2618.0335674899998</v>
      </c>
      <c r="DM60" s="71"/>
      <c r="DN60" s="71"/>
      <c r="DO60" s="71"/>
      <c r="DP60" s="71">
        <v>36368.838093550017</v>
      </c>
      <c r="DQ60" s="71">
        <v>124.968977</v>
      </c>
      <c r="DR60" s="71">
        <v>399.75500466000011</v>
      </c>
      <c r="DS60" s="71"/>
      <c r="DT60" s="71"/>
      <c r="DU60" s="71">
        <v>34.594041449999999</v>
      </c>
      <c r="DV60" s="71">
        <v>27584.445299319992</v>
      </c>
      <c r="DW60" s="71">
        <v>16547.613223859986</v>
      </c>
      <c r="DX60" s="71">
        <v>3593.9917039299999</v>
      </c>
      <c r="DY60" s="71"/>
      <c r="DZ60" s="71"/>
      <c r="EA60" s="71"/>
      <c r="EB60" s="71">
        <v>48285.368250219974</v>
      </c>
      <c r="EC60" s="71">
        <v>26.997389999999999</v>
      </c>
      <c r="ED60" s="71"/>
      <c r="EE60" s="71"/>
      <c r="EF60" s="71"/>
      <c r="EG60" s="71"/>
      <c r="EH60" s="71"/>
      <c r="EI60" s="71">
        <v>191.64895702999999</v>
      </c>
      <c r="EJ60" s="71">
        <v>0</v>
      </c>
      <c r="EK60" s="71"/>
      <c r="EL60" s="71"/>
      <c r="EM60" s="71"/>
      <c r="EN60" s="71">
        <v>218.64634702999999</v>
      </c>
      <c r="EO60" s="71">
        <v>500.08295500000003</v>
      </c>
      <c r="EP60" s="71">
        <v>3921.9105578999984</v>
      </c>
      <c r="EQ60" s="71">
        <v>39.902903959999996</v>
      </c>
      <c r="ER60" s="71"/>
      <c r="ES60" s="71">
        <v>382.57718199999999</v>
      </c>
      <c r="ET60" s="71">
        <v>14476.921479580002</v>
      </c>
      <c r="EU60" s="71">
        <v>27698.34251703</v>
      </c>
      <c r="EV60" s="71">
        <v>4181.716449290001</v>
      </c>
      <c r="EW60" s="71"/>
      <c r="EX60" s="71"/>
      <c r="EY60" s="71"/>
      <c r="EZ60" s="71">
        <v>51201.454044760001</v>
      </c>
      <c r="FA60" s="71">
        <v>4397.4273839999996</v>
      </c>
      <c r="FB60" s="71">
        <v>4114.3635875299997</v>
      </c>
      <c r="FC60" s="71">
        <v>97.727614550000013</v>
      </c>
      <c r="FD60" s="71"/>
      <c r="FE60" s="71">
        <v>2170.6336369999999</v>
      </c>
      <c r="FF60" s="71">
        <v>114352.86446026</v>
      </c>
      <c r="FG60" s="71">
        <v>54040.984296579976</v>
      </c>
      <c r="FH60" s="71">
        <v>6651.2862442000005</v>
      </c>
      <c r="FI60" s="71"/>
      <c r="FJ60" s="71"/>
      <c r="FK60" s="71"/>
      <c r="FL60" s="71"/>
      <c r="FM60" s="71">
        <v>185825.28722411997</v>
      </c>
      <c r="FN60" s="71"/>
      <c r="FO60" s="71"/>
      <c r="FP60" s="71"/>
      <c r="FQ60" s="71"/>
      <c r="FR60" s="71"/>
      <c r="FS60" s="71"/>
      <c r="FT60" s="71"/>
      <c r="FU60" s="71"/>
      <c r="FV60" s="71"/>
      <c r="FW60" s="71"/>
      <c r="FX60" s="71"/>
      <c r="FY60" s="71"/>
      <c r="FZ60" s="71"/>
      <c r="GA60" s="71"/>
      <c r="GB60" s="71"/>
      <c r="GC60" s="71"/>
      <c r="GD60" s="71"/>
      <c r="GE60" s="71">
        <v>234.55335114999997</v>
      </c>
      <c r="GF60" s="71">
        <v>0</v>
      </c>
      <c r="GG60" s="71"/>
      <c r="GH60" s="71"/>
      <c r="GI60" s="71"/>
      <c r="GJ60" s="71"/>
      <c r="GK60" s="71">
        <v>234.55335114999997</v>
      </c>
      <c r="GL60" s="71">
        <v>572.61985900000002</v>
      </c>
      <c r="GM60" s="71">
        <v>3639.2208144999995</v>
      </c>
      <c r="GN60" s="71">
        <v>146.30416826000001</v>
      </c>
      <c r="GO60" s="71"/>
      <c r="GP60" s="71"/>
      <c r="GQ60" s="71">
        <v>17038.448069350001</v>
      </c>
      <c r="GR60" s="71">
        <v>30004.010665230002</v>
      </c>
      <c r="GS60" s="71">
        <v>7237.0278731700009</v>
      </c>
      <c r="GT60" s="71"/>
      <c r="GU60" s="71"/>
      <c r="GV60" s="71"/>
      <c r="GW60" s="71"/>
      <c r="GX60" s="71">
        <v>58637.631448510001</v>
      </c>
      <c r="GY60" s="71">
        <v>91.702102999999994</v>
      </c>
      <c r="GZ60" s="71"/>
      <c r="HA60" s="71"/>
      <c r="HB60" s="71"/>
      <c r="HC60" s="71"/>
      <c r="HD60" s="71">
        <v>3102.4052361199997</v>
      </c>
      <c r="HE60" s="71">
        <v>801.9750879500001</v>
      </c>
      <c r="HF60" s="71">
        <v>1575.1539334399997</v>
      </c>
      <c r="HG60" s="71"/>
      <c r="HH60" s="71"/>
      <c r="HI60" s="71"/>
      <c r="HJ60" s="71">
        <v>5571.2363605099999</v>
      </c>
      <c r="HK60" s="71">
        <v>912.57779000000005</v>
      </c>
      <c r="HL60" s="71">
        <v>799.28424424000013</v>
      </c>
      <c r="HM60" s="71">
        <v>387.33407232999997</v>
      </c>
      <c r="HN60" s="71"/>
      <c r="HO60" s="71">
        <v>770.12851999999998</v>
      </c>
      <c r="HP60" s="71">
        <v>16803.198944150001</v>
      </c>
      <c r="HQ60" s="71">
        <v>39344.876364220014</v>
      </c>
      <c r="HR60" s="71">
        <v>2191.9469914000006</v>
      </c>
      <c r="HS60" s="71"/>
      <c r="HT60" s="71"/>
      <c r="HU60" s="71"/>
      <c r="HV60" s="71"/>
      <c r="HW60" s="71">
        <v>61109.346926340011</v>
      </c>
      <c r="HX60" s="71">
        <v>1367.1382960000001</v>
      </c>
      <c r="HY60" s="71">
        <v>3337.9659677199993</v>
      </c>
      <c r="HZ60" s="71">
        <v>323.61633991999997</v>
      </c>
      <c r="IA60" s="71"/>
      <c r="IB60" s="71">
        <v>926.41948600000001</v>
      </c>
      <c r="IC60" s="71">
        <v>62052.983813640014</v>
      </c>
      <c r="ID60" s="71">
        <v>71587.421009309881</v>
      </c>
      <c r="IE60" s="71">
        <v>4371.3657318400001</v>
      </c>
      <c r="IF60" s="71"/>
      <c r="IG60" s="71"/>
      <c r="IH60" s="71"/>
      <c r="II60" s="71">
        <v>143966.91064442988</v>
      </c>
      <c r="IJ60" s="71">
        <v>1306.4992279999999</v>
      </c>
      <c r="IK60" s="71">
        <v>2177.64486807</v>
      </c>
      <c r="IN60" s="71">
        <v>728.62111700000003</v>
      </c>
      <c r="IO60" s="71">
        <v>18083.294983199994</v>
      </c>
      <c r="IP60" s="71">
        <v>43291.859366909994</v>
      </c>
      <c r="IQ60" s="71">
        <v>2787.8127879500003</v>
      </c>
      <c r="IR60" s="71"/>
      <c r="IS60" s="71"/>
      <c r="IT60" s="71"/>
      <c r="IU60" s="71">
        <v>68385.235945089982</v>
      </c>
      <c r="IV60" s="71">
        <v>1301.490399</v>
      </c>
      <c r="IW60" s="71">
        <v>3964.7184936000017</v>
      </c>
      <c r="IX60" s="71">
        <v>169.27895035999998</v>
      </c>
      <c r="IY60" s="71"/>
      <c r="IZ60" s="71">
        <v>410.973907</v>
      </c>
      <c r="JA60" s="71">
        <v>46804.043090639912</v>
      </c>
      <c r="JB60" s="71">
        <v>75841.830146430002</v>
      </c>
      <c r="JC60" s="71">
        <v>7186.8991304699994</v>
      </c>
      <c r="JD60" s="71"/>
      <c r="JE60" s="71"/>
      <c r="JF60" s="71"/>
      <c r="JG60" s="71">
        <v>135679.2341174999</v>
      </c>
      <c r="JH60" s="71"/>
      <c r="JI60" s="71"/>
      <c r="JJ60" s="71"/>
      <c r="JK60" s="71"/>
      <c r="JL60" s="71"/>
      <c r="JM60" s="71">
        <v>26.626852280000001</v>
      </c>
      <c r="JN60" s="71">
        <v>238.98197592000002</v>
      </c>
      <c r="JO60" s="71">
        <v>964.52268164999987</v>
      </c>
      <c r="JP60" s="71"/>
      <c r="JQ60" s="71"/>
      <c r="JR60" s="71"/>
      <c r="JS60" s="71">
        <v>1230.1315098499999</v>
      </c>
      <c r="JT60" s="71">
        <v>568.28293399999995</v>
      </c>
      <c r="JU60" s="71">
        <v>2117.1251144699991</v>
      </c>
      <c r="JV60" s="71">
        <v>209.49369858</v>
      </c>
      <c r="JW60" s="71"/>
      <c r="JX60" s="71">
        <v>387.40161999999998</v>
      </c>
      <c r="JY60" s="71">
        <v>21151.418344709968</v>
      </c>
      <c r="JZ60" s="71">
        <v>21146.044946279992</v>
      </c>
      <c r="KA60" s="71">
        <v>3189.9706742599988</v>
      </c>
      <c r="KB60" s="71"/>
      <c r="KC60" s="71"/>
      <c r="KD60" s="71"/>
      <c r="KE60" s="71">
        <v>48769.737332299956</v>
      </c>
      <c r="KF60" s="71">
        <v>730.08895800000005</v>
      </c>
      <c r="KG60" s="71">
        <v>8114.6640391800011</v>
      </c>
      <c r="KH60" s="71">
        <v>1664.90987849</v>
      </c>
      <c r="KI60" s="71"/>
      <c r="KJ60" s="71">
        <v>1216.3689859999999</v>
      </c>
      <c r="KK60" s="71">
        <v>57935.121087760032</v>
      </c>
      <c r="KL60" s="71">
        <v>55989.055707749896</v>
      </c>
      <c r="KM60" s="71">
        <v>7392.6024849400019</v>
      </c>
      <c r="KN60" s="71"/>
      <c r="KO60" s="71"/>
      <c r="KP60" s="71"/>
      <c r="KQ60" s="71">
        <v>133042.81114211993</v>
      </c>
      <c r="KR60" s="71">
        <v>379.98181599999998</v>
      </c>
      <c r="KS60" s="71"/>
      <c r="KT60" s="71"/>
      <c r="KU60" s="71"/>
      <c r="KV60" s="71">
        <v>58.811486000000002</v>
      </c>
      <c r="KW60" s="71">
        <v>1717.1306398299996</v>
      </c>
      <c r="KX60" s="71">
        <v>786.53828420999992</v>
      </c>
      <c r="KY60" s="71">
        <v>550.24406823000004</v>
      </c>
      <c r="KZ60" s="71"/>
      <c r="LA60" s="71"/>
      <c r="LB60" s="71"/>
      <c r="LC60" s="71">
        <v>3492.7062942699999</v>
      </c>
      <c r="LD60" s="71">
        <v>9298.3466979999994</v>
      </c>
      <c r="LE60" s="71">
        <v>10101.512059479988</v>
      </c>
      <c r="LF60" s="71">
        <v>1132.5567663600002</v>
      </c>
      <c r="LG60" s="71"/>
      <c r="LH60" s="71">
        <v>4882.1061099999997</v>
      </c>
      <c r="LI60" s="71">
        <v>88537.681856390103</v>
      </c>
      <c r="LJ60" s="71">
        <v>143174.70329059986</v>
      </c>
      <c r="LK60" s="71">
        <v>20529.561127309989</v>
      </c>
      <c r="LL60" s="71"/>
      <c r="LM60" s="71"/>
      <c r="LN60" s="71"/>
      <c r="LO60" s="71">
        <v>277656.46790813992</v>
      </c>
      <c r="LP60" s="71">
        <v>175.52928800000001</v>
      </c>
      <c r="LQ60" s="71"/>
      <c r="LR60" s="71">
        <v>0</v>
      </c>
      <c r="LS60" s="71"/>
      <c r="LT60" s="71">
        <v>48.386217000000002</v>
      </c>
      <c r="LU60" s="71">
        <v>7276.2355044999995</v>
      </c>
      <c r="LV60" s="71">
        <v>3770.530844370001</v>
      </c>
      <c r="LW60" s="71">
        <v>2085.5068630300007</v>
      </c>
      <c r="LX60" s="71"/>
      <c r="LY60" s="71"/>
      <c r="LZ60" s="71"/>
      <c r="MA60" s="71">
        <v>13356.188716900002</v>
      </c>
      <c r="MB60" s="71">
        <v>1122.237163</v>
      </c>
      <c r="MC60" s="71">
        <v>3877.1087869799994</v>
      </c>
      <c r="MD60" s="71">
        <v>420.16079800000006</v>
      </c>
      <c r="ME60" s="71"/>
      <c r="MF60" s="71">
        <v>610.43654400000003</v>
      </c>
      <c r="MG60" s="71">
        <v>28760.317053589995</v>
      </c>
      <c r="MH60" s="71">
        <v>41567.233464980032</v>
      </c>
      <c r="MI60" s="71">
        <v>5890.893000760002</v>
      </c>
      <c r="MJ60" s="71"/>
      <c r="MK60" s="71"/>
      <c r="ML60" s="71"/>
      <c r="MM60" s="71"/>
      <c r="MN60" s="19">
        <v>82248.386811310018</v>
      </c>
      <c r="MO60" s="71">
        <v>13762.138547</v>
      </c>
      <c r="MP60" s="71">
        <v>50299.107903860087</v>
      </c>
      <c r="MQ60" s="71">
        <v>30644.66936991999</v>
      </c>
      <c r="MR60" s="71"/>
      <c r="MS60" s="71">
        <v>6981.0485520000002</v>
      </c>
      <c r="MT60" s="71">
        <v>138009.30865315979</v>
      </c>
      <c r="MU60" s="71">
        <v>203244.19905141028</v>
      </c>
      <c r="MV60" s="71">
        <v>29202.112234410008</v>
      </c>
      <c r="MW60" s="71"/>
      <c r="MX60" s="71"/>
      <c r="MY60" s="71"/>
      <c r="MZ60" s="71"/>
      <c r="NA60" s="71">
        <v>472142.58431176015</v>
      </c>
      <c r="NB60" s="71"/>
      <c r="NC60" s="71"/>
      <c r="ND60" s="71"/>
      <c r="NE60" s="71"/>
      <c r="NF60" s="71"/>
      <c r="NG60" s="71"/>
      <c r="NH60" s="71">
        <v>16.452649439999998</v>
      </c>
      <c r="NI60" s="71">
        <v>505.61972487999998</v>
      </c>
      <c r="NJ60" s="71"/>
      <c r="NK60" s="71"/>
      <c r="NL60" s="71"/>
      <c r="NM60" s="71">
        <v>522.07237431999999</v>
      </c>
      <c r="NN60" s="15"/>
      <c r="NO60" s="15"/>
      <c r="NP60" s="15"/>
      <c r="NR60" s="71">
        <v>6185405.2358691432</v>
      </c>
      <c r="PU60" s="4"/>
    </row>
    <row r="61" spans="1:437" x14ac:dyDescent="0.2">
      <c r="A61" s="70">
        <v>41183</v>
      </c>
      <c r="B61" s="71">
        <v>25.352862949999999</v>
      </c>
      <c r="C61" s="71">
        <v>425.82819572</v>
      </c>
      <c r="D61" s="71"/>
      <c r="E61" s="71">
        <v>451.18105866999997</v>
      </c>
      <c r="F61" s="71">
        <v>6513.7129850000001</v>
      </c>
      <c r="G61" s="71">
        <v>24321.329800849973</v>
      </c>
      <c r="H61" s="71">
        <v>25038.313152389986</v>
      </c>
      <c r="I61" s="71"/>
      <c r="J61" s="71">
        <v>10376.434701</v>
      </c>
      <c r="K61" s="71">
        <v>93552.031683499852</v>
      </c>
      <c r="L61" s="71">
        <v>669415.44523612992</v>
      </c>
      <c r="M61" s="71">
        <v>32638.436241260002</v>
      </c>
      <c r="N61" s="71"/>
      <c r="O61" s="71"/>
      <c r="P61" s="71"/>
      <c r="Q61" s="71">
        <v>861855.7038001297</v>
      </c>
      <c r="R61" s="71">
        <v>9.2558069300000003</v>
      </c>
      <c r="S61" s="71">
        <v>3746.4577628500006</v>
      </c>
      <c r="T61" s="71">
        <v>134.73592127000001</v>
      </c>
      <c r="U61" s="71">
        <v>254.89211421999997</v>
      </c>
      <c r="V61" s="71"/>
      <c r="W61" s="71">
        <v>4145.3416052700004</v>
      </c>
      <c r="X61" s="71">
        <v>6696.7545449999998</v>
      </c>
      <c r="Y61" s="71">
        <v>8839.8358157399962</v>
      </c>
      <c r="Z61" s="71">
        <v>888.51724087000002</v>
      </c>
      <c r="AA61" s="71"/>
      <c r="AB61" s="71">
        <v>4352.204984</v>
      </c>
      <c r="AC61" s="71">
        <v>83358.458013310024</v>
      </c>
      <c r="AD61" s="71">
        <v>111263.27632253994</v>
      </c>
      <c r="AE61" s="71">
        <v>11758.388576339998</v>
      </c>
      <c r="AF61" s="71"/>
      <c r="AG61" s="71"/>
      <c r="AH61" s="71"/>
      <c r="AI61" s="71">
        <v>227157.43549779995</v>
      </c>
      <c r="AJ61" s="71">
        <v>59510.657511999998</v>
      </c>
      <c r="AK61" s="71">
        <v>459232.94362970907</v>
      </c>
      <c r="AL61" s="71">
        <v>138480.94173286005</v>
      </c>
      <c r="AM61" s="71"/>
      <c r="AN61" s="71">
        <v>30064.956094000001</v>
      </c>
      <c r="AO61" s="71">
        <v>1168722.6422458561</v>
      </c>
      <c r="AP61" s="71">
        <v>889727.07528390957</v>
      </c>
      <c r="AQ61" s="71">
        <v>107017.70901979988</v>
      </c>
      <c r="AR61" s="71"/>
      <c r="AS61" s="71"/>
      <c r="AT61" s="71"/>
      <c r="AU61" s="71"/>
      <c r="AV61" s="71"/>
      <c r="AW61" s="71"/>
      <c r="AX61" s="71">
        <v>2852756.9255181346</v>
      </c>
      <c r="AY61" s="71">
        <v>2018.334255</v>
      </c>
      <c r="AZ61" s="71">
        <v>5288.9876776599976</v>
      </c>
      <c r="BA61" s="71">
        <v>3163.7816104600006</v>
      </c>
      <c r="BB61" s="71"/>
      <c r="BC61" s="71">
        <v>1761.924604</v>
      </c>
      <c r="BD61" s="71">
        <v>41537.480505650004</v>
      </c>
      <c r="BE61" s="71">
        <v>58493.342928480037</v>
      </c>
      <c r="BF61" s="71">
        <v>7037.1174747699988</v>
      </c>
      <c r="BG61" s="71"/>
      <c r="BH61" s="71"/>
      <c r="BI61" s="71">
        <v>119300.96905602004</v>
      </c>
      <c r="BJ61" s="71">
        <v>1331.4831690000001</v>
      </c>
      <c r="BK61" s="71">
        <v>25895.390591089985</v>
      </c>
      <c r="BL61" s="71">
        <v>0</v>
      </c>
      <c r="BM61" s="71"/>
      <c r="BN61" s="71">
        <v>871.49889499999995</v>
      </c>
      <c r="BO61" s="71">
        <v>28950.910141469965</v>
      </c>
      <c r="BP61" s="71">
        <v>16819.642135959999</v>
      </c>
      <c r="BQ61" s="71">
        <v>4367.8671128500009</v>
      </c>
      <c r="BR61" s="71"/>
      <c r="BS61" s="71"/>
      <c r="BT61" s="71">
        <v>78136.792045369948</v>
      </c>
      <c r="BU61" s="71">
        <v>539.03517499999998</v>
      </c>
      <c r="BV61" s="71">
        <v>4340.2731771899989</v>
      </c>
      <c r="BW61" s="71">
        <v>39.429847589999994</v>
      </c>
      <c r="BX61" s="71"/>
      <c r="BY61" s="71">
        <v>444.14445899999998</v>
      </c>
      <c r="BZ61" s="71">
        <v>39604.249533660019</v>
      </c>
      <c r="CA61" s="71">
        <v>41924.033114540041</v>
      </c>
      <c r="CB61" s="71">
        <v>4758.6347963299968</v>
      </c>
      <c r="CC61" s="71"/>
      <c r="CD61" s="71"/>
      <c r="CE61" s="71"/>
      <c r="CF61" s="71">
        <v>91649.800103310059</v>
      </c>
      <c r="CG61" s="71">
        <v>127.730052</v>
      </c>
      <c r="CH61" s="71"/>
      <c r="CI61" s="71"/>
      <c r="CJ61" s="71"/>
      <c r="CK61" s="71"/>
      <c r="CL61" s="71">
        <v>2147.8074133199998</v>
      </c>
      <c r="CM61" s="71">
        <v>1781.38477519</v>
      </c>
      <c r="CN61" s="71">
        <v>1772.3149140099999</v>
      </c>
      <c r="CO61" s="71"/>
      <c r="CP61" s="71"/>
      <c r="CQ61" s="71"/>
      <c r="CR61" s="71">
        <v>5829.2371545199994</v>
      </c>
      <c r="CS61" s="71">
        <v>474.08427399999999</v>
      </c>
      <c r="CT61" s="71">
        <v>114.48988525</v>
      </c>
      <c r="CU61" s="71"/>
      <c r="CV61" s="71"/>
      <c r="CW61" s="71"/>
      <c r="CX61" s="71">
        <v>6144.9954428100027</v>
      </c>
      <c r="CY61" s="71">
        <v>5104.5522306499997</v>
      </c>
      <c r="CZ61" s="71">
        <v>2399.4981698599995</v>
      </c>
      <c r="DA61" s="71"/>
      <c r="DB61" s="71"/>
      <c r="DC61" s="71"/>
      <c r="DD61" s="71">
        <v>14237.620002570002</v>
      </c>
      <c r="DE61" s="71">
        <v>813.70388700000001</v>
      </c>
      <c r="DF61" s="71">
        <v>0</v>
      </c>
      <c r="DG61" s="71"/>
      <c r="DH61" s="71"/>
      <c r="DI61" s="71">
        <v>1832.880185</v>
      </c>
      <c r="DJ61" s="71">
        <v>17049.95565358999</v>
      </c>
      <c r="DK61" s="71">
        <v>13453.750479560003</v>
      </c>
      <c r="DL61" s="71">
        <v>2603.3920377099998</v>
      </c>
      <c r="DM61" s="71"/>
      <c r="DN61" s="71"/>
      <c r="DO61" s="71"/>
      <c r="DP61" s="71">
        <v>35753.682242859999</v>
      </c>
      <c r="DQ61" s="71">
        <v>121.72713299999999</v>
      </c>
      <c r="DR61" s="71">
        <v>396.24345764999998</v>
      </c>
      <c r="DS61" s="71"/>
      <c r="DT61" s="71"/>
      <c r="DU61" s="71">
        <v>31.860050549999997</v>
      </c>
      <c r="DV61" s="71">
        <v>27228.942714660032</v>
      </c>
      <c r="DW61" s="71">
        <v>16156.790202300001</v>
      </c>
      <c r="DX61" s="71">
        <v>3562.5339619400006</v>
      </c>
      <c r="DY61" s="71"/>
      <c r="DZ61" s="71"/>
      <c r="EA61" s="71"/>
      <c r="EB61" s="71">
        <v>47498.097520100033</v>
      </c>
      <c r="EC61" s="71">
        <v>26.789853000000001</v>
      </c>
      <c r="ED61" s="71"/>
      <c r="EE61" s="71"/>
      <c r="EF61" s="71"/>
      <c r="EG61" s="71"/>
      <c r="EH61" s="71"/>
      <c r="EI61" s="71">
        <v>190.86528883</v>
      </c>
      <c r="EJ61" s="71">
        <v>0</v>
      </c>
      <c r="EK61" s="71"/>
      <c r="EL61" s="71"/>
      <c r="EM61" s="71"/>
      <c r="EN61" s="71">
        <v>217.65514182999999</v>
      </c>
      <c r="EO61" s="71">
        <v>493.856043</v>
      </c>
      <c r="EP61" s="71">
        <v>3899.0117784499989</v>
      </c>
      <c r="EQ61" s="71">
        <v>38.923715539999996</v>
      </c>
      <c r="ER61" s="71"/>
      <c r="ES61" s="71">
        <v>446.13653399999998</v>
      </c>
      <c r="ET61" s="71">
        <v>14326.824496390002</v>
      </c>
      <c r="EU61" s="71">
        <v>27214.691704229997</v>
      </c>
      <c r="EV61" s="71">
        <v>4074.0781571799989</v>
      </c>
      <c r="EW61" s="71"/>
      <c r="EX61" s="71"/>
      <c r="EY61" s="71"/>
      <c r="EZ61" s="71">
        <v>50493.522428789998</v>
      </c>
      <c r="FA61" s="71">
        <v>4272.3005430000003</v>
      </c>
      <c r="FB61" s="71">
        <v>3965.9321538099998</v>
      </c>
      <c r="FC61" s="71">
        <v>92.216990340000009</v>
      </c>
      <c r="FD61" s="71"/>
      <c r="FE61" s="71">
        <v>2326.2303630000001</v>
      </c>
      <c r="FF61" s="71">
        <v>110768.39092228984</v>
      </c>
      <c r="FG61" s="71">
        <v>53116.438135369994</v>
      </c>
      <c r="FH61" s="71">
        <v>6551.74185898</v>
      </c>
      <c r="FI61" s="71"/>
      <c r="FJ61" s="71"/>
      <c r="FK61" s="71"/>
      <c r="FL61" s="71"/>
      <c r="FM61" s="71">
        <v>181093.25096678984</v>
      </c>
      <c r="FN61" s="71"/>
      <c r="FO61" s="71"/>
      <c r="FP61" s="71"/>
      <c r="FQ61" s="71"/>
      <c r="FR61" s="71"/>
      <c r="FS61" s="71"/>
      <c r="FT61" s="71"/>
      <c r="FU61" s="71"/>
      <c r="FV61" s="71"/>
      <c r="FW61" s="71"/>
      <c r="FX61" s="71"/>
      <c r="FY61" s="71"/>
      <c r="FZ61" s="71"/>
      <c r="GA61" s="71"/>
      <c r="GB61" s="71"/>
      <c r="GC61" s="71"/>
      <c r="GD61" s="71"/>
      <c r="GE61" s="71">
        <v>210.31233387</v>
      </c>
      <c r="GF61" s="71">
        <v>0</v>
      </c>
      <c r="GG61" s="71"/>
      <c r="GH61" s="71"/>
      <c r="GI61" s="71"/>
      <c r="GJ61" s="71"/>
      <c r="GK61" s="71">
        <v>210.31233387</v>
      </c>
      <c r="GL61" s="71">
        <v>549.16179</v>
      </c>
      <c r="GM61" s="71">
        <v>3550.5189240599998</v>
      </c>
      <c r="GN61" s="71">
        <v>136.18155142000001</v>
      </c>
      <c r="GO61" s="71"/>
      <c r="GP61" s="71"/>
      <c r="GQ61" s="71">
        <v>16801.669573160001</v>
      </c>
      <c r="GR61" s="71">
        <v>29496.118538980041</v>
      </c>
      <c r="GS61" s="71">
        <v>7165.9203777099992</v>
      </c>
      <c r="GT61" s="71"/>
      <c r="GU61" s="71"/>
      <c r="GV61" s="71"/>
      <c r="GW61" s="71"/>
      <c r="GX61" s="71">
        <v>57699.570755330038</v>
      </c>
      <c r="GY61" s="71">
        <v>61.465456000000003</v>
      </c>
      <c r="GZ61" s="71"/>
      <c r="HA61" s="71"/>
      <c r="HB61" s="71"/>
      <c r="HC61" s="71"/>
      <c r="HD61" s="71">
        <v>2997.726332369999</v>
      </c>
      <c r="HE61" s="71">
        <v>785.36084547000019</v>
      </c>
      <c r="HF61" s="71">
        <v>1459.5554461599997</v>
      </c>
      <c r="HG61" s="71"/>
      <c r="HH61" s="71"/>
      <c r="HI61" s="71"/>
      <c r="HJ61" s="71">
        <v>5304.1080799999991</v>
      </c>
      <c r="HK61" s="71">
        <v>869.70102699999995</v>
      </c>
      <c r="HL61" s="71">
        <v>790.48457178999979</v>
      </c>
      <c r="HM61" s="71">
        <v>383.76180365999988</v>
      </c>
      <c r="HN61" s="71"/>
      <c r="HO61" s="71">
        <v>531.34011099999998</v>
      </c>
      <c r="HP61" s="71">
        <v>16275.018823660008</v>
      </c>
      <c r="HQ61" s="71">
        <v>38771.188693509946</v>
      </c>
      <c r="HR61" s="71">
        <v>2078.5660480699999</v>
      </c>
      <c r="HS61" s="71"/>
      <c r="HT61" s="71"/>
      <c r="HU61" s="71"/>
      <c r="HV61" s="71"/>
      <c r="HW61" s="71">
        <v>59700.061078689956</v>
      </c>
      <c r="HX61" s="71">
        <v>1304.900247</v>
      </c>
      <c r="HY61" s="71">
        <v>3297.8316877399998</v>
      </c>
      <c r="HZ61" s="71">
        <v>235.23631287000009</v>
      </c>
      <c r="IA61" s="71"/>
      <c r="IB61" s="71">
        <v>901.00484700000004</v>
      </c>
      <c r="IC61" s="71">
        <v>61042.341611599943</v>
      </c>
      <c r="ID61" s="71">
        <v>70526.03040831993</v>
      </c>
      <c r="IE61" s="71">
        <v>4280.3733880000009</v>
      </c>
      <c r="IF61" s="71"/>
      <c r="IG61" s="71"/>
      <c r="IH61" s="71"/>
      <c r="II61" s="71">
        <v>141587.71849252988</v>
      </c>
      <c r="IJ61" s="71">
        <v>1295.840946</v>
      </c>
      <c r="IK61" s="71">
        <v>2150.9790813699992</v>
      </c>
      <c r="IN61" s="71">
        <v>696.70991000000004</v>
      </c>
      <c r="IO61" s="71">
        <v>17670.18476285999</v>
      </c>
      <c r="IP61" s="71">
        <v>42390.530435410095</v>
      </c>
      <c r="IQ61" s="71">
        <v>2746.68803058</v>
      </c>
      <c r="IR61" s="71"/>
      <c r="IS61" s="71"/>
      <c r="IT61" s="71"/>
      <c r="IU61" s="71">
        <v>66959.758793010085</v>
      </c>
      <c r="IV61" s="71">
        <v>1281.0680649999999</v>
      </c>
      <c r="IW61" s="71">
        <v>3926.7292367799982</v>
      </c>
      <c r="IX61" s="71">
        <v>153.87377604999998</v>
      </c>
      <c r="IY61" s="71"/>
      <c r="IZ61" s="71">
        <v>355.79170299999998</v>
      </c>
      <c r="JA61" s="71">
        <v>45800.419114240009</v>
      </c>
      <c r="JB61" s="71">
        <v>74213.628047729915</v>
      </c>
      <c r="JC61" s="71">
        <v>7113.8583731599983</v>
      </c>
      <c r="JD61" s="71"/>
      <c r="JE61" s="71"/>
      <c r="JF61" s="71"/>
      <c r="JG61" s="71">
        <v>132845.36831595993</v>
      </c>
      <c r="JH61" s="71"/>
      <c r="JI61" s="71"/>
      <c r="JJ61" s="71"/>
      <c r="JK61" s="71"/>
      <c r="JL61" s="71"/>
      <c r="JM61" s="71">
        <v>26.193825989999997</v>
      </c>
      <c r="JN61" s="71">
        <v>238.54084237000001</v>
      </c>
      <c r="JO61" s="71">
        <v>957.26356961999988</v>
      </c>
      <c r="JP61" s="71"/>
      <c r="JQ61" s="71"/>
      <c r="JR61" s="71"/>
      <c r="JS61" s="71">
        <v>1221.9982379799999</v>
      </c>
      <c r="JT61" s="71">
        <v>549.32083999999998</v>
      </c>
      <c r="JU61" s="71">
        <v>2054.5785709399997</v>
      </c>
      <c r="JV61" s="71">
        <v>199.52804654999997</v>
      </c>
      <c r="JW61" s="71"/>
      <c r="JX61" s="71">
        <v>456.37916799999999</v>
      </c>
      <c r="JY61" s="71">
        <v>20733.679991980003</v>
      </c>
      <c r="JZ61" s="71">
        <v>20467.829166090007</v>
      </c>
      <c r="KA61" s="71">
        <v>3017.0451731799999</v>
      </c>
      <c r="KB61" s="71"/>
      <c r="KC61" s="71"/>
      <c r="KD61" s="71"/>
      <c r="KE61" s="71">
        <v>47478.360955740005</v>
      </c>
      <c r="KF61" s="71">
        <v>722.84392600000001</v>
      </c>
      <c r="KG61" s="71">
        <v>7940.5684093000009</v>
      </c>
      <c r="KH61" s="71">
        <v>1564.5027308800004</v>
      </c>
      <c r="KI61" s="71"/>
      <c r="KJ61" s="71">
        <v>1044.884646</v>
      </c>
      <c r="KK61" s="71">
        <v>56971.196847970015</v>
      </c>
      <c r="KL61" s="71">
        <v>54411.472118279962</v>
      </c>
      <c r="KM61" s="71">
        <v>7056.6885273499947</v>
      </c>
      <c r="KN61" s="71"/>
      <c r="KO61" s="71"/>
      <c r="KP61" s="71"/>
      <c r="KQ61" s="71">
        <v>129712.15720577998</v>
      </c>
      <c r="KR61" s="71">
        <v>375.13028000000003</v>
      </c>
      <c r="KS61" s="71"/>
      <c r="KT61" s="71"/>
      <c r="KU61" s="71"/>
      <c r="KV61" s="71">
        <v>58.286073000000002</v>
      </c>
      <c r="KW61" s="71">
        <v>1694.34596003</v>
      </c>
      <c r="KX61" s="71">
        <v>750.48076349999997</v>
      </c>
      <c r="KY61" s="71">
        <v>548.10370190000003</v>
      </c>
      <c r="KZ61" s="71"/>
      <c r="LA61" s="71"/>
      <c r="LB61" s="71"/>
      <c r="LC61" s="71">
        <v>3426.3467784299996</v>
      </c>
      <c r="LD61" s="71">
        <v>9031.4487119999994</v>
      </c>
      <c r="LE61" s="71">
        <v>9830.8806695199983</v>
      </c>
      <c r="LF61" s="71">
        <v>1044.9168375499999</v>
      </c>
      <c r="LG61" s="71"/>
      <c r="LH61" s="71">
        <v>5148.4753060000003</v>
      </c>
      <c r="LI61" s="71">
        <v>86517.935615979994</v>
      </c>
      <c r="LJ61" s="71">
        <v>139418.99055819018</v>
      </c>
      <c r="LK61" s="71">
        <v>19591.279779139983</v>
      </c>
      <c r="LL61" s="71"/>
      <c r="LM61" s="71"/>
      <c r="LN61" s="71"/>
      <c r="LO61" s="71">
        <v>270583.92747838015</v>
      </c>
      <c r="LP61" s="71">
        <v>174.64690200000001</v>
      </c>
      <c r="LQ61" s="71"/>
      <c r="LR61" s="71">
        <v>0</v>
      </c>
      <c r="LS61" s="71"/>
      <c r="LT61" s="71">
        <v>46.587417000000002</v>
      </c>
      <c r="LU61" s="71">
        <v>7204.7031657499983</v>
      </c>
      <c r="LV61" s="71">
        <v>3755.0546488600003</v>
      </c>
      <c r="LW61" s="71">
        <v>2071.9620273700002</v>
      </c>
      <c r="LX61" s="71"/>
      <c r="LY61" s="71"/>
      <c r="LZ61" s="71"/>
      <c r="MA61" s="71">
        <v>13252.95416098</v>
      </c>
      <c r="MB61" s="71">
        <v>1109.185152</v>
      </c>
      <c r="MC61" s="71">
        <v>3713.3767994999998</v>
      </c>
      <c r="MD61" s="71">
        <v>413.22919719999999</v>
      </c>
      <c r="ME61" s="71"/>
      <c r="MF61" s="71">
        <v>735.24041499999998</v>
      </c>
      <c r="MG61" s="71">
        <v>28229.205601600002</v>
      </c>
      <c r="MH61" s="71">
        <v>40536.363333160029</v>
      </c>
      <c r="MI61" s="71">
        <v>5791.6494266600021</v>
      </c>
      <c r="MJ61" s="71"/>
      <c r="MK61" s="71"/>
      <c r="ML61" s="71"/>
      <c r="MM61" s="71"/>
      <c r="MN61" s="71">
        <v>80528.249925120035</v>
      </c>
      <c r="MO61" s="71">
        <v>13360.979267999999</v>
      </c>
      <c r="MP61" s="71">
        <v>49595.268325919918</v>
      </c>
      <c r="MQ61" s="71">
        <v>30054.919922379995</v>
      </c>
      <c r="MR61" s="71"/>
      <c r="MS61" s="71">
        <v>5764.4087369999997</v>
      </c>
      <c r="MT61" s="19">
        <v>134716.5533425601</v>
      </c>
      <c r="MU61" s="71">
        <v>197504.46813661023</v>
      </c>
      <c r="MV61" s="71">
        <v>28572.157762160004</v>
      </c>
      <c r="MW61" s="71"/>
      <c r="MX61" s="71"/>
      <c r="MY61" s="71"/>
      <c r="MZ61" s="71"/>
      <c r="NA61" s="71">
        <v>459568.75549463026</v>
      </c>
      <c r="NB61" s="71"/>
      <c r="NC61" s="71"/>
      <c r="ND61" s="71"/>
      <c r="NE61" s="71"/>
      <c r="NF61" s="71"/>
      <c r="NG61" s="71"/>
      <c r="NH61" s="71">
        <v>16.261993409999999</v>
      </c>
      <c r="NI61" s="71">
        <v>467.07607707</v>
      </c>
      <c r="NJ61" s="71"/>
      <c r="NK61" s="71"/>
      <c r="NL61" s="71"/>
      <c r="NM61" s="71">
        <v>483.33807048</v>
      </c>
      <c r="NN61" s="15"/>
      <c r="NO61" s="15"/>
      <c r="NP61" s="15"/>
      <c r="NR61" s="71">
        <v>6041140.2002990711</v>
      </c>
      <c r="PU61" s="4"/>
    </row>
    <row r="62" spans="1:437" x14ac:dyDescent="0.2">
      <c r="A62" s="70">
        <v>41214</v>
      </c>
      <c r="B62" s="76">
        <v>24.94395239</v>
      </c>
      <c r="C62" s="76">
        <v>422.51405643999999</v>
      </c>
      <c r="D62" s="76"/>
      <c r="E62" s="76">
        <v>447.45800882999998</v>
      </c>
      <c r="F62" s="76">
        <v>6213.4218250000004</v>
      </c>
      <c r="G62" s="76">
        <v>23708.617857209989</v>
      </c>
      <c r="H62" s="76">
        <v>24299.119840250019</v>
      </c>
      <c r="I62" s="76"/>
      <c r="J62" s="76">
        <v>10001.248591</v>
      </c>
      <c r="K62" s="76">
        <v>91462.750631459989</v>
      </c>
      <c r="L62" s="76">
        <v>639970.95565824094</v>
      </c>
      <c r="M62" s="76">
        <v>31976.246432910004</v>
      </c>
      <c r="N62" s="76"/>
      <c r="O62" s="76"/>
      <c r="P62" s="76"/>
      <c r="Q62" s="71">
        <v>827632.36083607096</v>
      </c>
      <c r="R62" s="76">
        <v>9.1389122500000006</v>
      </c>
      <c r="S62" s="76">
        <v>3730.5634818999997</v>
      </c>
      <c r="T62" s="76">
        <v>133.82805678</v>
      </c>
      <c r="U62" s="76">
        <v>253.62057821999997</v>
      </c>
      <c r="V62" s="76"/>
      <c r="W62" s="76">
        <v>4127.1510291499999</v>
      </c>
      <c r="X62" s="76">
        <v>6519.691253</v>
      </c>
      <c r="Y62" s="76">
        <v>8748.5825168899992</v>
      </c>
      <c r="Z62" s="76">
        <v>878.13004406000005</v>
      </c>
      <c r="AA62" s="76"/>
      <c r="AB62" s="76">
        <v>4314.9648479999996</v>
      </c>
      <c r="AC62" s="76">
        <v>81783.247976090206</v>
      </c>
      <c r="AD62" s="76">
        <v>106524.77572321007</v>
      </c>
      <c r="AE62" s="76">
        <v>11492.411575750002</v>
      </c>
      <c r="AF62" s="76"/>
      <c r="AG62" s="76"/>
      <c r="AH62" s="76"/>
      <c r="AI62" s="76">
        <v>220261.80393690028</v>
      </c>
      <c r="AJ62" s="76">
        <v>58046.075095</v>
      </c>
      <c r="AK62" s="76">
        <v>451568.91413119057</v>
      </c>
      <c r="AL62" s="76">
        <v>134815.5259022901</v>
      </c>
      <c r="AM62" s="76"/>
      <c r="AN62" s="76">
        <v>29129.061925000002</v>
      </c>
      <c r="AO62" s="76">
        <v>1143373.3137511036</v>
      </c>
      <c r="AP62" s="76">
        <v>853963.44594879018</v>
      </c>
      <c r="AQ62" s="76">
        <v>104599.94855887989</v>
      </c>
      <c r="AR62" s="76"/>
      <c r="AS62" s="76"/>
      <c r="AT62" s="76"/>
      <c r="AU62" s="76"/>
      <c r="AV62" s="76"/>
      <c r="AW62" s="76"/>
      <c r="AX62" s="76">
        <v>2775496.2853122544</v>
      </c>
      <c r="AY62" s="76">
        <v>1956.146309</v>
      </c>
      <c r="AZ62" s="76">
        <v>5245.6642368599969</v>
      </c>
      <c r="BA62" s="76">
        <v>3120.3006119100005</v>
      </c>
      <c r="BB62" s="76"/>
      <c r="BC62" s="76">
        <v>1747.944765</v>
      </c>
      <c r="BD62" s="76">
        <v>40407.269694429997</v>
      </c>
      <c r="BE62" s="76">
        <v>56695.01565052996</v>
      </c>
      <c r="BF62" s="76">
        <v>6955.2436539600021</v>
      </c>
      <c r="BG62" s="76"/>
      <c r="BH62" s="76"/>
      <c r="BI62" s="76">
        <v>116127.58492168997</v>
      </c>
      <c r="BJ62" s="76">
        <v>1321.6616529999999</v>
      </c>
      <c r="BK62" s="76">
        <v>25550.99281071002</v>
      </c>
      <c r="BL62" s="76">
        <v>0</v>
      </c>
      <c r="BM62" s="76"/>
      <c r="BN62" s="76">
        <v>798.125584</v>
      </c>
      <c r="BO62" s="76">
        <v>28504.584323949977</v>
      </c>
      <c r="BP62" s="76">
        <v>17038.116133110005</v>
      </c>
      <c r="BQ62" s="76">
        <v>4207.0621957399999</v>
      </c>
      <c r="BR62" s="76"/>
      <c r="BS62" s="76"/>
      <c r="BT62" s="76">
        <v>77420.542700510006</v>
      </c>
      <c r="BU62" s="76">
        <v>535.54176800000005</v>
      </c>
      <c r="BV62" s="76">
        <v>4221.0091712599997</v>
      </c>
      <c r="BW62" s="76">
        <v>35.871701350000009</v>
      </c>
      <c r="BX62" s="76"/>
      <c r="BY62" s="76">
        <v>435.74348500000002</v>
      </c>
      <c r="BZ62" s="76">
        <v>38937.072302800021</v>
      </c>
      <c r="CA62" s="76">
        <v>41100.804203500025</v>
      </c>
      <c r="CB62" s="76">
        <v>4643.359164219999</v>
      </c>
      <c r="CC62" s="76"/>
      <c r="CD62" s="76"/>
      <c r="CE62" s="76"/>
      <c r="CF62" s="76">
        <v>89909.401796130041</v>
      </c>
      <c r="CG62" s="76">
        <v>104.337857</v>
      </c>
      <c r="CH62" s="76"/>
      <c r="CI62" s="76"/>
      <c r="CJ62" s="76"/>
      <c r="CK62" s="76"/>
      <c r="CL62" s="76">
        <v>2121.5362299999997</v>
      </c>
      <c r="CM62" s="76">
        <v>1693.4858519699997</v>
      </c>
      <c r="CN62" s="76">
        <v>1752.1032576399998</v>
      </c>
      <c r="CO62" s="76"/>
      <c r="CP62" s="76"/>
      <c r="CQ62" s="76"/>
      <c r="CR62" s="76">
        <v>5671.4631966099987</v>
      </c>
      <c r="CS62" s="76">
        <v>469.62012499999997</v>
      </c>
      <c r="CT62" s="76">
        <v>114.48988525</v>
      </c>
      <c r="CU62" s="76"/>
      <c r="CV62" s="76"/>
      <c r="CW62" s="76"/>
      <c r="CX62" s="76">
        <v>6099.8034570000036</v>
      </c>
      <c r="CY62" s="76">
        <v>5308.9489506400005</v>
      </c>
      <c r="CZ62" s="76">
        <v>2378.7982203000001</v>
      </c>
      <c r="DA62" s="76"/>
      <c r="DB62" s="76"/>
      <c r="DC62" s="76"/>
      <c r="DD62" s="76">
        <v>14371.660638190006</v>
      </c>
      <c r="DE62" s="76">
        <v>805.41462200000001</v>
      </c>
      <c r="DF62" s="76">
        <v>0</v>
      </c>
      <c r="DG62" s="76"/>
      <c r="DH62" s="76"/>
      <c r="DI62" s="76">
        <v>1817.3159579999999</v>
      </c>
      <c r="DJ62" s="76">
        <v>16679.592259669989</v>
      </c>
      <c r="DK62" s="76">
        <v>13435.177315590012</v>
      </c>
      <c r="DL62" s="76">
        <v>2475.0803553599994</v>
      </c>
      <c r="DM62" s="76"/>
      <c r="DN62" s="76"/>
      <c r="DO62" s="76"/>
      <c r="DP62" s="76">
        <v>35212.580510619999</v>
      </c>
      <c r="DQ62" s="76">
        <v>108.14561399999999</v>
      </c>
      <c r="DR62" s="76">
        <v>392.45741635000002</v>
      </c>
      <c r="DS62" s="76"/>
      <c r="DT62" s="76"/>
      <c r="DU62" s="76">
        <v>30.910292229999996</v>
      </c>
      <c r="DV62" s="76">
        <v>26911.217581059966</v>
      </c>
      <c r="DW62" s="76">
        <v>15789.899325450009</v>
      </c>
      <c r="DX62" s="76">
        <v>3498.8116302399999</v>
      </c>
      <c r="DY62" s="76"/>
      <c r="DZ62" s="76"/>
      <c r="EA62" s="76"/>
      <c r="EB62" s="76">
        <v>46731.441859329978</v>
      </c>
      <c r="EC62" s="76">
        <v>26.578523000000001</v>
      </c>
      <c r="ED62" s="76"/>
      <c r="EE62" s="76"/>
      <c r="EF62" s="76"/>
      <c r="EG62" s="76"/>
      <c r="EH62" s="76"/>
      <c r="EI62" s="76">
        <v>190.07466438999998</v>
      </c>
      <c r="EJ62" s="76">
        <v>0</v>
      </c>
      <c r="EK62" s="76"/>
      <c r="EL62" s="76"/>
      <c r="EM62" s="76"/>
      <c r="EN62" s="76">
        <v>216.65318738999997</v>
      </c>
      <c r="EO62" s="76">
        <v>488.76309900000001</v>
      </c>
      <c r="EP62" s="76">
        <v>3882.0486853399998</v>
      </c>
      <c r="EQ62" s="76">
        <v>38.248208520000006</v>
      </c>
      <c r="ER62" s="76"/>
      <c r="ES62" s="76">
        <v>330.99887899999999</v>
      </c>
      <c r="ET62" s="76">
        <v>14148.458223869997</v>
      </c>
      <c r="EU62" s="76">
        <v>26276.770717840016</v>
      </c>
      <c r="EV62" s="76">
        <v>3954.0453462799987</v>
      </c>
      <c r="EW62" s="76"/>
      <c r="EX62" s="76"/>
      <c r="EY62" s="76"/>
      <c r="EZ62" s="76">
        <v>49119.333159850015</v>
      </c>
      <c r="FA62" s="76">
        <v>4207.5019890000003</v>
      </c>
      <c r="FB62" s="76">
        <v>3906.0461660000001</v>
      </c>
      <c r="FC62" s="76">
        <v>88.314670359999994</v>
      </c>
      <c r="FD62" s="76"/>
      <c r="FE62" s="76">
        <v>2292.4128300000002</v>
      </c>
      <c r="FF62" s="76">
        <v>107642.87755531982</v>
      </c>
      <c r="FG62" s="76">
        <v>50446.675296359979</v>
      </c>
      <c r="FH62" s="76">
        <v>6465.6411368199979</v>
      </c>
      <c r="FI62" s="76"/>
      <c r="FJ62" s="76"/>
      <c r="FK62" s="76"/>
      <c r="FL62" s="76"/>
      <c r="FM62" s="76">
        <v>175049.4696438598</v>
      </c>
      <c r="FN62" s="76"/>
      <c r="FO62" s="76"/>
      <c r="FP62" s="76"/>
      <c r="FQ62" s="76"/>
      <c r="FR62" s="76"/>
      <c r="FS62" s="76"/>
      <c r="FT62" s="76"/>
      <c r="FU62" s="76"/>
      <c r="FV62" s="76"/>
      <c r="FW62" s="76"/>
      <c r="FX62" s="76"/>
      <c r="FY62" s="76"/>
      <c r="FZ62" s="76"/>
      <c r="GA62" s="76"/>
      <c r="GB62" s="76"/>
      <c r="GC62" s="76"/>
      <c r="GD62" s="76"/>
      <c r="GE62" s="76">
        <v>207.54204529999998</v>
      </c>
      <c r="GF62" s="76">
        <v>0</v>
      </c>
      <c r="GG62" s="76"/>
      <c r="GH62" s="76"/>
      <c r="GI62" s="76"/>
      <c r="GJ62" s="76"/>
      <c r="GK62" s="76">
        <v>207.54204529999998</v>
      </c>
      <c r="GL62" s="76">
        <v>516.90580899999998</v>
      </c>
      <c r="GM62" s="76">
        <v>3465.2550884199982</v>
      </c>
      <c r="GN62" s="76">
        <v>132.76919210999998</v>
      </c>
      <c r="GO62" s="76"/>
      <c r="GP62" s="76"/>
      <c r="GQ62" s="76">
        <v>16518.214698750009</v>
      </c>
      <c r="GR62" s="76">
        <v>30631.836858890005</v>
      </c>
      <c r="GS62" s="76">
        <v>6967.5662505000009</v>
      </c>
      <c r="GT62" s="76"/>
      <c r="GU62" s="76"/>
      <c r="GV62" s="76"/>
      <c r="GW62" s="76"/>
      <c r="GX62" s="76">
        <v>58232.547897670011</v>
      </c>
      <c r="GY62" s="76">
        <v>60.871319</v>
      </c>
      <c r="GZ62" s="76"/>
      <c r="HA62" s="76"/>
      <c r="HB62" s="76"/>
      <c r="HC62" s="76"/>
      <c r="HD62" s="76">
        <v>2984.6296820399998</v>
      </c>
      <c r="HE62" s="76">
        <v>780.07408694000014</v>
      </c>
      <c r="HF62" s="76">
        <v>1367.6253748900001</v>
      </c>
      <c r="HG62" s="76"/>
      <c r="HH62" s="76"/>
      <c r="HI62" s="76"/>
      <c r="HJ62" s="76">
        <v>5193.2004628699997</v>
      </c>
      <c r="HK62" s="76">
        <v>858.86568699999998</v>
      </c>
      <c r="HL62" s="76">
        <v>775.41135513999984</v>
      </c>
      <c r="HM62" s="76">
        <v>382.13292429000001</v>
      </c>
      <c r="HN62" s="76"/>
      <c r="HO62" s="76">
        <v>528.46154100000001</v>
      </c>
      <c r="HP62" s="76">
        <v>15639.243825010015</v>
      </c>
      <c r="HQ62" s="76">
        <v>37426.765526759948</v>
      </c>
      <c r="HR62" s="76">
        <v>2002.9007341599995</v>
      </c>
      <c r="HS62" s="76"/>
      <c r="HT62" s="76"/>
      <c r="HU62" s="76"/>
      <c r="HV62" s="76"/>
      <c r="HW62" s="76">
        <v>57613.781593359963</v>
      </c>
      <c r="HX62" s="76">
        <v>1288.862693</v>
      </c>
      <c r="HY62" s="76">
        <v>3264.5679735900017</v>
      </c>
      <c r="HZ62" s="76">
        <v>211.51019042000001</v>
      </c>
      <c r="IA62" s="76"/>
      <c r="IB62" s="76">
        <v>882.67572199999995</v>
      </c>
      <c r="IC62" s="76">
        <v>60228.714438760057</v>
      </c>
      <c r="ID62" s="76">
        <v>70518.612532650019</v>
      </c>
      <c r="IE62" s="76">
        <v>4235.3863417599996</v>
      </c>
      <c r="IF62" s="76"/>
      <c r="IG62" s="76"/>
      <c r="IH62" s="76"/>
      <c r="II62" s="76">
        <v>140630.32989218007</v>
      </c>
      <c r="IJ62" s="76">
        <v>1284.262575</v>
      </c>
      <c r="IK62" s="76">
        <v>2132.9266563899996</v>
      </c>
      <c r="IN62" s="76">
        <v>642.99850300000003</v>
      </c>
      <c r="IO62" s="76">
        <v>17156.519246060005</v>
      </c>
      <c r="IP62" s="76">
        <v>42348.435224279994</v>
      </c>
      <c r="IQ62" s="76">
        <v>2618.5058259800003</v>
      </c>
      <c r="IR62" s="76"/>
      <c r="IS62" s="76"/>
      <c r="IT62" s="76"/>
      <c r="IU62" s="76">
        <v>66191.892866230002</v>
      </c>
      <c r="IV62" s="76">
        <v>1265.294772</v>
      </c>
      <c r="IW62" s="76">
        <v>3885.5647091899978</v>
      </c>
      <c r="IX62" s="76">
        <v>142.00260995000002</v>
      </c>
      <c r="IY62" s="76"/>
      <c r="IZ62" s="76">
        <v>353.1662</v>
      </c>
      <c r="JA62" s="76">
        <v>44576.112782070013</v>
      </c>
      <c r="JB62" s="76">
        <v>72143.373786609911</v>
      </c>
      <c r="JC62" s="76">
        <v>7044.8927430899994</v>
      </c>
      <c r="JD62" s="76"/>
      <c r="JE62" s="76"/>
      <c r="JF62" s="76"/>
      <c r="JG62" s="76">
        <v>129410.40760290992</v>
      </c>
      <c r="JH62" s="76"/>
      <c r="JI62" s="76"/>
      <c r="JJ62" s="76"/>
      <c r="JK62" s="76"/>
      <c r="JL62" s="76"/>
      <c r="JM62" s="76">
        <v>25.75714889</v>
      </c>
      <c r="JN62" s="76">
        <v>238.09578189999996</v>
      </c>
      <c r="JO62" s="76">
        <v>951.09351786999991</v>
      </c>
      <c r="JP62" s="76"/>
      <c r="JQ62" s="76"/>
      <c r="JR62" s="76"/>
      <c r="JS62" s="76">
        <v>1214.94644866</v>
      </c>
      <c r="JT62" s="76">
        <v>514.15276600000004</v>
      </c>
      <c r="JU62" s="76">
        <v>2031.9538374599992</v>
      </c>
      <c r="JV62" s="76">
        <v>189.62481586000001</v>
      </c>
      <c r="JW62" s="76"/>
      <c r="JX62" s="76">
        <v>453.831052</v>
      </c>
      <c r="JY62" s="76">
        <v>20109.50242058999</v>
      </c>
      <c r="JZ62" s="76">
        <v>20118.215987369978</v>
      </c>
      <c r="KA62" s="76">
        <v>2825.7042572000009</v>
      </c>
      <c r="KB62" s="76"/>
      <c r="KC62" s="76"/>
      <c r="KD62" s="76"/>
      <c r="KE62" s="76">
        <v>46242.985136479969</v>
      </c>
      <c r="KF62" s="76">
        <v>675.81092599999999</v>
      </c>
      <c r="KG62" s="76">
        <v>7838.8126890899985</v>
      </c>
      <c r="KH62" s="76">
        <v>1528.2619059700003</v>
      </c>
      <c r="KI62" s="76"/>
      <c r="KJ62" s="76">
        <v>1032.0859419999999</v>
      </c>
      <c r="KK62" s="76">
        <v>56052.57763867014</v>
      </c>
      <c r="KL62" s="76">
        <v>53099.655328950044</v>
      </c>
      <c r="KM62" s="76">
        <v>6911.1536804699963</v>
      </c>
      <c r="KN62" s="76"/>
      <c r="KO62" s="76"/>
      <c r="KP62" s="76"/>
      <c r="KQ62" s="76">
        <v>127138.35811115018</v>
      </c>
      <c r="KR62" s="76">
        <v>371.43332199999998</v>
      </c>
      <c r="KS62" s="76"/>
      <c r="KT62" s="76"/>
      <c r="KU62" s="76"/>
      <c r="KV62" s="76">
        <v>57.754508999999999</v>
      </c>
      <c r="KW62" s="76">
        <v>1685.9688839299997</v>
      </c>
      <c r="KX62" s="76">
        <v>530.10170142000004</v>
      </c>
      <c r="KY62" s="76">
        <v>546.42603599000006</v>
      </c>
      <c r="KZ62" s="76"/>
      <c r="LA62" s="76"/>
      <c r="LB62" s="76"/>
      <c r="LC62" s="76">
        <v>3191.68445234</v>
      </c>
      <c r="LD62" s="76">
        <v>8716.1931679999998</v>
      </c>
      <c r="LE62" s="76">
        <v>9504.1395994499962</v>
      </c>
      <c r="LF62" s="76">
        <v>1004.3787325599995</v>
      </c>
      <c r="LG62" s="76"/>
      <c r="LH62" s="76">
        <v>5090.3738050000002</v>
      </c>
      <c r="LI62" s="76">
        <v>84329.916858900004</v>
      </c>
      <c r="LJ62" s="76">
        <v>136196.38994874022</v>
      </c>
      <c r="LK62" s="76">
        <v>19129.089897210004</v>
      </c>
      <c r="LL62" s="76"/>
      <c r="LM62" s="76"/>
      <c r="LN62" s="76"/>
      <c r="LO62" s="76">
        <v>263970.48190986027</v>
      </c>
      <c r="LP62" s="76">
        <v>126.95708</v>
      </c>
      <c r="LQ62" s="76"/>
      <c r="LR62" s="76">
        <v>0</v>
      </c>
      <c r="LS62" s="76"/>
      <c r="LT62" s="76">
        <v>44.769781999999999</v>
      </c>
      <c r="LU62" s="76">
        <v>6484.8720024599997</v>
      </c>
      <c r="LV62" s="76">
        <v>3569.7696002499997</v>
      </c>
      <c r="LW62" s="76">
        <v>2012.6862093099999</v>
      </c>
      <c r="LX62" s="76"/>
      <c r="LY62" s="76"/>
      <c r="LZ62" s="76"/>
      <c r="MA62" s="76">
        <v>12239.054674020001</v>
      </c>
      <c r="MB62" s="76">
        <v>1094.4785240000001</v>
      </c>
      <c r="MC62" s="76">
        <v>3621.7898471500012</v>
      </c>
      <c r="MD62" s="76">
        <v>406.1394914</v>
      </c>
      <c r="ME62" s="76"/>
      <c r="MF62" s="76">
        <v>727.95983000000001</v>
      </c>
      <c r="MG62" s="76">
        <v>27832.363674549972</v>
      </c>
      <c r="MH62" s="76">
        <v>40855.289245559994</v>
      </c>
      <c r="MI62" s="76">
        <v>5684.5959390799999</v>
      </c>
      <c r="MJ62" s="76"/>
      <c r="MK62" s="76"/>
      <c r="ML62" s="76"/>
      <c r="MM62" s="76"/>
      <c r="MN62" s="76">
        <v>80222.616551739964</v>
      </c>
      <c r="MO62" s="76">
        <v>12970.413232999999</v>
      </c>
      <c r="MP62" s="76">
        <v>48777.033659859917</v>
      </c>
      <c r="MQ62" s="76">
        <v>29072.950945109995</v>
      </c>
      <c r="MR62" s="76"/>
      <c r="MS62" s="76">
        <v>5693.1128710000003</v>
      </c>
      <c r="MT62" s="76">
        <v>132243.83636697009</v>
      </c>
      <c r="MU62" s="76">
        <v>188921.86566316016</v>
      </c>
      <c r="MV62" s="76">
        <v>27829.986526640016</v>
      </c>
      <c r="MW62" s="76"/>
      <c r="MX62" s="76"/>
      <c r="MY62" s="76"/>
      <c r="MZ62" s="76"/>
      <c r="NA62" s="76">
        <v>445509.19926574017</v>
      </c>
      <c r="NB62" s="76"/>
      <c r="NC62" s="76"/>
      <c r="ND62" s="76"/>
      <c r="NE62" s="76"/>
      <c r="NF62" s="76"/>
      <c r="NG62" s="76"/>
      <c r="NH62" s="76">
        <v>16.261993409999999</v>
      </c>
      <c r="NI62" s="76">
        <v>464.91476426999998</v>
      </c>
      <c r="NJ62" s="76"/>
      <c r="NK62" s="76"/>
      <c r="NL62" s="76"/>
      <c r="NM62" s="76">
        <v>481.17675767999998</v>
      </c>
      <c r="NN62" s="15"/>
      <c r="NO62" s="15"/>
      <c r="NP62" s="15"/>
      <c r="NR62" s="71">
        <v>5875485.3964055758</v>
      </c>
      <c r="PU62" s="4"/>
    </row>
    <row r="63" spans="1:437" x14ac:dyDescent="0.2">
      <c r="A63" s="70">
        <v>41244</v>
      </c>
      <c r="B63" s="76">
        <v>24.456378040000001</v>
      </c>
      <c r="C63" s="76">
        <v>420.60466367000004</v>
      </c>
      <c r="D63" s="76"/>
      <c r="E63" s="76">
        <v>445.06104171000004</v>
      </c>
      <c r="F63" s="76">
        <v>6120.4284939999998</v>
      </c>
      <c r="G63" s="76">
        <v>23300.743207699987</v>
      </c>
      <c r="H63" s="76">
        <v>23480.70939005999</v>
      </c>
      <c r="I63" s="76"/>
      <c r="J63" s="76">
        <v>9817.8450499999999</v>
      </c>
      <c r="K63" s="76">
        <v>89486.800040430127</v>
      </c>
      <c r="L63" s="76">
        <v>620562.03795105999</v>
      </c>
      <c r="M63" s="76">
        <v>31428.034085520041</v>
      </c>
      <c r="N63" s="76"/>
      <c r="O63" s="76"/>
      <c r="P63" s="76"/>
      <c r="Q63" s="71">
        <v>804196.59821877023</v>
      </c>
      <c r="R63" s="76">
        <v>9.1396060000000006</v>
      </c>
      <c r="S63" s="76">
        <v>3675.1327256100012</v>
      </c>
      <c r="T63" s="76">
        <v>133.23219695</v>
      </c>
      <c r="U63" s="76">
        <v>252.74422854999995</v>
      </c>
      <c r="V63" s="76"/>
      <c r="W63" s="76">
        <v>4070.2487571100014</v>
      </c>
      <c r="X63" s="76">
        <v>6246.5687770000004</v>
      </c>
      <c r="Y63" s="76">
        <v>8625.3845294199982</v>
      </c>
      <c r="Z63" s="76">
        <v>863.08315845999994</v>
      </c>
      <c r="AA63" s="76"/>
      <c r="AB63" s="76">
        <v>4226.7102489999997</v>
      </c>
      <c r="AC63" s="76">
        <v>80147.565763280043</v>
      </c>
      <c r="AD63" s="76">
        <v>103214.50733758011</v>
      </c>
      <c r="AE63" s="76">
        <v>11234.274173649996</v>
      </c>
      <c r="AF63" s="76"/>
      <c r="AG63" s="76"/>
      <c r="AH63" s="76"/>
      <c r="AI63" s="76">
        <v>214558.09398839014</v>
      </c>
      <c r="AJ63" s="76">
        <v>56012.715727000003</v>
      </c>
      <c r="AK63" s="76">
        <v>443182.45485657029</v>
      </c>
      <c r="AL63" s="76">
        <v>130190.38693708034</v>
      </c>
      <c r="AM63" s="76"/>
      <c r="AN63" s="76">
        <v>28581.016310999999</v>
      </c>
      <c r="AO63" s="76">
        <v>1114910.8792495215</v>
      </c>
      <c r="AP63" s="76">
        <v>839641.70726086828</v>
      </c>
      <c r="AQ63" s="76">
        <v>101502.61616108</v>
      </c>
      <c r="AR63" s="76"/>
      <c r="AS63" s="76"/>
      <c r="AT63" s="76"/>
      <c r="AU63" s="76"/>
      <c r="AV63" s="76"/>
      <c r="AW63" s="76"/>
      <c r="AX63" s="76">
        <v>2714021.7765031205</v>
      </c>
      <c r="AY63" s="76">
        <v>1751.3239490000001</v>
      </c>
      <c r="AZ63" s="76">
        <v>5196.1903709800035</v>
      </c>
      <c r="BA63" s="76">
        <v>3013.2711282500009</v>
      </c>
      <c r="BB63" s="76"/>
      <c r="BC63" s="76">
        <v>1727.9644920000001</v>
      </c>
      <c r="BD63" s="76">
        <v>38721.935785849957</v>
      </c>
      <c r="BE63" s="76">
        <v>55485.346807990005</v>
      </c>
      <c r="BF63" s="76">
        <v>6865.4144786799998</v>
      </c>
      <c r="BG63" s="76"/>
      <c r="BH63" s="76"/>
      <c r="BI63" s="76">
        <v>112761.44701274997</v>
      </c>
      <c r="BJ63" s="76">
        <v>1195.0145809999999</v>
      </c>
      <c r="BK63" s="76">
        <v>25079.120656900021</v>
      </c>
      <c r="BL63" s="76">
        <v>0</v>
      </c>
      <c r="BM63" s="76"/>
      <c r="BN63" s="76">
        <v>787.62461099999996</v>
      </c>
      <c r="BO63" s="76">
        <v>27768.27661880001</v>
      </c>
      <c r="BP63" s="76">
        <v>16632.894095980002</v>
      </c>
      <c r="BQ63" s="76">
        <v>3982.5928618499988</v>
      </c>
      <c r="BR63" s="76"/>
      <c r="BS63" s="76"/>
      <c r="BT63" s="76">
        <v>75445.523425530046</v>
      </c>
      <c r="BU63" s="76">
        <v>531.30841799999996</v>
      </c>
      <c r="BV63" s="76">
        <v>4001.2851849699987</v>
      </c>
      <c r="BW63" s="76">
        <v>22.780531</v>
      </c>
      <c r="BX63" s="76"/>
      <c r="BY63" s="76">
        <v>408.39064300000001</v>
      </c>
      <c r="BZ63" s="76">
        <v>38021.168676720001</v>
      </c>
      <c r="CA63" s="76">
        <v>40215.436219229989</v>
      </c>
      <c r="CB63" s="76">
        <v>4539.9338351399992</v>
      </c>
      <c r="CC63" s="76"/>
      <c r="CD63" s="76"/>
      <c r="CE63" s="76"/>
      <c r="CF63" s="76">
        <v>87740.30350805998</v>
      </c>
      <c r="CG63" s="76">
        <v>102.10659</v>
      </c>
      <c r="CH63" s="76"/>
      <c r="CI63" s="76"/>
      <c r="CJ63" s="76"/>
      <c r="CK63" s="76"/>
      <c r="CL63" s="76">
        <v>2111.57300571</v>
      </c>
      <c r="CM63" s="76">
        <v>1684.4982192600003</v>
      </c>
      <c r="CN63" s="76">
        <v>1731.4005054100001</v>
      </c>
      <c r="CO63" s="76"/>
      <c r="CP63" s="76"/>
      <c r="CQ63" s="76"/>
      <c r="CR63" s="76">
        <v>5629.5783203800002</v>
      </c>
      <c r="CS63" s="76">
        <v>465.13523400000003</v>
      </c>
      <c r="CT63" s="76">
        <v>113.95453683</v>
      </c>
      <c r="CU63" s="76"/>
      <c r="CV63" s="76"/>
      <c r="CW63" s="76"/>
      <c r="CX63" s="76">
        <v>6031.1155348199991</v>
      </c>
      <c r="CY63" s="76">
        <v>5245.1620267800026</v>
      </c>
      <c r="CZ63" s="76">
        <v>2361.0119597799999</v>
      </c>
      <c r="DA63" s="76"/>
      <c r="DB63" s="76"/>
      <c r="DC63" s="76"/>
      <c r="DD63" s="76">
        <v>14216.379292210002</v>
      </c>
      <c r="DE63" s="76">
        <v>774.612931</v>
      </c>
      <c r="DF63" s="76">
        <v>0</v>
      </c>
      <c r="DG63" s="76"/>
      <c r="DH63" s="76"/>
      <c r="DI63" s="76">
        <v>1764.3759010000001</v>
      </c>
      <c r="DJ63" s="76">
        <v>16249.93217464999</v>
      </c>
      <c r="DK63" s="76">
        <v>13362.799232970006</v>
      </c>
      <c r="DL63" s="76">
        <v>2386.4041943999991</v>
      </c>
      <c r="DM63" s="76"/>
      <c r="DN63" s="76"/>
      <c r="DO63" s="76"/>
      <c r="DP63" s="76">
        <v>34538.124434019999</v>
      </c>
      <c r="DQ63" s="76">
        <v>103.626254</v>
      </c>
      <c r="DR63" s="76">
        <v>388.87991871000003</v>
      </c>
      <c r="DS63" s="76"/>
      <c r="DT63" s="76"/>
      <c r="DU63" s="76">
        <v>29.421346659999998</v>
      </c>
      <c r="DV63" s="76">
        <v>26579.000850499961</v>
      </c>
      <c r="DW63" s="76">
        <v>15176.704103850001</v>
      </c>
      <c r="DX63" s="76">
        <v>3475.4509717099995</v>
      </c>
      <c r="DY63" s="76"/>
      <c r="DZ63" s="76"/>
      <c r="EA63" s="76"/>
      <c r="EB63" s="76">
        <v>45753.083445429962</v>
      </c>
      <c r="EC63" s="76">
        <v>26.366425</v>
      </c>
      <c r="ED63" s="76"/>
      <c r="EE63" s="76"/>
      <c r="EF63" s="76"/>
      <c r="EG63" s="76"/>
      <c r="EH63" s="76"/>
      <c r="EI63" s="76">
        <v>189.27605849</v>
      </c>
      <c r="EJ63" s="76">
        <v>0</v>
      </c>
      <c r="EK63" s="76"/>
      <c r="EL63" s="76"/>
      <c r="EM63" s="76"/>
      <c r="EN63" s="76">
        <v>215.64248348999999</v>
      </c>
      <c r="EO63" s="76">
        <v>483.59991500000001</v>
      </c>
      <c r="EP63" s="76">
        <v>3716.1984636800016</v>
      </c>
      <c r="EQ63" s="76">
        <v>36.744530810000001</v>
      </c>
      <c r="ER63" s="76"/>
      <c r="ES63" s="76">
        <v>329.23488200000003</v>
      </c>
      <c r="ET63" s="76">
        <v>13952.519565819995</v>
      </c>
      <c r="EU63" s="76">
        <v>25594.754994899984</v>
      </c>
      <c r="EV63" s="76">
        <v>3924.8965964199992</v>
      </c>
      <c r="EW63" s="76"/>
      <c r="EX63" s="76"/>
      <c r="EY63" s="76"/>
      <c r="EZ63" s="76">
        <v>48037.948948629979</v>
      </c>
      <c r="FA63" s="76">
        <v>3980.9602530000002</v>
      </c>
      <c r="FB63" s="76">
        <v>3525.4742039899979</v>
      </c>
      <c r="FC63" s="76">
        <v>85.413816260000004</v>
      </c>
      <c r="FD63" s="76"/>
      <c r="FE63" s="76">
        <v>2264.760816</v>
      </c>
      <c r="FF63" s="76">
        <v>105239.74782630021</v>
      </c>
      <c r="FG63" s="76">
        <v>48523.889854480025</v>
      </c>
      <c r="FH63" s="76">
        <v>6272.9432386499993</v>
      </c>
      <c r="FI63" s="76"/>
      <c r="FJ63" s="76"/>
      <c r="FK63" s="76"/>
      <c r="FL63" s="76"/>
      <c r="FM63" s="76">
        <v>169893.19000868025</v>
      </c>
      <c r="FN63" s="76"/>
      <c r="FO63" s="76"/>
      <c r="FP63" s="76"/>
      <c r="FQ63" s="76"/>
      <c r="FR63" s="76"/>
      <c r="FS63" s="76"/>
      <c r="FT63" s="76"/>
      <c r="FU63" s="76"/>
      <c r="FV63" s="76"/>
      <c r="FW63" s="76"/>
      <c r="FX63" s="76"/>
      <c r="FY63" s="76"/>
      <c r="FZ63" s="76"/>
      <c r="GA63" s="76"/>
      <c r="GB63" s="76"/>
      <c r="GC63" s="76"/>
      <c r="GD63" s="76"/>
      <c r="GE63" s="76">
        <v>203.60532866000003</v>
      </c>
      <c r="GF63" s="76">
        <v>0</v>
      </c>
      <c r="GG63" s="76"/>
      <c r="GH63" s="76"/>
      <c r="GI63" s="76"/>
      <c r="GJ63" s="76"/>
      <c r="GK63" s="76">
        <v>203.60532866000003</v>
      </c>
      <c r="GL63" s="76">
        <v>508.92298599999998</v>
      </c>
      <c r="GM63" s="76">
        <v>3424.6476761700014</v>
      </c>
      <c r="GN63" s="76">
        <v>130.00535651999999</v>
      </c>
      <c r="GO63" s="76"/>
      <c r="GP63" s="76"/>
      <c r="GQ63" s="76">
        <v>15983.986375299997</v>
      </c>
      <c r="GR63" s="76">
        <v>29714.849693559998</v>
      </c>
      <c r="GS63" s="76">
        <v>6821.0345237100018</v>
      </c>
      <c r="GT63" s="76"/>
      <c r="GU63" s="76"/>
      <c r="GV63" s="76"/>
      <c r="GW63" s="76"/>
      <c r="GX63" s="76">
        <v>56583.446611259998</v>
      </c>
      <c r="GY63" s="76">
        <v>59.933467</v>
      </c>
      <c r="GZ63" s="76"/>
      <c r="HA63" s="76"/>
      <c r="HB63" s="76"/>
      <c r="HC63" s="76"/>
      <c r="HD63" s="76">
        <v>2972.6820371099993</v>
      </c>
      <c r="HE63" s="76">
        <v>754.54276191000008</v>
      </c>
      <c r="HF63" s="76">
        <v>1360.5505140100001</v>
      </c>
      <c r="HG63" s="76"/>
      <c r="HH63" s="76"/>
      <c r="HI63" s="76"/>
      <c r="HJ63" s="76">
        <v>5147.7087800299996</v>
      </c>
      <c r="HK63" s="76">
        <v>825.77971400000001</v>
      </c>
      <c r="HL63" s="76">
        <v>766.00593401000003</v>
      </c>
      <c r="HM63" s="76">
        <v>379.74029595000007</v>
      </c>
      <c r="HN63" s="76"/>
      <c r="HO63" s="76">
        <v>524.08553900000004</v>
      </c>
      <c r="HP63" s="76">
        <v>15411.064659509999</v>
      </c>
      <c r="HQ63" s="76">
        <v>36687.166947559963</v>
      </c>
      <c r="HR63" s="76">
        <v>1984.7928021800001</v>
      </c>
      <c r="HS63" s="76"/>
      <c r="HT63" s="76"/>
      <c r="HU63" s="76"/>
      <c r="HV63" s="76"/>
      <c r="HW63" s="76">
        <v>56578.635892209961</v>
      </c>
      <c r="HX63" s="76">
        <v>1221.498384</v>
      </c>
      <c r="HY63" s="76">
        <v>3211.4720771899993</v>
      </c>
      <c r="HZ63" s="76">
        <v>190.03799149000008</v>
      </c>
      <c r="IA63" s="76"/>
      <c r="IB63" s="76">
        <v>865.99702500000001</v>
      </c>
      <c r="IC63" s="76">
        <v>59434.47776128001</v>
      </c>
      <c r="ID63" s="76">
        <v>69071.425111410004</v>
      </c>
      <c r="IE63" s="76">
        <v>4194.0787985900006</v>
      </c>
      <c r="IF63" s="76"/>
      <c r="IG63" s="76"/>
      <c r="IH63" s="76"/>
      <c r="II63" s="76">
        <v>138188.98714896</v>
      </c>
      <c r="IJ63" s="76">
        <v>1271.7879439999999</v>
      </c>
      <c r="IK63" s="76">
        <v>2104.0238907699995</v>
      </c>
      <c r="IN63" s="76">
        <v>637.65063999999995</v>
      </c>
      <c r="IO63" s="76">
        <v>16687.514208130022</v>
      </c>
      <c r="IP63" s="76">
        <v>41431.605716819999</v>
      </c>
      <c r="IQ63" s="76">
        <v>2532.8881036900007</v>
      </c>
      <c r="IR63" s="76"/>
      <c r="IS63" s="76"/>
      <c r="IT63" s="76"/>
      <c r="IU63" s="76">
        <v>64665.470503310047</v>
      </c>
      <c r="IV63" s="76">
        <v>1248.7030070000001</v>
      </c>
      <c r="IW63" s="76">
        <v>3774.7558400900016</v>
      </c>
      <c r="IX63" s="76">
        <v>133.88159338</v>
      </c>
      <c r="IY63" s="76"/>
      <c r="IZ63" s="76">
        <v>348.51169900000002</v>
      </c>
      <c r="JA63" s="76">
        <v>43434.490837150057</v>
      </c>
      <c r="JB63" s="76">
        <v>71202.645084390067</v>
      </c>
      <c r="JC63" s="76">
        <v>6995.9182907800023</v>
      </c>
      <c r="JD63" s="76"/>
      <c r="JE63" s="76"/>
      <c r="JF63" s="76"/>
      <c r="JG63" s="76">
        <v>127138.90635179012</v>
      </c>
      <c r="JH63" s="76"/>
      <c r="JI63" s="76"/>
      <c r="JJ63" s="76"/>
      <c r="JK63" s="76"/>
      <c r="JL63" s="76"/>
      <c r="JM63" s="76">
        <v>25.315782010000003</v>
      </c>
      <c r="JN63" s="76">
        <v>237.44093051999999</v>
      </c>
      <c r="JO63" s="76">
        <v>925.55949760999988</v>
      </c>
      <c r="JP63" s="76"/>
      <c r="JQ63" s="76"/>
      <c r="JR63" s="76"/>
      <c r="JS63" s="76">
        <v>1188.3162101399998</v>
      </c>
      <c r="JT63" s="76">
        <v>511.349625</v>
      </c>
      <c r="JU63" s="76">
        <v>2012.6376892699998</v>
      </c>
      <c r="JV63" s="76">
        <v>170.90846524000003</v>
      </c>
      <c r="JW63" s="76"/>
      <c r="JX63" s="76">
        <v>416.19357100000002</v>
      </c>
      <c r="JY63" s="76">
        <v>19629.475203429985</v>
      </c>
      <c r="JZ63" s="76">
        <v>19767.585783579994</v>
      </c>
      <c r="KA63" s="76">
        <v>2763.6952045899998</v>
      </c>
      <c r="KB63" s="76"/>
      <c r="KC63" s="76"/>
      <c r="KD63" s="76"/>
      <c r="KE63" s="76">
        <v>45271.845542109979</v>
      </c>
      <c r="KF63" s="76">
        <v>654.92658800000004</v>
      </c>
      <c r="KG63" s="76">
        <v>7738.7184779199997</v>
      </c>
      <c r="KH63" s="76">
        <v>1476.2375852200007</v>
      </c>
      <c r="KI63" s="76"/>
      <c r="KJ63" s="76">
        <v>1018.255092</v>
      </c>
      <c r="KK63" s="76">
        <v>55050.615064470039</v>
      </c>
      <c r="KL63" s="76">
        <v>51978.043920290052</v>
      </c>
      <c r="KM63" s="76">
        <v>6722.2064741299973</v>
      </c>
      <c r="KN63" s="76"/>
      <c r="KO63" s="76"/>
      <c r="KP63" s="76"/>
      <c r="KQ63" s="76">
        <v>124639.0032020301</v>
      </c>
      <c r="KR63" s="76">
        <v>367.697383</v>
      </c>
      <c r="KS63" s="76"/>
      <c r="KT63" s="76"/>
      <c r="KU63" s="76"/>
      <c r="KV63" s="76">
        <v>57.216822000000001</v>
      </c>
      <c r="KW63" s="76">
        <v>1689.17322212</v>
      </c>
      <c r="KX63" s="76">
        <v>526.73766831</v>
      </c>
      <c r="KY63" s="76">
        <v>543.80463211999995</v>
      </c>
      <c r="KZ63" s="76"/>
      <c r="LA63" s="76"/>
      <c r="LB63" s="76"/>
      <c r="LC63" s="76">
        <v>3174.6296275499999</v>
      </c>
      <c r="LD63" s="76">
        <v>8374.5577140000005</v>
      </c>
      <c r="LE63" s="76">
        <v>9346.6920532899985</v>
      </c>
      <c r="LF63" s="76">
        <v>968.04971501000023</v>
      </c>
      <c r="LG63" s="76"/>
      <c r="LH63" s="76">
        <v>5033.8792389999999</v>
      </c>
      <c r="LI63" s="76">
        <v>82540.337448940089</v>
      </c>
      <c r="LJ63" s="76">
        <v>133783.40322456002</v>
      </c>
      <c r="LK63" s="76">
        <v>18587.754902700002</v>
      </c>
      <c r="LL63" s="76"/>
      <c r="LM63" s="76"/>
      <c r="LN63" s="76"/>
      <c r="LO63" s="76">
        <v>258634.67429750011</v>
      </c>
      <c r="LP63" s="76">
        <v>126.52954099999999</v>
      </c>
      <c r="LQ63" s="76"/>
      <c r="LR63" s="76">
        <v>0</v>
      </c>
      <c r="LS63" s="76"/>
      <c r="LT63" s="76">
        <v>44.353898000000001</v>
      </c>
      <c r="LU63" s="76">
        <v>6439.0161505199994</v>
      </c>
      <c r="LV63" s="76">
        <v>3554.921292940001</v>
      </c>
      <c r="LW63" s="76">
        <v>1961.4369230300001</v>
      </c>
      <c r="LX63" s="76"/>
      <c r="LY63" s="76"/>
      <c r="LZ63" s="76"/>
      <c r="MA63" s="76">
        <v>12126.25780549</v>
      </c>
      <c r="MB63" s="76">
        <v>1078.530765</v>
      </c>
      <c r="MC63" s="76">
        <v>3494.0570518499994</v>
      </c>
      <c r="MD63" s="76">
        <v>401.11145686000003</v>
      </c>
      <c r="ME63" s="76"/>
      <c r="MF63" s="76">
        <v>717.47713199999998</v>
      </c>
      <c r="MG63" s="76">
        <v>27308.812416390017</v>
      </c>
      <c r="MH63" s="76">
        <v>40023.626494289951</v>
      </c>
      <c r="MI63" s="76">
        <v>5579.1606576500008</v>
      </c>
      <c r="MJ63" s="76"/>
      <c r="MK63" s="76"/>
      <c r="ML63" s="76"/>
      <c r="MM63" s="76"/>
      <c r="MN63" s="76">
        <v>78602.775974039978</v>
      </c>
      <c r="MO63" s="76">
        <v>12563.646967000001</v>
      </c>
      <c r="MP63" s="76">
        <v>48128.201297990061</v>
      </c>
      <c r="MQ63" s="76">
        <v>28536.512729109963</v>
      </c>
      <c r="MR63" s="76"/>
      <c r="MS63" s="76">
        <v>5597.4626600000001</v>
      </c>
      <c r="MT63" s="76">
        <v>129950.67574387019</v>
      </c>
      <c r="MU63" s="76">
        <v>184654.23351595996</v>
      </c>
      <c r="MV63" s="76">
        <v>27293.870336549979</v>
      </c>
      <c r="MW63" s="76"/>
      <c r="MX63" s="76"/>
      <c r="MY63" s="76"/>
      <c r="MZ63" s="76"/>
      <c r="NA63" s="76">
        <v>436724.6032504802</v>
      </c>
      <c r="NB63" s="76"/>
      <c r="NC63" s="76"/>
      <c r="ND63" s="76"/>
      <c r="NE63" s="76"/>
      <c r="NF63" s="76"/>
      <c r="NG63" s="76"/>
      <c r="NH63" s="76">
        <v>16.259453629999999</v>
      </c>
      <c r="NI63" s="76">
        <v>462.80722106999997</v>
      </c>
      <c r="NJ63" s="76"/>
      <c r="NK63" s="76"/>
      <c r="NL63" s="76"/>
      <c r="NM63" s="76">
        <v>479.06667469999996</v>
      </c>
      <c r="NN63" s="15"/>
      <c r="NO63" s="15"/>
      <c r="NP63" s="15"/>
      <c r="NR63" s="71">
        <v>5740878.8625292638</v>
      </c>
      <c r="PU63" s="4"/>
    </row>
    <row r="64" spans="1:437" x14ac:dyDescent="0.2">
      <c r="A64" s="70">
        <v>41275</v>
      </c>
      <c r="B64" s="76">
        <v>24.096798079999999</v>
      </c>
      <c r="C64" s="76">
        <v>418.21556065999999</v>
      </c>
      <c r="D64" s="76"/>
      <c r="E64" s="76">
        <v>442.31235873999998</v>
      </c>
      <c r="F64" s="76">
        <v>5710.8623010000001</v>
      </c>
      <c r="G64" s="76">
        <v>22680.627950300048</v>
      </c>
      <c r="H64" s="76">
        <v>23014.718168960011</v>
      </c>
      <c r="I64" s="76"/>
      <c r="J64" s="76">
        <v>9345.8943330000002</v>
      </c>
      <c r="K64" s="76">
        <v>86598.102813040037</v>
      </c>
      <c r="L64" s="76">
        <v>605861.99053679069</v>
      </c>
      <c r="M64" s="76">
        <v>30900.776950460018</v>
      </c>
      <c r="N64" s="76"/>
      <c r="O64" s="76"/>
      <c r="P64" s="76"/>
      <c r="Q64" s="71">
        <v>784112.97305355081</v>
      </c>
      <c r="R64" s="76">
        <v>8.862429800000001</v>
      </c>
      <c r="S64" s="76">
        <v>3598.3926302000004</v>
      </c>
      <c r="T64" s="76">
        <v>132.41783910999999</v>
      </c>
      <c r="U64" s="76">
        <v>250.31789055000002</v>
      </c>
      <c r="V64" s="76"/>
      <c r="W64" s="76">
        <v>3989.9907896600002</v>
      </c>
      <c r="X64" s="76">
        <v>6118.4368459999996</v>
      </c>
      <c r="Y64" s="76">
        <v>8460.7608468399976</v>
      </c>
      <c r="Z64" s="76">
        <v>806.86090202999992</v>
      </c>
      <c r="AA64" s="76"/>
      <c r="AB64" s="76">
        <v>4141.3982699999997</v>
      </c>
      <c r="AC64" s="76">
        <v>78535.81914368007</v>
      </c>
      <c r="AD64" s="76">
        <v>101400.6103361601</v>
      </c>
      <c r="AE64" s="76">
        <v>10972.529644899994</v>
      </c>
      <c r="AF64" s="76"/>
      <c r="AG64" s="76"/>
      <c r="AH64" s="76"/>
      <c r="AI64" s="76">
        <v>210436.41598961016</v>
      </c>
      <c r="AJ64" s="76">
        <v>54224.075485000001</v>
      </c>
      <c r="AK64" s="76">
        <v>435171.89189885074</v>
      </c>
      <c r="AL64" s="76">
        <v>125709.79562852003</v>
      </c>
      <c r="AM64" s="76"/>
      <c r="AN64" s="76">
        <v>27731.655516999999</v>
      </c>
      <c r="AO64" s="76">
        <v>1089984.4284789755</v>
      </c>
      <c r="AP64" s="76">
        <v>821579.33545747062</v>
      </c>
      <c r="AQ64" s="76">
        <v>98085.987387959962</v>
      </c>
      <c r="AR64" s="76"/>
      <c r="AS64" s="76"/>
      <c r="AT64" s="76"/>
      <c r="AU64" s="76"/>
      <c r="AV64" s="76"/>
      <c r="AW64" s="76"/>
      <c r="AX64" s="76">
        <v>2652487.1698537767</v>
      </c>
      <c r="AY64" s="76">
        <v>1731.848569</v>
      </c>
      <c r="AZ64" s="76">
        <v>5116.0713104799997</v>
      </c>
      <c r="BA64" s="76">
        <v>2955.6024327200012</v>
      </c>
      <c r="BB64" s="76"/>
      <c r="BC64" s="76">
        <v>1710.3184739999999</v>
      </c>
      <c r="BD64" s="76">
        <v>38176.762749820067</v>
      </c>
      <c r="BE64" s="76">
        <v>54464.433819329941</v>
      </c>
      <c r="BF64" s="76">
        <v>6808.71032431</v>
      </c>
      <c r="BG64" s="76"/>
      <c r="BH64" s="76"/>
      <c r="BI64" s="76">
        <v>110963.74767966001</v>
      </c>
      <c r="BJ64" s="76">
        <v>1185.752444</v>
      </c>
      <c r="BK64" s="76">
        <v>24535.742272689982</v>
      </c>
      <c r="BL64" s="76">
        <v>0</v>
      </c>
      <c r="BM64" s="76"/>
      <c r="BN64" s="76">
        <v>783.183314</v>
      </c>
      <c r="BO64" s="76">
        <v>27087.17298014</v>
      </c>
      <c r="BP64" s="76">
        <v>16440.242218839998</v>
      </c>
      <c r="BQ64" s="76">
        <v>3920.3190726699991</v>
      </c>
      <c r="BR64" s="76"/>
      <c r="BS64" s="76"/>
      <c r="BT64" s="76">
        <v>73952.412302339973</v>
      </c>
      <c r="BU64" s="76">
        <v>527.28962799999999</v>
      </c>
      <c r="BV64" s="76">
        <v>3959.8717960899999</v>
      </c>
      <c r="BW64" s="76">
        <v>20.002090339999999</v>
      </c>
      <c r="BX64" s="76"/>
      <c r="BY64" s="76">
        <v>402.34712400000001</v>
      </c>
      <c r="BZ64" s="76">
        <v>36917.445891789954</v>
      </c>
      <c r="CA64" s="76">
        <v>39643.754786890044</v>
      </c>
      <c r="CB64" s="76">
        <v>4504.018238839999</v>
      </c>
      <c r="CC64" s="76"/>
      <c r="CD64" s="76"/>
      <c r="CE64" s="76"/>
      <c r="CF64" s="76">
        <v>85974.729555949991</v>
      </c>
      <c r="CG64" s="76">
        <v>86.400668999999994</v>
      </c>
      <c r="CH64" s="76"/>
      <c r="CI64" s="76"/>
      <c r="CJ64" s="76"/>
      <c r="CK64" s="76"/>
      <c r="CL64" s="76">
        <v>2165.4244956699995</v>
      </c>
      <c r="CM64" s="76">
        <v>1683.6302551399999</v>
      </c>
      <c r="CN64" s="76">
        <v>1715.0434311199999</v>
      </c>
      <c r="CO64" s="76"/>
      <c r="CP64" s="76"/>
      <c r="CQ64" s="76"/>
      <c r="CR64" s="76">
        <v>5640.4988509299992</v>
      </c>
      <c r="CS64" s="76">
        <v>460.85693300000003</v>
      </c>
      <c r="CT64" s="76">
        <v>113.41383592</v>
      </c>
      <c r="CU64" s="76"/>
      <c r="CV64" s="76"/>
      <c r="CW64" s="76"/>
      <c r="CX64" s="76">
        <v>5950.4504205899984</v>
      </c>
      <c r="CY64" s="76">
        <v>5201.6088688600003</v>
      </c>
      <c r="CZ64" s="76">
        <v>2185.8261090499996</v>
      </c>
      <c r="DA64" s="76"/>
      <c r="DB64" s="76"/>
      <c r="DC64" s="76"/>
      <c r="DD64" s="76">
        <v>13912.156168420001</v>
      </c>
      <c r="DE64" s="76">
        <v>731.28967999999998</v>
      </c>
      <c r="DF64" s="76">
        <v>0</v>
      </c>
      <c r="DG64" s="76"/>
      <c r="DH64" s="76"/>
      <c r="DI64" s="76">
        <v>1746.6169239999999</v>
      </c>
      <c r="DJ64" s="76">
        <v>16074.616831699999</v>
      </c>
      <c r="DK64" s="76">
        <v>13151.063607450003</v>
      </c>
      <c r="DL64" s="76">
        <v>2366.2303612899991</v>
      </c>
      <c r="DM64" s="76"/>
      <c r="DN64" s="76"/>
      <c r="DO64" s="76"/>
      <c r="DP64" s="76">
        <v>34069.81730444001</v>
      </c>
      <c r="DQ64" s="76">
        <v>87.156167999999994</v>
      </c>
      <c r="DR64" s="76">
        <v>383.36673179999997</v>
      </c>
      <c r="DS64" s="76"/>
      <c r="DT64" s="76"/>
      <c r="DU64" s="76">
        <v>27.442715759999995</v>
      </c>
      <c r="DV64" s="76">
        <v>25553.891791759979</v>
      </c>
      <c r="DW64" s="76">
        <v>15003.103551499995</v>
      </c>
      <c r="DX64" s="76">
        <v>3394.0532859100008</v>
      </c>
      <c r="DY64" s="76"/>
      <c r="DZ64" s="76"/>
      <c r="EA64" s="76"/>
      <c r="EB64" s="76">
        <v>44449.014243729973</v>
      </c>
      <c r="EC64" s="76">
        <v>26.037468000000001</v>
      </c>
      <c r="ED64" s="76"/>
      <c r="EE64" s="76"/>
      <c r="EF64" s="76"/>
      <c r="EG64" s="76"/>
      <c r="EH64" s="76"/>
      <c r="EI64" s="76">
        <v>188.46987522000001</v>
      </c>
      <c r="EJ64" s="76">
        <v>0</v>
      </c>
      <c r="EK64" s="76"/>
      <c r="EL64" s="76"/>
      <c r="EM64" s="76"/>
      <c r="EN64" s="76">
        <v>214.50734322</v>
      </c>
      <c r="EO64" s="76">
        <v>478.37770899999998</v>
      </c>
      <c r="EP64" s="76">
        <v>3618.8080849900016</v>
      </c>
      <c r="EQ64" s="76">
        <v>29.080488980000002</v>
      </c>
      <c r="ER64" s="76"/>
      <c r="ES64" s="76">
        <v>326.610545</v>
      </c>
      <c r="ET64" s="76">
        <v>13584.438770230003</v>
      </c>
      <c r="EU64" s="76">
        <v>25176.031628660003</v>
      </c>
      <c r="EV64" s="76">
        <v>3884.9249000299992</v>
      </c>
      <c r="EW64" s="76"/>
      <c r="EX64" s="76"/>
      <c r="EY64" s="76"/>
      <c r="EZ64" s="76">
        <v>47098.272126889999</v>
      </c>
      <c r="FA64" s="76">
        <v>3920.8431639999999</v>
      </c>
      <c r="FB64" s="76">
        <v>3486.1034780800005</v>
      </c>
      <c r="FC64" s="76">
        <v>79.457576360000004</v>
      </c>
      <c r="FD64" s="76"/>
      <c r="FE64" s="76">
        <v>2224.8519270000002</v>
      </c>
      <c r="FF64" s="76">
        <v>103945.39438582998</v>
      </c>
      <c r="FG64" s="76">
        <v>47762.555007859963</v>
      </c>
      <c r="FH64" s="76">
        <v>6160.2409838299973</v>
      </c>
      <c r="FI64" s="76"/>
      <c r="FJ64" s="76"/>
      <c r="FK64" s="76"/>
      <c r="FL64" s="76"/>
      <c r="FM64" s="76">
        <v>168579.44652296</v>
      </c>
      <c r="FN64" s="76"/>
      <c r="FO64" s="76"/>
      <c r="FP64" s="76"/>
      <c r="FQ64" s="76"/>
      <c r="FR64" s="76"/>
      <c r="FS64" s="76"/>
      <c r="FT64" s="76"/>
      <c r="FU64" s="76"/>
      <c r="FV64" s="76"/>
      <c r="FW64" s="76"/>
      <c r="FX64" s="76"/>
      <c r="FY64" s="76"/>
      <c r="FZ64" s="76"/>
      <c r="GA64" s="76"/>
      <c r="GB64" s="76"/>
      <c r="GC64" s="76"/>
      <c r="GD64" s="76"/>
      <c r="GE64" s="76">
        <v>201.24833559999999</v>
      </c>
      <c r="GF64" s="76">
        <v>0</v>
      </c>
      <c r="GG64" s="76"/>
      <c r="GH64" s="76"/>
      <c r="GI64" s="76"/>
      <c r="GJ64" s="76"/>
      <c r="GK64" s="76">
        <v>201.24833559999999</v>
      </c>
      <c r="GL64" s="76">
        <v>495.99896200000001</v>
      </c>
      <c r="GM64" s="76">
        <v>3281.6976239199989</v>
      </c>
      <c r="GN64" s="76">
        <v>129.26781183</v>
      </c>
      <c r="GO64" s="76"/>
      <c r="GP64" s="76"/>
      <c r="GQ64" s="76">
        <v>15411.688912800004</v>
      </c>
      <c r="GR64" s="76">
        <v>29104.260103170051</v>
      </c>
      <c r="GS64" s="76">
        <v>6602.5814246299988</v>
      </c>
      <c r="GT64" s="76"/>
      <c r="GU64" s="76"/>
      <c r="GV64" s="76"/>
      <c r="GW64" s="76"/>
      <c r="GX64" s="76">
        <v>55025.494838350052</v>
      </c>
      <c r="GY64" s="76">
        <v>59.189940999999997</v>
      </c>
      <c r="GZ64" s="76"/>
      <c r="HA64" s="76"/>
      <c r="HB64" s="76"/>
      <c r="HC64" s="76"/>
      <c r="HD64" s="76">
        <v>2958.9800845499994</v>
      </c>
      <c r="HE64" s="76">
        <v>748.43823244000009</v>
      </c>
      <c r="HF64" s="76">
        <v>1352.79912631</v>
      </c>
      <c r="HG64" s="76"/>
      <c r="HH64" s="76"/>
      <c r="HI64" s="76"/>
      <c r="HJ64" s="76">
        <v>5119.4073842999996</v>
      </c>
      <c r="HK64" s="76">
        <v>732.72194200000001</v>
      </c>
      <c r="HL64" s="76">
        <v>758.01962159999982</v>
      </c>
      <c r="HM64" s="76">
        <v>377.30027613999999</v>
      </c>
      <c r="HN64" s="76"/>
      <c r="HO64" s="76">
        <v>520.22605399999998</v>
      </c>
      <c r="HP64" s="76">
        <v>15135.898783650022</v>
      </c>
      <c r="HQ64" s="76">
        <v>36077.653498840038</v>
      </c>
      <c r="HR64" s="76">
        <v>1949.0805008600005</v>
      </c>
      <c r="HS64" s="76"/>
      <c r="HT64" s="76"/>
      <c r="HU64" s="76"/>
      <c r="HV64" s="76"/>
      <c r="HW64" s="76">
        <v>55550.90067709006</v>
      </c>
      <c r="HX64" s="76">
        <v>1207.581197</v>
      </c>
      <c r="HY64" s="76">
        <v>3123.8506969400009</v>
      </c>
      <c r="HZ64" s="76">
        <v>173.78092504999998</v>
      </c>
      <c r="IA64" s="76"/>
      <c r="IB64" s="76">
        <v>839.41164100000003</v>
      </c>
      <c r="IC64" s="76">
        <v>58404.196381399939</v>
      </c>
      <c r="ID64" s="76">
        <v>68023.372279070056</v>
      </c>
      <c r="IE64" s="76">
        <v>4147.4728307100004</v>
      </c>
      <c r="IF64" s="76"/>
      <c r="IG64" s="76"/>
      <c r="IH64" s="76"/>
      <c r="II64" s="76">
        <v>135919.66595117</v>
      </c>
      <c r="IJ64" s="76">
        <v>1236.756889</v>
      </c>
      <c r="IK64" s="76">
        <v>2010.4770706200002</v>
      </c>
      <c r="IN64" s="76">
        <v>631.68320800000004</v>
      </c>
      <c r="IO64" s="76">
        <v>16306.855725150004</v>
      </c>
      <c r="IP64" s="76">
        <v>40743.896729169996</v>
      </c>
      <c r="IQ64" s="76">
        <v>2433.2683882499996</v>
      </c>
      <c r="IR64" s="76"/>
      <c r="IS64" s="76"/>
      <c r="IT64" s="76"/>
      <c r="IU64" s="76">
        <v>63362.938010190002</v>
      </c>
      <c r="IV64" s="76">
        <v>1229.8684840000001</v>
      </c>
      <c r="IW64" s="76">
        <v>3671.3640304599999</v>
      </c>
      <c r="IX64" s="76">
        <v>120.87616803</v>
      </c>
      <c r="IY64" s="76"/>
      <c r="IZ64" s="76">
        <v>344.08265799999998</v>
      </c>
      <c r="JA64" s="76">
        <v>42702.218290089964</v>
      </c>
      <c r="JB64" s="76">
        <v>69884.080043099966</v>
      </c>
      <c r="JC64" s="76">
        <v>6666.6771932399988</v>
      </c>
      <c r="JD64" s="76"/>
      <c r="JE64" s="76"/>
      <c r="JF64" s="76"/>
      <c r="JG64" s="76">
        <v>124619.16686591993</v>
      </c>
      <c r="JH64" s="76"/>
      <c r="JI64" s="76"/>
      <c r="JJ64" s="76"/>
      <c r="JK64" s="76"/>
      <c r="JL64" s="76"/>
      <c r="JM64" s="76">
        <v>24.87067468</v>
      </c>
      <c r="JN64" s="76">
        <v>236.87048773000001</v>
      </c>
      <c r="JO64" s="76">
        <v>920.14459569000007</v>
      </c>
      <c r="JP64" s="76"/>
      <c r="JQ64" s="76"/>
      <c r="JR64" s="76"/>
      <c r="JS64" s="76">
        <v>1181.8857581000002</v>
      </c>
      <c r="JT64" s="76">
        <v>497.15804600000001</v>
      </c>
      <c r="JU64" s="76">
        <v>2001.2726694099999</v>
      </c>
      <c r="JV64" s="76">
        <v>161.24134720000001</v>
      </c>
      <c r="JW64" s="76"/>
      <c r="JX64" s="76">
        <v>408.47547600000001</v>
      </c>
      <c r="JY64" s="76">
        <v>18750.03701760999</v>
      </c>
      <c r="JZ64" s="76">
        <v>19441.721970529987</v>
      </c>
      <c r="KA64" s="76">
        <v>2555.6789208799987</v>
      </c>
      <c r="KB64" s="76"/>
      <c r="KC64" s="76"/>
      <c r="KD64" s="76"/>
      <c r="KE64" s="76">
        <v>43815.585447629972</v>
      </c>
      <c r="KF64" s="76">
        <v>646.38624900000002</v>
      </c>
      <c r="KG64" s="76">
        <v>7526.0848150000029</v>
      </c>
      <c r="KH64" s="76">
        <v>1454.9179831399997</v>
      </c>
      <c r="KI64" s="76"/>
      <c r="KJ64" s="76">
        <v>1006.615379</v>
      </c>
      <c r="KK64" s="76">
        <v>53702.867240610074</v>
      </c>
      <c r="KL64" s="76">
        <v>50962.260319630026</v>
      </c>
      <c r="KM64" s="76">
        <v>6607.2309184899977</v>
      </c>
      <c r="KN64" s="76"/>
      <c r="KO64" s="76"/>
      <c r="KP64" s="76"/>
      <c r="KQ64" s="76">
        <v>121906.3629048701</v>
      </c>
      <c r="KR64" s="76">
        <v>319.17469299999999</v>
      </c>
      <c r="KS64" s="76"/>
      <c r="KT64" s="76"/>
      <c r="KU64" s="76"/>
      <c r="KV64" s="76">
        <v>56.624575999999998</v>
      </c>
      <c r="KW64" s="76">
        <v>1680.08237278</v>
      </c>
      <c r="KX64" s="76">
        <v>521.61456656999997</v>
      </c>
      <c r="KY64" s="76">
        <v>542.26165206999997</v>
      </c>
      <c r="KZ64" s="76"/>
      <c r="LA64" s="76"/>
      <c r="LB64" s="76"/>
      <c r="LC64" s="76">
        <v>3109.7578604200003</v>
      </c>
      <c r="LD64" s="76">
        <v>8155.0856949999998</v>
      </c>
      <c r="LE64" s="76">
        <v>9219.8520282000009</v>
      </c>
      <c r="LF64" s="76">
        <v>938.92102892000003</v>
      </c>
      <c r="LG64" s="76"/>
      <c r="LH64" s="76">
        <v>4880.4310960000003</v>
      </c>
      <c r="LI64" s="76">
        <v>80688.645847789812</v>
      </c>
      <c r="LJ64" s="76">
        <v>130742.6604623404</v>
      </c>
      <c r="LK64" s="76">
        <v>17934.997814849998</v>
      </c>
      <c r="LL64" s="76"/>
      <c r="LM64" s="76"/>
      <c r="LN64" s="76"/>
      <c r="LO64" s="76">
        <v>252560.59397310021</v>
      </c>
      <c r="LP64" s="76">
        <v>125.995653</v>
      </c>
      <c r="LQ64" s="76"/>
      <c r="LR64" s="76">
        <v>0</v>
      </c>
      <c r="LS64" s="76"/>
      <c r="LT64" s="76">
        <v>43.964322000000003</v>
      </c>
      <c r="LU64" s="76">
        <v>6232.9750505400025</v>
      </c>
      <c r="LV64" s="76">
        <v>3444.0690792099999</v>
      </c>
      <c r="LW64" s="76">
        <v>1926.9393517299998</v>
      </c>
      <c r="LX64" s="76"/>
      <c r="LY64" s="76"/>
      <c r="LZ64" s="76"/>
      <c r="MA64" s="76">
        <v>11773.943456480001</v>
      </c>
      <c r="MB64" s="76">
        <v>995.42592400000001</v>
      </c>
      <c r="MC64" s="76">
        <v>3389.4316577399977</v>
      </c>
      <c r="MD64" s="76">
        <v>395.23872377000004</v>
      </c>
      <c r="ME64" s="76"/>
      <c r="MF64" s="76">
        <v>688.37687700000004</v>
      </c>
      <c r="MG64" s="76">
        <v>26757.956857010005</v>
      </c>
      <c r="MH64" s="76">
        <v>39400.322424579994</v>
      </c>
      <c r="MI64" s="76">
        <v>5515.6377592899998</v>
      </c>
      <c r="MJ64" s="76"/>
      <c r="MK64" s="76"/>
      <c r="ML64" s="76"/>
      <c r="MM64" s="76"/>
      <c r="MN64" s="76">
        <v>77142.390223389986</v>
      </c>
      <c r="MO64" s="76">
        <v>12299.725934</v>
      </c>
      <c r="MP64" s="76">
        <v>47419.991556089983</v>
      </c>
      <c r="MQ64" s="76">
        <v>27775.780194930012</v>
      </c>
      <c r="MR64" s="76"/>
      <c r="MS64" s="76">
        <v>5467.3373240000001</v>
      </c>
      <c r="MT64" s="76">
        <v>126790.86383156001</v>
      </c>
      <c r="MU64" s="76">
        <v>180618.98185635969</v>
      </c>
      <c r="MV64" s="76">
        <v>26300.140769130005</v>
      </c>
      <c r="MW64" s="76"/>
      <c r="MX64" s="76"/>
      <c r="MY64" s="76"/>
      <c r="MZ64" s="76"/>
      <c r="NA64" s="76">
        <v>426672.82146606973</v>
      </c>
      <c r="NB64" s="76"/>
      <c r="NC64" s="76"/>
      <c r="ND64" s="76"/>
      <c r="NE64" s="76"/>
      <c r="NF64" s="76"/>
      <c r="NG64" s="76"/>
      <c r="NH64" s="76">
        <v>15.92838122</v>
      </c>
      <c r="NI64" s="76">
        <v>459.57031406999999</v>
      </c>
      <c r="NJ64" s="76"/>
      <c r="NK64" s="76"/>
      <c r="NL64" s="76"/>
      <c r="NM64" s="76">
        <v>475.49869529</v>
      </c>
      <c r="NN64" s="15"/>
      <c r="NO64" s="15"/>
      <c r="NP64" s="15"/>
      <c r="NR64" s="71">
        <v>5613768.8919953695</v>
      </c>
      <c r="PU64" s="4"/>
    </row>
    <row r="65" spans="1:437" x14ac:dyDescent="0.2">
      <c r="A65" s="70">
        <v>41306</v>
      </c>
      <c r="B65" s="76">
        <v>23.580757590000001</v>
      </c>
      <c r="C65" s="76">
        <v>356.87126888</v>
      </c>
      <c r="D65" s="76"/>
      <c r="E65" s="76">
        <v>380.45202647000002</v>
      </c>
      <c r="F65" s="76">
        <v>5604.4697349999997</v>
      </c>
      <c r="G65" s="76">
        <v>22313.107585699971</v>
      </c>
      <c r="H65" s="76">
        <v>22367.674828000007</v>
      </c>
      <c r="I65" s="76"/>
      <c r="J65" s="76">
        <v>8992.2997030000006</v>
      </c>
      <c r="K65" s="76">
        <v>83930.594291959962</v>
      </c>
      <c r="L65" s="76">
        <v>591587.14063376118</v>
      </c>
      <c r="M65" s="76">
        <v>29791.28749509</v>
      </c>
      <c r="N65" s="76"/>
      <c r="O65" s="76"/>
      <c r="P65" s="76"/>
      <c r="Q65" s="71">
        <v>764586.57427251118</v>
      </c>
      <c r="R65" s="76">
        <v>8.7384530199999997</v>
      </c>
      <c r="S65" s="76">
        <v>3577.22144243</v>
      </c>
      <c r="T65" s="76">
        <v>204.09450536000003</v>
      </c>
      <c r="U65" s="76">
        <v>248.63885255000002</v>
      </c>
      <c r="V65" s="76"/>
      <c r="W65" s="76">
        <v>4038.6932533600002</v>
      </c>
      <c r="X65" s="76">
        <v>6041.741102</v>
      </c>
      <c r="Y65" s="76">
        <v>8296.2518490899965</v>
      </c>
      <c r="Z65" s="76">
        <v>866.76836604999983</v>
      </c>
      <c r="AA65" s="76"/>
      <c r="AB65" s="76">
        <v>3940.618907</v>
      </c>
      <c r="AC65" s="76">
        <v>75316.312976850022</v>
      </c>
      <c r="AD65" s="76">
        <v>99949.891097489963</v>
      </c>
      <c r="AE65" s="76">
        <v>10433.616984599996</v>
      </c>
      <c r="AF65" s="76"/>
      <c r="AG65" s="76"/>
      <c r="AH65" s="76"/>
      <c r="AI65" s="76">
        <v>204845.20128307998</v>
      </c>
      <c r="AJ65" s="76">
        <v>52594.289535000004</v>
      </c>
      <c r="AK65" s="76">
        <v>426584.04030401103</v>
      </c>
      <c r="AL65" s="76">
        <v>121352.41038829014</v>
      </c>
      <c r="AM65" s="76"/>
      <c r="AN65" s="76">
        <v>26879.707186</v>
      </c>
      <c r="AO65" s="76">
        <v>1059063.171519777</v>
      </c>
      <c r="AP65" s="76">
        <v>804330.57285363472</v>
      </c>
      <c r="AQ65" s="76">
        <v>92984.6919052101</v>
      </c>
      <c r="AR65" s="76"/>
      <c r="AS65" s="76"/>
      <c r="AT65" s="76"/>
      <c r="AU65" s="76"/>
      <c r="AV65" s="76"/>
      <c r="AW65" s="76"/>
      <c r="AX65" s="76">
        <v>2583788.8836919232</v>
      </c>
      <c r="AY65" s="76">
        <v>1717.4310379999999</v>
      </c>
      <c r="AZ65" s="76">
        <v>4949.6841733199999</v>
      </c>
      <c r="BA65" s="76">
        <v>2913.0285164900001</v>
      </c>
      <c r="BB65" s="76"/>
      <c r="BC65" s="76">
        <v>1642.434921</v>
      </c>
      <c r="BD65" s="76">
        <v>37340.136634470007</v>
      </c>
      <c r="BE65" s="76">
        <v>53579.639155529971</v>
      </c>
      <c r="BF65" s="76">
        <v>6629.841280280003</v>
      </c>
      <c r="BG65" s="76"/>
      <c r="BH65" s="76"/>
      <c r="BI65" s="76">
        <v>108772.19571908997</v>
      </c>
      <c r="BJ65" s="76">
        <v>1175.936248</v>
      </c>
      <c r="BK65" s="76">
        <v>24054.576200839998</v>
      </c>
      <c r="BL65" s="76">
        <v>0</v>
      </c>
      <c r="BM65" s="76"/>
      <c r="BN65" s="76">
        <v>776.20387800000003</v>
      </c>
      <c r="BO65" s="76">
        <v>26637.982126740008</v>
      </c>
      <c r="BP65" s="76">
        <v>16568.379918149989</v>
      </c>
      <c r="BQ65" s="76">
        <v>3783.14829538</v>
      </c>
      <c r="BR65" s="76"/>
      <c r="BS65" s="76"/>
      <c r="BT65" s="76">
        <v>72996.226667109993</v>
      </c>
      <c r="BU65" s="76">
        <v>522.92697299999998</v>
      </c>
      <c r="BV65" s="76">
        <v>3915.8645730999997</v>
      </c>
      <c r="BW65" s="76">
        <v>55.799539399999993</v>
      </c>
      <c r="BX65" s="76"/>
      <c r="BY65" s="76">
        <v>389.952292</v>
      </c>
      <c r="BZ65" s="76">
        <v>36247.107690479985</v>
      </c>
      <c r="CA65" s="76">
        <v>39195.525366959977</v>
      </c>
      <c r="CB65" s="76">
        <v>4237.5816060200013</v>
      </c>
      <c r="CC65" s="76"/>
      <c r="CD65" s="76"/>
      <c r="CE65" s="76"/>
      <c r="CF65" s="76">
        <v>84564.758040959961</v>
      </c>
      <c r="CG65" s="76">
        <v>85.245138999999995</v>
      </c>
      <c r="CH65" s="76"/>
      <c r="CI65" s="76"/>
      <c r="CJ65" s="76"/>
      <c r="CK65" s="76"/>
      <c r="CL65" s="76">
        <v>2152.0502240499995</v>
      </c>
      <c r="CM65" s="76">
        <v>1566.1091955100001</v>
      </c>
      <c r="CN65" s="76">
        <v>1693.8506297000001</v>
      </c>
      <c r="CO65" s="76"/>
      <c r="CP65" s="76"/>
      <c r="CQ65" s="76"/>
      <c r="CR65" s="76">
        <v>5497.2551882600001</v>
      </c>
      <c r="CS65" s="76">
        <v>427.16970099999998</v>
      </c>
      <c r="CT65" s="76">
        <v>112.86772901000001</v>
      </c>
      <c r="CU65" s="76"/>
      <c r="CV65" s="76"/>
      <c r="CW65" s="76"/>
      <c r="CX65" s="76">
        <v>5905.7023025899998</v>
      </c>
      <c r="CY65" s="76">
        <v>5372.8879050900023</v>
      </c>
      <c r="CZ65" s="76">
        <v>2169.0885607700002</v>
      </c>
      <c r="DA65" s="76"/>
      <c r="DB65" s="76"/>
      <c r="DC65" s="76"/>
      <c r="DD65" s="76">
        <v>13987.716198460002</v>
      </c>
      <c r="DE65" s="76">
        <v>723.557005</v>
      </c>
      <c r="DF65" s="76">
        <v>0</v>
      </c>
      <c r="DG65" s="76"/>
      <c r="DH65" s="76"/>
      <c r="DI65" s="76">
        <v>1700.052653</v>
      </c>
      <c r="DJ65" s="76">
        <v>15737.142839730008</v>
      </c>
      <c r="DK65" s="76">
        <v>12428.816870880009</v>
      </c>
      <c r="DL65" s="76">
        <v>2215.1605594699995</v>
      </c>
      <c r="DM65" s="76"/>
      <c r="DN65" s="76"/>
      <c r="DO65" s="76"/>
      <c r="DP65" s="76">
        <v>32804.729928080022</v>
      </c>
      <c r="DQ65" s="76">
        <v>85.418711999999999</v>
      </c>
      <c r="DR65" s="76">
        <v>369.27813938999998</v>
      </c>
      <c r="DS65" s="76"/>
      <c r="DT65" s="76"/>
      <c r="DU65" s="76">
        <v>25.632626869999999</v>
      </c>
      <c r="DV65" s="76">
        <v>24955.533838569983</v>
      </c>
      <c r="DW65" s="76">
        <v>14892.68422933</v>
      </c>
      <c r="DX65" s="76">
        <v>3186.5913972800008</v>
      </c>
      <c r="DY65" s="76"/>
      <c r="DZ65" s="76"/>
      <c r="EA65" s="76"/>
      <c r="EB65" s="76">
        <v>43515.13894343999</v>
      </c>
      <c r="EC65" s="76">
        <v>25.931771999999999</v>
      </c>
      <c r="ED65" s="76"/>
      <c r="EE65" s="76"/>
      <c r="EF65" s="76"/>
      <c r="EG65" s="76"/>
      <c r="EH65" s="76"/>
      <c r="EI65" s="76">
        <v>187.65653487999998</v>
      </c>
      <c r="EJ65" s="76">
        <v>0</v>
      </c>
      <c r="EK65" s="76"/>
      <c r="EL65" s="76"/>
      <c r="EM65" s="76"/>
      <c r="EN65" s="76">
        <v>213.58830687999998</v>
      </c>
      <c r="EO65" s="76">
        <v>473.156139</v>
      </c>
      <c r="EP65" s="76">
        <v>3524.2366205699996</v>
      </c>
      <c r="EQ65" s="76">
        <v>28.686909910000001</v>
      </c>
      <c r="ER65" s="76"/>
      <c r="ES65" s="76">
        <v>324.28679099999999</v>
      </c>
      <c r="ET65" s="76">
        <v>13323.519109849993</v>
      </c>
      <c r="EU65" s="76">
        <v>25062.017717520012</v>
      </c>
      <c r="EV65" s="76">
        <v>3821.8621007200004</v>
      </c>
      <c r="EW65" s="76"/>
      <c r="EX65" s="76"/>
      <c r="EY65" s="76"/>
      <c r="EZ65" s="76">
        <v>46557.765388569998</v>
      </c>
      <c r="FA65" s="76">
        <v>3819.1975360000001</v>
      </c>
      <c r="FB65" s="76">
        <v>3458.4369957399995</v>
      </c>
      <c r="FC65" s="76">
        <v>76.184291779999995</v>
      </c>
      <c r="FD65" s="76"/>
      <c r="FE65" s="76">
        <v>2168.45928</v>
      </c>
      <c r="FF65" s="76">
        <v>101361.2173702201</v>
      </c>
      <c r="FG65" s="76">
        <v>47673.734987189979</v>
      </c>
      <c r="FH65" s="76">
        <v>5884.0232815199988</v>
      </c>
      <c r="FI65" s="76"/>
      <c r="FJ65" s="76"/>
      <c r="FK65" s="76"/>
      <c r="FL65" s="76"/>
      <c r="FM65" s="76">
        <v>164440.25374245009</v>
      </c>
      <c r="FN65" s="76"/>
      <c r="FO65" s="76"/>
      <c r="FP65" s="76"/>
      <c r="FQ65" s="76"/>
      <c r="FR65" s="76"/>
      <c r="FS65" s="76"/>
      <c r="FT65" s="76"/>
      <c r="FU65" s="76"/>
      <c r="FV65" s="76"/>
      <c r="FW65" s="76"/>
      <c r="FX65" s="76"/>
      <c r="FY65" s="76"/>
      <c r="FZ65" s="76"/>
      <c r="GA65" s="76"/>
      <c r="GB65" s="76"/>
      <c r="GC65" s="76"/>
      <c r="GD65" s="76"/>
      <c r="GE65" s="76">
        <v>198.30450673000001</v>
      </c>
      <c r="GF65" s="76">
        <v>0</v>
      </c>
      <c r="GG65" s="76"/>
      <c r="GH65" s="76"/>
      <c r="GI65" s="76"/>
      <c r="GJ65" s="76"/>
      <c r="GK65" s="76">
        <v>198.30450673000001</v>
      </c>
      <c r="GL65" s="76">
        <v>487.28341899999998</v>
      </c>
      <c r="GM65" s="76">
        <v>3213.689034440004</v>
      </c>
      <c r="GN65" s="76">
        <v>127.25573731</v>
      </c>
      <c r="GO65" s="76"/>
      <c r="GP65" s="76"/>
      <c r="GQ65" s="76">
        <v>15017.387098729992</v>
      </c>
      <c r="GR65" s="76">
        <v>29469.605896890007</v>
      </c>
      <c r="GS65" s="76">
        <v>6345.8266173899983</v>
      </c>
      <c r="GT65" s="76"/>
      <c r="GU65" s="76"/>
      <c r="GV65" s="76"/>
      <c r="GW65" s="76"/>
      <c r="GX65" s="76">
        <v>54661.047803760004</v>
      </c>
      <c r="GY65" s="76">
        <v>58.26493</v>
      </c>
      <c r="GZ65" s="76"/>
      <c r="HA65" s="76"/>
      <c r="HB65" s="76"/>
      <c r="HC65" s="76"/>
      <c r="HD65" s="76">
        <v>2925.8240798199986</v>
      </c>
      <c r="HE65" s="76">
        <v>602.23313785000005</v>
      </c>
      <c r="HF65" s="76">
        <v>1304.2394930299999</v>
      </c>
      <c r="HG65" s="76"/>
      <c r="HH65" s="76"/>
      <c r="HI65" s="76"/>
      <c r="HJ65" s="76">
        <v>4890.561640699998</v>
      </c>
      <c r="HK65" s="76">
        <v>725.02219500000001</v>
      </c>
      <c r="HL65" s="76">
        <v>750.45660622000003</v>
      </c>
      <c r="HM65" s="76">
        <v>374.16025618999998</v>
      </c>
      <c r="HN65" s="76"/>
      <c r="HO65" s="76">
        <v>516.54539</v>
      </c>
      <c r="HP65" s="76">
        <v>14680.124433000005</v>
      </c>
      <c r="HQ65" s="76">
        <v>35912.918627329942</v>
      </c>
      <c r="HR65" s="76">
        <v>1897.9092620800004</v>
      </c>
      <c r="HS65" s="76"/>
      <c r="HT65" s="76"/>
      <c r="HU65" s="76"/>
      <c r="HV65" s="76"/>
      <c r="HW65" s="76">
        <v>54857.136769819946</v>
      </c>
      <c r="HX65" s="76">
        <v>1194.200466</v>
      </c>
      <c r="HY65" s="76">
        <v>3077.7273796600007</v>
      </c>
      <c r="HZ65" s="76">
        <v>155.20466029999992</v>
      </c>
      <c r="IA65" s="76"/>
      <c r="IB65" s="76">
        <v>825.11020699999995</v>
      </c>
      <c r="IC65" s="76">
        <v>57446.876401439964</v>
      </c>
      <c r="ID65" s="76">
        <v>66419.581989789935</v>
      </c>
      <c r="IE65" s="76">
        <v>4011.9249027800006</v>
      </c>
      <c r="IF65" s="76"/>
      <c r="IG65" s="76"/>
      <c r="IH65" s="76"/>
      <c r="II65" s="76">
        <v>133130.62600696989</v>
      </c>
      <c r="IJ65" s="76">
        <v>1216.4299960000001</v>
      </c>
      <c r="IK65" s="76">
        <v>1985.0050754800004</v>
      </c>
      <c r="IN65" s="76">
        <v>611.49802099999999</v>
      </c>
      <c r="IO65" s="76">
        <v>16104.747013309998</v>
      </c>
      <c r="IP65" s="76">
        <v>39884.50053896998</v>
      </c>
      <c r="IQ65" s="76">
        <v>2372.6882701199993</v>
      </c>
      <c r="IR65" s="76"/>
      <c r="IS65" s="76"/>
      <c r="IT65" s="76"/>
      <c r="IU65" s="76">
        <v>62174.868914879982</v>
      </c>
      <c r="IV65" s="76">
        <v>1216.144601</v>
      </c>
      <c r="IW65" s="76">
        <v>3530.6844566100003</v>
      </c>
      <c r="IX65" s="76">
        <v>110.63053958999998</v>
      </c>
      <c r="IY65" s="76"/>
      <c r="IZ65" s="76">
        <v>339.14208100000002</v>
      </c>
      <c r="JA65" s="76">
        <v>42125.451289900011</v>
      </c>
      <c r="JB65" s="76">
        <v>68262.42829746996</v>
      </c>
      <c r="JC65" s="76">
        <v>6422.2776905999981</v>
      </c>
      <c r="JD65" s="76"/>
      <c r="JE65" s="76"/>
      <c r="JF65" s="76"/>
      <c r="JG65" s="76">
        <v>122006.75895616997</v>
      </c>
      <c r="JH65" s="76"/>
      <c r="JI65" s="76"/>
      <c r="JJ65" s="76"/>
      <c r="JK65" s="76"/>
      <c r="JL65" s="76"/>
      <c r="JM65" s="76">
        <v>24.42178681</v>
      </c>
      <c r="JN65" s="76">
        <v>236.47375629000001</v>
      </c>
      <c r="JO65" s="76">
        <v>913.98955838999996</v>
      </c>
      <c r="JP65" s="76"/>
      <c r="JQ65" s="76"/>
      <c r="JR65" s="76"/>
      <c r="JS65" s="76">
        <v>1174.8851014899999</v>
      </c>
      <c r="JT65" s="76">
        <v>493.32283799999999</v>
      </c>
      <c r="JU65" s="76">
        <v>1967.8742829199996</v>
      </c>
      <c r="JV65" s="76">
        <v>154.46609579000003</v>
      </c>
      <c r="JW65" s="76"/>
      <c r="JX65" s="76">
        <v>403.380291</v>
      </c>
      <c r="JY65" s="76">
        <v>18020.884909279994</v>
      </c>
      <c r="JZ65" s="76">
        <v>19757.649140879996</v>
      </c>
      <c r="KA65" s="76">
        <v>2467.0310643899998</v>
      </c>
      <c r="KB65" s="76"/>
      <c r="KC65" s="76"/>
      <c r="KD65" s="76"/>
      <c r="KE65" s="76">
        <v>43264.608622259992</v>
      </c>
      <c r="KF65" s="76">
        <v>637.59689900000001</v>
      </c>
      <c r="KG65" s="76">
        <v>7444.8129077899994</v>
      </c>
      <c r="KH65" s="76">
        <v>1434.3007212399998</v>
      </c>
      <c r="KI65" s="76"/>
      <c r="KJ65" s="76">
        <v>993.693939</v>
      </c>
      <c r="KK65" s="76">
        <v>51940.137971040036</v>
      </c>
      <c r="KL65" s="76">
        <v>49344.364282010065</v>
      </c>
      <c r="KM65" s="76">
        <v>6486.3743152700035</v>
      </c>
      <c r="KN65" s="76"/>
      <c r="KO65" s="76"/>
      <c r="KP65" s="76"/>
      <c r="KQ65" s="76">
        <v>118281.2810353501</v>
      </c>
      <c r="KR65" s="76">
        <v>316.29949399999998</v>
      </c>
      <c r="KS65" s="76"/>
      <c r="KT65" s="76"/>
      <c r="KU65" s="76"/>
      <c r="KV65" s="76">
        <v>56.074953999999998</v>
      </c>
      <c r="KW65" s="76">
        <v>1605.3776458499999</v>
      </c>
      <c r="KX65" s="76">
        <v>357.78576319000001</v>
      </c>
      <c r="KY65" s="76">
        <v>540.26617269000008</v>
      </c>
      <c r="KZ65" s="76"/>
      <c r="LA65" s="76"/>
      <c r="LB65" s="76"/>
      <c r="LC65" s="76">
        <v>2875.8040297299999</v>
      </c>
      <c r="LD65" s="76">
        <v>7810.2300839999998</v>
      </c>
      <c r="LE65" s="76">
        <v>8944.1177266699997</v>
      </c>
      <c r="LF65" s="76">
        <v>1133.38426488</v>
      </c>
      <c r="LG65" s="76"/>
      <c r="LH65" s="76">
        <v>4781.9966439999998</v>
      </c>
      <c r="LI65" s="76">
        <v>78698.711617779918</v>
      </c>
      <c r="LJ65" s="76">
        <v>128111.01091010007</v>
      </c>
      <c r="LK65" s="76">
        <v>17339.045231680004</v>
      </c>
      <c r="LL65" s="76"/>
      <c r="LM65" s="76"/>
      <c r="LN65" s="76"/>
      <c r="LO65" s="76">
        <v>246818.49647911001</v>
      </c>
      <c r="LP65" s="76">
        <v>125.494152</v>
      </c>
      <c r="LQ65" s="76"/>
      <c r="LR65" s="76">
        <v>0</v>
      </c>
      <c r="LS65" s="76"/>
      <c r="LT65" s="76">
        <v>43.503034</v>
      </c>
      <c r="LU65" s="76">
        <v>6157.2653006799974</v>
      </c>
      <c r="LV65" s="76">
        <v>3339.9115975500004</v>
      </c>
      <c r="LW65" s="76">
        <v>1726.6408453500001</v>
      </c>
      <c r="LX65" s="76"/>
      <c r="LY65" s="76"/>
      <c r="LZ65" s="76"/>
      <c r="MA65" s="76">
        <v>11392.814929579998</v>
      </c>
      <c r="MB65" s="76">
        <v>985.59318699999994</v>
      </c>
      <c r="MC65" s="76">
        <v>3318.3689433399995</v>
      </c>
      <c r="MD65" s="76">
        <v>439.55518243000006</v>
      </c>
      <c r="ME65" s="76"/>
      <c r="MF65" s="76">
        <v>682.33794899999998</v>
      </c>
      <c r="MG65" s="76">
        <v>26277.671662280001</v>
      </c>
      <c r="MH65" s="76">
        <v>39094.465649340018</v>
      </c>
      <c r="MI65" s="76">
        <v>5378.7856405000011</v>
      </c>
      <c r="MJ65" s="76"/>
      <c r="MK65" s="76"/>
      <c r="ML65" s="76"/>
      <c r="MM65" s="76"/>
      <c r="MN65" s="76">
        <v>76176.778213890022</v>
      </c>
      <c r="MO65" s="76">
        <v>11973.455994</v>
      </c>
      <c r="MP65" s="76">
        <v>46828.775606489966</v>
      </c>
      <c r="MQ65" s="76">
        <v>26834.92343599999</v>
      </c>
      <c r="MR65" s="76"/>
      <c r="MS65" s="76">
        <v>5315.3792700000004</v>
      </c>
      <c r="MT65" s="76">
        <v>123570.01921781978</v>
      </c>
      <c r="MU65" s="76">
        <v>177038.64132052005</v>
      </c>
      <c r="MV65" s="76">
        <v>25459.214435659978</v>
      </c>
      <c r="MW65" s="76"/>
      <c r="MX65" s="76"/>
      <c r="MY65" s="76"/>
      <c r="MZ65" s="76"/>
      <c r="NA65" s="76">
        <v>417020.40928048972</v>
      </c>
      <c r="NB65" s="76"/>
      <c r="NC65" s="76"/>
      <c r="ND65" s="76"/>
      <c r="NE65" s="76"/>
      <c r="NF65" s="76"/>
      <c r="NG65" s="76"/>
      <c r="NH65" s="76">
        <v>15.54694014</v>
      </c>
      <c r="NI65" s="76">
        <v>458.08720506999998</v>
      </c>
      <c r="NJ65" s="76"/>
      <c r="NK65" s="76"/>
      <c r="NL65" s="76"/>
      <c r="NM65" s="76">
        <v>473.63414520999999</v>
      </c>
      <c r="NN65" s="15"/>
      <c r="NO65" s="15"/>
      <c r="NP65" s="15"/>
      <c r="NR65" s="71">
        <v>5480387.4490867853</v>
      </c>
      <c r="PU65" s="4"/>
    </row>
    <row r="66" spans="1:437" x14ac:dyDescent="0.2">
      <c r="A66" s="70">
        <v>41334</v>
      </c>
      <c r="B66" s="76">
        <v>23.326522489999999</v>
      </c>
      <c r="C66" s="76">
        <v>354.45619088000001</v>
      </c>
      <c r="D66" s="76"/>
      <c r="E66" s="76">
        <v>377.78271337000001</v>
      </c>
      <c r="F66" s="76">
        <v>5529.2362130000001</v>
      </c>
      <c r="G66" s="76">
        <v>21857.938179419998</v>
      </c>
      <c r="H66" s="76">
        <v>21849.492868590009</v>
      </c>
      <c r="I66" s="76"/>
      <c r="J66" s="76">
        <v>8780.4093030000004</v>
      </c>
      <c r="K66" s="76">
        <v>82253.519125919964</v>
      </c>
      <c r="L66" s="76">
        <v>577046.19858728244</v>
      </c>
      <c r="M66" s="76">
        <v>29066.235132550006</v>
      </c>
      <c r="N66" s="76"/>
      <c r="O66" s="76"/>
      <c r="P66" s="76"/>
      <c r="Q66" s="71">
        <v>746383.02940976236</v>
      </c>
      <c r="R66" s="76">
        <v>8.7723376399999999</v>
      </c>
      <c r="S66" s="76">
        <v>3562.54091939</v>
      </c>
      <c r="T66" s="76">
        <v>202.31531712</v>
      </c>
      <c r="U66" s="76">
        <v>247.94215755000002</v>
      </c>
      <c r="V66" s="76"/>
      <c r="W66" s="76">
        <v>4021.5707317000001</v>
      </c>
      <c r="X66" s="76">
        <v>5811.1076279999997</v>
      </c>
      <c r="Y66" s="76">
        <v>8208.908078239996</v>
      </c>
      <c r="Z66" s="76">
        <v>855.50497878999988</v>
      </c>
      <c r="AA66" s="76"/>
      <c r="AB66" s="76">
        <v>3719.4979189999999</v>
      </c>
      <c r="AC66" s="76">
        <v>73501.566759469992</v>
      </c>
      <c r="AD66" s="76">
        <v>97973.980101210094</v>
      </c>
      <c r="AE66" s="76">
        <v>10169.083942249998</v>
      </c>
      <c r="AF66" s="76"/>
      <c r="AG66" s="76"/>
      <c r="AH66" s="76"/>
      <c r="AI66" s="76">
        <v>200239.64940696009</v>
      </c>
      <c r="AJ66" s="76">
        <v>51001.352067</v>
      </c>
      <c r="AK66" s="76">
        <v>418378.50927668129</v>
      </c>
      <c r="AL66" s="76">
        <v>117805.87437891004</v>
      </c>
      <c r="AM66" s="76"/>
      <c r="AN66" s="76">
        <v>26143.946029999999</v>
      </c>
      <c r="AO66" s="76">
        <v>1033397.4911911702</v>
      </c>
      <c r="AP66" s="76">
        <v>788372.06866031874</v>
      </c>
      <c r="AQ66" s="76">
        <v>89904.047956840019</v>
      </c>
      <c r="AR66" s="76"/>
      <c r="AS66" s="76"/>
      <c r="AT66" s="76"/>
      <c r="AU66" s="76"/>
      <c r="AV66" s="76"/>
      <c r="AW66" s="76"/>
      <c r="AX66" s="76">
        <v>2525003.2895609206</v>
      </c>
      <c r="AY66" s="76">
        <v>1696.1665129999999</v>
      </c>
      <c r="AZ66" s="76">
        <v>4909.9870040300011</v>
      </c>
      <c r="BA66" s="76">
        <v>2883.5573338400004</v>
      </c>
      <c r="BB66" s="76"/>
      <c r="BC66" s="76">
        <v>1625.5256830000001</v>
      </c>
      <c r="BD66" s="76">
        <v>36638.456978370014</v>
      </c>
      <c r="BE66" s="76">
        <v>51771.276348479951</v>
      </c>
      <c r="BF66" s="76">
        <v>6568.2820853200019</v>
      </c>
      <c r="BG66" s="76"/>
      <c r="BH66" s="76"/>
      <c r="BI66" s="76">
        <v>106093.25194603996</v>
      </c>
      <c r="BJ66" s="76">
        <v>1168.914164</v>
      </c>
      <c r="BK66" s="76">
        <v>23651.404036709999</v>
      </c>
      <c r="BL66" s="76">
        <v>0</v>
      </c>
      <c r="BM66" s="76"/>
      <c r="BN66" s="76">
        <v>714.909041</v>
      </c>
      <c r="BO66" s="76">
        <v>26122.014538580021</v>
      </c>
      <c r="BP66" s="76">
        <v>16444.421296939989</v>
      </c>
      <c r="BQ66" s="76">
        <v>3756.3976014700002</v>
      </c>
      <c r="BR66" s="76"/>
      <c r="BS66" s="76"/>
      <c r="BT66" s="76">
        <v>71857.060678700014</v>
      </c>
      <c r="BU66" s="76">
        <v>518.50410599999998</v>
      </c>
      <c r="BV66" s="76">
        <v>3867.7089525900019</v>
      </c>
      <c r="BW66" s="76">
        <v>53.046220439999999</v>
      </c>
      <c r="BX66" s="76"/>
      <c r="BY66" s="76">
        <v>384.99298599999997</v>
      </c>
      <c r="BZ66" s="76">
        <v>35493.74505982994</v>
      </c>
      <c r="CA66" s="76">
        <v>38488.223144149997</v>
      </c>
      <c r="CB66" s="76">
        <v>3999.5219481400004</v>
      </c>
      <c r="CC66" s="76"/>
      <c r="CD66" s="76"/>
      <c r="CE66" s="76"/>
      <c r="CF66" s="76">
        <v>82805.742417149944</v>
      </c>
      <c r="CG66" s="76">
        <v>64.804288</v>
      </c>
      <c r="CH66" s="76"/>
      <c r="CI66" s="76"/>
      <c r="CJ66" s="76"/>
      <c r="CK66" s="76"/>
      <c r="CL66" s="76">
        <v>2143.1254314600001</v>
      </c>
      <c r="CM66" s="76">
        <v>1501.3667210600001</v>
      </c>
      <c r="CN66" s="76">
        <v>1686.43213997</v>
      </c>
      <c r="CO66" s="76"/>
      <c r="CP66" s="76"/>
      <c r="CQ66" s="76"/>
      <c r="CR66" s="76">
        <v>5385.7285804900002</v>
      </c>
      <c r="CS66" s="76">
        <v>412.88529999999997</v>
      </c>
      <c r="CT66" s="76">
        <v>112.31616206</v>
      </c>
      <c r="CU66" s="76"/>
      <c r="CV66" s="76"/>
      <c r="CW66" s="76"/>
      <c r="CX66" s="76">
        <v>5817.8447360000009</v>
      </c>
      <c r="CY66" s="76">
        <v>5339.0770152999967</v>
      </c>
      <c r="CZ66" s="76">
        <v>2156.6412865900002</v>
      </c>
      <c r="DA66" s="76"/>
      <c r="DB66" s="76"/>
      <c r="DC66" s="76"/>
      <c r="DD66" s="76">
        <v>13838.764499949999</v>
      </c>
      <c r="DE66" s="76">
        <v>714.14127599999995</v>
      </c>
      <c r="DF66" s="76">
        <v>0</v>
      </c>
      <c r="DG66" s="76"/>
      <c r="DH66" s="76"/>
      <c r="DI66" s="76">
        <v>1681.3702430000001</v>
      </c>
      <c r="DJ66" s="76">
        <v>15166.149657600003</v>
      </c>
      <c r="DK66" s="76">
        <v>12279.040502730002</v>
      </c>
      <c r="DL66" s="76">
        <v>2075.2158605499999</v>
      </c>
      <c r="DM66" s="76"/>
      <c r="DN66" s="76"/>
      <c r="DO66" s="76"/>
      <c r="DP66" s="76">
        <v>31905.917539880007</v>
      </c>
      <c r="DQ66" s="76">
        <v>83.661573000000004</v>
      </c>
      <c r="DR66" s="76">
        <v>365.79422341000003</v>
      </c>
      <c r="DS66" s="76"/>
      <c r="DT66" s="76"/>
      <c r="DU66" s="76">
        <v>24.847762739999997</v>
      </c>
      <c r="DV66" s="76">
        <v>24571.216874279995</v>
      </c>
      <c r="DW66" s="76">
        <v>14814.459563739996</v>
      </c>
      <c r="DX66" s="76">
        <v>3135.5490189899997</v>
      </c>
      <c r="DY66" s="76"/>
      <c r="DZ66" s="76"/>
      <c r="EA66" s="76"/>
      <c r="EB66" s="76">
        <v>42995.529016159991</v>
      </c>
      <c r="EC66" s="76">
        <v>23.007106</v>
      </c>
      <c r="ED66" s="76"/>
      <c r="EE66" s="76"/>
      <c r="EF66" s="76"/>
      <c r="EG66" s="76"/>
      <c r="EH66" s="76"/>
      <c r="EI66" s="76">
        <v>186.83498287999998</v>
      </c>
      <c r="EJ66" s="76">
        <v>0</v>
      </c>
      <c r="EK66" s="76"/>
      <c r="EL66" s="76"/>
      <c r="EM66" s="76"/>
      <c r="EN66" s="76">
        <v>209.84208887999998</v>
      </c>
      <c r="EO66" s="76">
        <v>469.29377699999998</v>
      </c>
      <c r="EP66" s="76">
        <v>3497.2744315799996</v>
      </c>
      <c r="EQ66" s="76">
        <v>19.933631680000001</v>
      </c>
      <c r="ER66" s="76"/>
      <c r="ES66" s="76">
        <v>321.98655100000002</v>
      </c>
      <c r="ET66" s="76">
        <v>12891.330050239998</v>
      </c>
      <c r="EU66" s="76">
        <v>24036.202915379989</v>
      </c>
      <c r="EV66" s="76">
        <v>3625.2602604500003</v>
      </c>
      <c r="EW66" s="76"/>
      <c r="EX66" s="76"/>
      <c r="EY66" s="76"/>
      <c r="EZ66" s="76">
        <v>44861.281617329987</v>
      </c>
      <c r="FA66" s="76">
        <v>3730.239885</v>
      </c>
      <c r="FB66" s="76">
        <v>3431.155398129999</v>
      </c>
      <c r="FC66" s="76">
        <v>73.954082450000001</v>
      </c>
      <c r="FD66" s="76"/>
      <c r="FE66" s="76">
        <v>2140.9290729999998</v>
      </c>
      <c r="FF66" s="76">
        <v>99318.444017569956</v>
      </c>
      <c r="FG66" s="76">
        <v>46855.360491639927</v>
      </c>
      <c r="FH66" s="76">
        <v>5815.9754980400012</v>
      </c>
      <c r="FI66" s="76"/>
      <c r="FJ66" s="76"/>
      <c r="FK66" s="76"/>
      <c r="FL66" s="76"/>
      <c r="FM66" s="76">
        <v>161366.0584458299</v>
      </c>
      <c r="FN66" s="76"/>
      <c r="FO66" s="76"/>
      <c r="FP66" s="76"/>
      <c r="FQ66" s="76"/>
      <c r="FR66" s="76"/>
      <c r="FS66" s="76"/>
      <c r="FT66" s="76"/>
      <c r="FU66" s="76"/>
      <c r="FV66" s="76"/>
      <c r="FW66" s="76"/>
      <c r="FX66" s="76"/>
      <c r="FY66" s="76"/>
      <c r="FZ66" s="76"/>
      <c r="GA66" s="76"/>
      <c r="GB66" s="76"/>
      <c r="GC66" s="76"/>
      <c r="GD66" s="76"/>
      <c r="GE66" s="76">
        <v>195.56001653000001</v>
      </c>
      <c r="GF66" s="76">
        <v>0</v>
      </c>
      <c r="GG66" s="76"/>
      <c r="GH66" s="76"/>
      <c r="GI66" s="76"/>
      <c r="GJ66" s="76"/>
      <c r="GK66" s="76">
        <v>195.56001653000001</v>
      </c>
      <c r="GL66" s="76">
        <v>467.22295300000002</v>
      </c>
      <c r="GM66" s="76">
        <v>2940.4583647300001</v>
      </c>
      <c r="GN66" s="76">
        <v>126.77146243000001</v>
      </c>
      <c r="GO66" s="76"/>
      <c r="GP66" s="76"/>
      <c r="GQ66" s="76">
        <v>14639.013309309996</v>
      </c>
      <c r="GR66" s="76">
        <v>28736.110652429998</v>
      </c>
      <c r="GS66" s="76">
        <v>6262.8025384499988</v>
      </c>
      <c r="GT66" s="76"/>
      <c r="GU66" s="76"/>
      <c r="GV66" s="76"/>
      <c r="GW66" s="76"/>
      <c r="GX66" s="76">
        <v>53172.379280349989</v>
      </c>
      <c r="GY66" s="76">
        <v>57.583257000000003</v>
      </c>
      <c r="GZ66" s="76"/>
      <c r="HA66" s="76"/>
      <c r="HB66" s="76"/>
      <c r="HC66" s="76"/>
      <c r="HD66" s="76">
        <v>2899.2825605699995</v>
      </c>
      <c r="HE66" s="76">
        <v>581.94347976999995</v>
      </c>
      <c r="HF66" s="76">
        <v>1295.7909708799998</v>
      </c>
      <c r="HG66" s="76"/>
      <c r="HH66" s="76"/>
      <c r="HI66" s="76"/>
      <c r="HJ66" s="76">
        <v>4834.6002682199996</v>
      </c>
      <c r="HK66" s="76">
        <v>718.168001</v>
      </c>
      <c r="HL66" s="76">
        <v>743.75603762000014</v>
      </c>
      <c r="HM66" s="76">
        <v>372.34295653999999</v>
      </c>
      <c r="HN66" s="76"/>
      <c r="HO66" s="76">
        <v>514.12756000000002</v>
      </c>
      <c r="HP66" s="76">
        <v>14362.100341719995</v>
      </c>
      <c r="HQ66" s="76">
        <v>35505.948855210001</v>
      </c>
      <c r="HR66" s="76">
        <v>1812.8949675299998</v>
      </c>
      <c r="HS66" s="76"/>
      <c r="HT66" s="76"/>
      <c r="HU66" s="76"/>
      <c r="HV66" s="76"/>
      <c r="HW66" s="76">
        <v>54029.338719619998</v>
      </c>
      <c r="HX66" s="76">
        <v>1113.7876799999999</v>
      </c>
      <c r="HY66" s="76">
        <v>3050.893969669999</v>
      </c>
      <c r="HZ66" s="76">
        <v>134.37339802000002</v>
      </c>
      <c r="IA66" s="76"/>
      <c r="IB66" s="76">
        <v>679.62906799999996</v>
      </c>
      <c r="IC66" s="76">
        <v>56507.601837710012</v>
      </c>
      <c r="ID66" s="76">
        <v>65513.941284560038</v>
      </c>
      <c r="IE66" s="76">
        <v>3847.3004244200001</v>
      </c>
      <c r="IF66" s="76"/>
      <c r="IG66" s="76"/>
      <c r="IH66" s="76"/>
      <c r="II66" s="76">
        <v>130847.52766238005</v>
      </c>
      <c r="IJ66" s="76">
        <v>1200.4527189999999</v>
      </c>
      <c r="IK66" s="76">
        <v>1863.9958625699996</v>
      </c>
      <c r="IN66" s="76">
        <v>599.62586799999997</v>
      </c>
      <c r="IO66" s="76">
        <v>15655.759294399983</v>
      </c>
      <c r="IP66" s="76">
        <v>39043.098738899971</v>
      </c>
      <c r="IQ66" s="76">
        <v>2309.385986419999</v>
      </c>
      <c r="IR66" s="76"/>
      <c r="IS66" s="76"/>
      <c r="IT66" s="76"/>
      <c r="IU66" s="76">
        <v>60672.318469289952</v>
      </c>
      <c r="IV66" s="76">
        <v>1184.7991919999999</v>
      </c>
      <c r="IW66" s="76">
        <v>3494.1869598600015</v>
      </c>
      <c r="IX66" s="76">
        <v>99.129042800000022</v>
      </c>
      <c r="IY66" s="76"/>
      <c r="IZ66" s="76">
        <v>335.99606999999997</v>
      </c>
      <c r="JA66" s="76">
        <v>41503.088455809957</v>
      </c>
      <c r="JB66" s="76">
        <v>66849.739203340083</v>
      </c>
      <c r="JC66" s="76">
        <v>6053.2588304899991</v>
      </c>
      <c r="JD66" s="76"/>
      <c r="JE66" s="76"/>
      <c r="JF66" s="76"/>
      <c r="JG66" s="76">
        <v>119520.19775430004</v>
      </c>
      <c r="JH66" s="76"/>
      <c r="JI66" s="76"/>
      <c r="JJ66" s="76"/>
      <c r="JK66" s="76"/>
      <c r="JL66" s="76"/>
      <c r="JM66" s="76">
        <v>23.968306890000001</v>
      </c>
      <c r="JN66" s="76">
        <v>235.91166783</v>
      </c>
      <c r="JO66" s="76">
        <v>907.71829027000001</v>
      </c>
      <c r="JP66" s="76"/>
      <c r="JQ66" s="76"/>
      <c r="JR66" s="76"/>
      <c r="JS66" s="76">
        <v>1168.59826499</v>
      </c>
      <c r="JT66" s="76">
        <v>487.98077000000001</v>
      </c>
      <c r="JU66" s="76">
        <v>1958.0472974899997</v>
      </c>
      <c r="JV66" s="76">
        <v>149.11499026000001</v>
      </c>
      <c r="JW66" s="76"/>
      <c r="JX66" s="76">
        <v>399.32057900000001</v>
      </c>
      <c r="JY66" s="76">
        <v>17616.262812550016</v>
      </c>
      <c r="JZ66" s="76">
        <v>19253.197975240004</v>
      </c>
      <c r="KA66" s="76">
        <v>2380.9008215999993</v>
      </c>
      <c r="KB66" s="76"/>
      <c r="KC66" s="76"/>
      <c r="KD66" s="76"/>
      <c r="KE66" s="76">
        <v>42244.825246140019</v>
      </c>
      <c r="KF66" s="76">
        <v>628.09587299999998</v>
      </c>
      <c r="KG66" s="76">
        <v>7374.9081245700045</v>
      </c>
      <c r="KH66" s="76">
        <v>1401.6322551100002</v>
      </c>
      <c r="KI66" s="76"/>
      <c r="KJ66" s="76">
        <v>959.30202399999996</v>
      </c>
      <c r="KK66" s="76">
        <v>50413.435610390079</v>
      </c>
      <c r="KL66" s="76">
        <v>48271.099401389984</v>
      </c>
      <c r="KM66" s="76">
        <v>6305.7796514500033</v>
      </c>
      <c r="KN66" s="76"/>
      <c r="KO66" s="76"/>
      <c r="KP66" s="76"/>
      <c r="KQ66" s="76">
        <v>115354.25293991007</v>
      </c>
      <c r="KR66" s="76">
        <v>314.68161800000001</v>
      </c>
      <c r="KS66" s="76"/>
      <c r="KT66" s="76"/>
      <c r="KU66" s="76"/>
      <c r="KV66" s="76">
        <v>55.512906000000001</v>
      </c>
      <c r="KW66" s="76">
        <v>1493.9576243399999</v>
      </c>
      <c r="KX66" s="76">
        <v>354.40750131000004</v>
      </c>
      <c r="KY66" s="76">
        <v>538.77783237000006</v>
      </c>
      <c r="KZ66" s="76"/>
      <c r="LA66" s="76"/>
      <c r="LB66" s="76"/>
      <c r="LC66" s="76">
        <v>2757.3374820200002</v>
      </c>
      <c r="LD66" s="76">
        <v>7573.851568</v>
      </c>
      <c r="LE66" s="76">
        <v>8747.3874442900069</v>
      </c>
      <c r="LF66" s="76">
        <v>1064.9307670600003</v>
      </c>
      <c r="LG66" s="76"/>
      <c r="LH66" s="76">
        <v>4705.6761349999997</v>
      </c>
      <c r="LI66" s="76">
        <v>77246.064128920014</v>
      </c>
      <c r="LJ66" s="76">
        <v>124859.44450025009</v>
      </c>
      <c r="LK66" s="76">
        <v>16840.126818559998</v>
      </c>
      <c r="LL66" s="76"/>
      <c r="LM66" s="76"/>
      <c r="LN66" s="76"/>
      <c r="LO66" s="76">
        <v>241037.48136208011</v>
      </c>
      <c r="LP66" s="76">
        <v>125.01361799999999</v>
      </c>
      <c r="LQ66" s="76"/>
      <c r="LR66" s="76">
        <v>0</v>
      </c>
      <c r="LS66" s="76"/>
      <c r="LT66" s="76">
        <v>43.065891000000001</v>
      </c>
      <c r="LU66" s="76">
        <v>6111.7737071500023</v>
      </c>
      <c r="LV66" s="76">
        <v>3312.3359334600004</v>
      </c>
      <c r="LW66" s="76">
        <v>1719.7652544600001</v>
      </c>
      <c r="LX66" s="76"/>
      <c r="LY66" s="76"/>
      <c r="LZ66" s="76"/>
      <c r="MA66" s="76">
        <v>11311.954404070004</v>
      </c>
      <c r="MB66" s="76">
        <v>975.82115599999997</v>
      </c>
      <c r="MC66" s="76">
        <v>3186.1238072299993</v>
      </c>
      <c r="MD66" s="76">
        <v>433.56813933000001</v>
      </c>
      <c r="ME66" s="76"/>
      <c r="MF66" s="76">
        <v>677.67803600000002</v>
      </c>
      <c r="MG66" s="76">
        <v>25794.528331349986</v>
      </c>
      <c r="MH66" s="76">
        <v>38363.148511060004</v>
      </c>
      <c r="MI66" s="76">
        <v>5169.020164540002</v>
      </c>
      <c r="MJ66" s="76"/>
      <c r="MK66" s="76"/>
      <c r="ML66" s="76"/>
      <c r="MM66" s="76"/>
      <c r="MN66" s="76">
        <v>74599.888145509991</v>
      </c>
      <c r="MO66" s="76">
        <v>11686.354869000001</v>
      </c>
      <c r="MP66" s="76">
        <v>46367.796263370015</v>
      </c>
      <c r="MQ66" s="76">
        <v>26275.729424649973</v>
      </c>
      <c r="MR66" s="76"/>
      <c r="MS66" s="76">
        <v>5059.1072610000001</v>
      </c>
      <c r="MT66" s="76">
        <v>121695.51855861979</v>
      </c>
      <c r="MU66" s="76">
        <v>173429.74696054991</v>
      </c>
      <c r="MV66" s="76">
        <v>24646.994345489999</v>
      </c>
      <c r="MW66" s="76"/>
      <c r="MX66" s="76"/>
      <c r="MY66" s="76"/>
      <c r="MZ66" s="76"/>
      <c r="NA66" s="76">
        <v>409161.24768267968</v>
      </c>
      <c r="NB66" s="76"/>
      <c r="NC66" s="76"/>
      <c r="ND66" s="76"/>
      <c r="NE66" s="76"/>
      <c r="NF66" s="76"/>
      <c r="NG66" s="76"/>
      <c r="NH66" s="76">
        <v>15.22007256</v>
      </c>
      <c r="NI66" s="76">
        <v>455.69715707</v>
      </c>
      <c r="NJ66" s="76"/>
      <c r="NK66" s="76"/>
      <c r="NL66" s="76"/>
      <c r="NM66" s="76">
        <v>470.91722963000001</v>
      </c>
      <c r="NN66" s="15"/>
      <c r="NO66" s="15"/>
      <c r="NP66" s="15"/>
      <c r="NR66" s="71">
        <v>5358721.9235808421</v>
      </c>
      <c r="PU66" s="4"/>
    </row>
    <row r="67" spans="1:437" x14ac:dyDescent="0.2">
      <c r="A67" s="70">
        <v>41365</v>
      </c>
      <c r="B67" s="76">
        <v>22.676833169999998</v>
      </c>
      <c r="C67" s="76">
        <v>352.48603787999997</v>
      </c>
      <c r="D67" s="76"/>
      <c r="E67" s="76">
        <v>375.16287104999998</v>
      </c>
      <c r="F67" s="76">
        <v>5340.3634869999996</v>
      </c>
      <c r="G67" s="76">
        <v>21377.797499459986</v>
      </c>
      <c r="H67" s="76">
        <v>21088.503805929988</v>
      </c>
      <c r="I67" s="76"/>
      <c r="J67" s="76">
        <v>8386.5586440000006</v>
      </c>
      <c r="K67" s="76">
        <v>79605.681392780069</v>
      </c>
      <c r="L67" s="76">
        <v>559374.31688101089</v>
      </c>
      <c r="M67" s="76">
        <v>27098.97171542998</v>
      </c>
      <c r="N67" s="76"/>
      <c r="O67" s="76"/>
      <c r="P67" s="76"/>
      <c r="Q67" s="71">
        <v>722272.19342561089</v>
      </c>
      <c r="R67" s="76">
        <v>8.6593227400000004</v>
      </c>
      <c r="S67" s="76">
        <v>3547.1758942600004</v>
      </c>
      <c r="T67" s="76">
        <v>201.82335620999999</v>
      </c>
      <c r="U67" s="76">
        <v>245.22434955</v>
      </c>
      <c r="V67" s="76"/>
      <c r="W67" s="76">
        <v>4002.8829227600004</v>
      </c>
      <c r="X67" s="76">
        <v>5673.65409</v>
      </c>
      <c r="Y67" s="76">
        <v>8103.5156504900024</v>
      </c>
      <c r="Z67" s="76">
        <v>843.89092961000006</v>
      </c>
      <c r="AA67" s="76"/>
      <c r="AB67" s="76">
        <v>3679.5988360000001</v>
      </c>
      <c r="AC67" s="76">
        <v>71202.570405280057</v>
      </c>
      <c r="AD67" s="76">
        <v>93972.742403460041</v>
      </c>
      <c r="AE67" s="76">
        <v>9978.1663667000012</v>
      </c>
      <c r="AF67" s="76"/>
      <c r="AG67" s="76"/>
      <c r="AH67" s="76"/>
      <c r="AI67" s="76">
        <v>193454.13868154012</v>
      </c>
      <c r="AJ67" s="76">
        <v>49101.771997000003</v>
      </c>
      <c r="AK67" s="76">
        <v>409505.04924190196</v>
      </c>
      <c r="AL67" s="76">
        <v>112864.72031981994</v>
      </c>
      <c r="AM67" s="76"/>
      <c r="AN67" s="76">
        <v>25511.079935999998</v>
      </c>
      <c r="AO67" s="76">
        <v>1004483.1318147429</v>
      </c>
      <c r="AP67" s="76">
        <v>767941.16960023809</v>
      </c>
      <c r="AQ67" s="76">
        <v>89556.717658329973</v>
      </c>
      <c r="AR67" s="76"/>
      <c r="AS67" s="76"/>
      <c r="AT67" s="76"/>
      <c r="AU67" s="76"/>
      <c r="AV67" s="76"/>
      <c r="AW67" s="76"/>
      <c r="AX67" s="76">
        <v>2458963.6405680329</v>
      </c>
      <c r="AY67" s="76">
        <v>1658.1013780000001</v>
      </c>
      <c r="AZ67" s="76">
        <v>4710.6353279500008</v>
      </c>
      <c r="BA67" s="76">
        <v>2847.9063273999996</v>
      </c>
      <c r="BB67" s="76"/>
      <c r="BC67" s="76">
        <v>1602.4256720000001</v>
      </c>
      <c r="BD67" s="76">
        <v>35080.407540819986</v>
      </c>
      <c r="BE67" s="76">
        <v>50228.308000760022</v>
      </c>
      <c r="BF67" s="76">
        <v>6053.2668030799978</v>
      </c>
      <c r="BG67" s="76"/>
      <c r="BH67" s="76"/>
      <c r="BI67" s="76">
        <v>102181.05105001001</v>
      </c>
      <c r="BJ67" s="76">
        <v>1155.954655</v>
      </c>
      <c r="BK67" s="76">
        <v>23034.95728056</v>
      </c>
      <c r="BL67" s="76">
        <v>0</v>
      </c>
      <c r="BM67" s="76"/>
      <c r="BN67" s="76">
        <v>678.27965400000005</v>
      </c>
      <c r="BO67" s="76">
        <v>25663.76505022998</v>
      </c>
      <c r="BP67" s="76">
        <v>16135.091061329998</v>
      </c>
      <c r="BQ67" s="76">
        <v>3751.8461491199992</v>
      </c>
      <c r="BR67" s="76"/>
      <c r="BS67" s="76"/>
      <c r="BT67" s="76">
        <v>70419.893850239983</v>
      </c>
      <c r="BU67" s="76">
        <v>514.23519599999997</v>
      </c>
      <c r="BV67" s="76">
        <v>3820.5257053799978</v>
      </c>
      <c r="BW67" s="76">
        <v>49.417425649999998</v>
      </c>
      <c r="BX67" s="76"/>
      <c r="BY67" s="76">
        <v>378.78188499999999</v>
      </c>
      <c r="BZ67" s="76">
        <v>34521.871617869983</v>
      </c>
      <c r="CA67" s="76">
        <v>37600.959087670024</v>
      </c>
      <c r="CB67" s="76">
        <v>4142.6926329099997</v>
      </c>
      <c r="CC67" s="76"/>
      <c r="CD67" s="76"/>
      <c r="CE67" s="76"/>
      <c r="CF67" s="76">
        <v>81028.483550479999</v>
      </c>
      <c r="CG67" s="76">
        <v>63.664408999999999</v>
      </c>
      <c r="CH67" s="76"/>
      <c r="CI67" s="76"/>
      <c r="CJ67" s="76"/>
      <c r="CK67" s="76"/>
      <c r="CL67" s="76">
        <v>2025.5855645399997</v>
      </c>
      <c r="CM67" s="76">
        <v>1384.0927281000002</v>
      </c>
      <c r="CN67" s="76">
        <v>1249.1250920600005</v>
      </c>
      <c r="CO67" s="76"/>
      <c r="CP67" s="76"/>
      <c r="CQ67" s="76"/>
      <c r="CR67" s="76">
        <v>4722.4677937000006</v>
      </c>
      <c r="CS67" s="76">
        <v>403.278727</v>
      </c>
      <c r="CT67" s="76">
        <v>111.75908047</v>
      </c>
      <c r="CU67" s="76"/>
      <c r="CV67" s="76"/>
      <c r="CW67" s="76"/>
      <c r="CX67" s="76">
        <v>5782.2645773499999</v>
      </c>
      <c r="CY67" s="76">
        <v>5286.682610089998</v>
      </c>
      <c r="CZ67" s="76">
        <v>1743.3463046000002</v>
      </c>
      <c r="DA67" s="76"/>
      <c r="DB67" s="76"/>
      <c r="DC67" s="76"/>
      <c r="DD67" s="76">
        <v>13327.331299509999</v>
      </c>
      <c r="DE67" s="76">
        <v>704.52467899999999</v>
      </c>
      <c r="DF67" s="76">
        <v>0</v>
      </c>
      <c r="DG67" s="76"/>
      <c r="DH67" s="76"/>
      <c r="DI67" s="76">
        <v>1650.5687390000001</v>
      </c>
      <c r="DJ67" s="76">
        <v>14809.515277970013</v>
      </c>
      <c r="DK67" s="76">
        <v>12101.007323470007</v>
      </c>
      <c r="DL67" s="76">
        <v>1860.1536897099998</v>
      </c>
      <c r="DM67" s="76"/>
      <c r="DN67" s="76"/>
      <c r="DO67" s="76"/>
      <c r="DP67" s="76">
        <v>31125.769709150019</v>
      </c>
      <c r="DQ67" s="76">
        <v>82.142972999999998</v>
      </c>
      <c r="DR67" s="76">
        <v>364.16566864999999</v>
      </c>
      <c r="DS67" s="76"/>
      <c r="DT67" s="76"/>
      <c r="DU67" s="76">
        <v>23.157554189999999</v>
      </c>
      <c r="DV67" s="76">
        <v>23999.884499870004</v>
      </c>
      <c r="DW67" s="76">
        <v>14597.74212834</v>
      </c>
      <c r="DX67" s="76">
        <v>3056.3466931200001</v>
      </c>
      <c r="DY67" s="76"/>
      <c r="DZ67" s="76"/>
      <c r="EA67" s="76"/>
      <c r="EB67" s="76">
        <v>42123.439517170009</v>
      </c>
      <c r="EC67" s="76">
        <v>22.720244999999998</v>
      </c>
      <c r="ED67" s="76"/>
      <c r="EE67" s="76"/>
      <c r="EF67" s="76"/>
      <c r="EG67" s="76"/>
      <c r="EH67" s="76"/>
      <c r="EI67" s="76">
        <v>186.00563672000001</v>
      </c>
      <c r="EJ67" s="76">
        <v>0</v>
      </c>
      <c r="EK67" s="76"/>
      <c r="EL67" s="76"/>
      <c r="EM67" s="76"/>
      <c r="EN67" s="76">
        <v>208.72588172000002</v>
      </c>
      <c r="EO67" s="76">
        <v>462.62482299999999</v>
      </c>
      <c r="EP67" s="76">
        <v>3476.0602616299993</v>
      </c>
      <c r="EQ67" s="76">
        <v>19.497037539999997</v>
      </c>
      <c r="ER67" s="76"/>
      <c r="ES67" s="76">
        <v>319.70171800000003</v>
      </c>
      <c r="ET67" s="76">
        <v>12439.668030049999</v>
      </c>
      <c r="EU67" s="76">
        <v>23329.64339257</v>
      </c>
      <c r="EV67" s="76">
        <v>3099.7743788299999</v>
      </c>
      <c r="EW67" s="76"/>
      <c r="EX67" s="76"/>
      <c r="EY67" s="76"/>
      <c r="EZ67" s="76">
        <v>43146.969641620002</v>
      </c>
      <c r="FA67" s="76">
        <v>3646.4082990000002</v>
      </c>
      <c r="FB67" s="76">
        <v>3403.2191994099994</v>
      </c>
      <c r="FC67" s="76">
        <v>70.650819030000008</v>
      </c>
      <c r="FD67" s="76"/>
      <c r="FE67" s="76">
        <v>2079.025185</v>
      </c>
      <c r="FF67" s="76">
        <v>97255.042994449977</v>
      </c>
      <c r="FG67" s="76">
        <v>45070.452395569926</v>
      </c>
      <c r="FH67" s="76">
        <v>5143.3757860999976</v>
      </c>
      <c r="FI67" s="76"/>
      <c r="FJ67" s="76"/>
      <c r="FK67" s="76"/>
      <c r="FL67" s="76"/>
      <c r="FM67" s="76">
        <v>156668.17467855988</v>
      </c>
      <c r="FN67" s="76"/>
      <c r="FO67" s="76"/>
      <c r="FP67" s="76"/>
      <c r="FQ67" s="76"/>
      <c r="FR67" s="76"/>
      <c r="FS67" s="76"/>
      <c r="FT67" s="76"/>
      <c r="FU67" s="76"/>
      <c r="FV67" s="76"/>
      <c r="FW67" s="76"/>
      <c r="FX67" s="76"/>
      <c r="FY67" s="76"/>
      <c r="FZ67" s="76"/>
      <c r="GA67" s="76"/>
      <c r="GB67" s="76"/>
      <c r="GC67" s="76"/>
      <c r="GD67" s="76"/>
      <c r="GE67" s="76">
        <v>150.20186824000001</v>
      </c>
      <c r="GF67" s="76">
        <v>0</v>
      </c>
      <c r="GG67" s="76"/>
      <c r="GH67" s="76"/>
      <c r="GI67" s="76"/>
      <c r="GJ67" s="76"/>
      <c r="GK67" s="76">
        <v>150.20186824000001</v>
      </c>
      <c r="GL67" s="76">
        <v>460.23964599999999</v>
      </c>
      <c r="GM67" s="76">
        <v>2858.5189313399987</v>
      </c>
      <c r="GN67" s="76">
        <v>126.26589987999999</v>
      </c>
      <c r="GO67" s="76"/>
      <c r="GP67" s="76"/>
      <c r="GQ67" s="76">
        <v>14228.388625219995</v>
      </c>
      <c r="GR67" s="76">
        <v>28275.419433720002</v>
      </c>
      <c r="GS67" s="76">
        <v>6283.4313165200001</v>
      </c>
      <c r="GT67" s="76"/>
      <c r="GU67" s="76"/>
      <c r="GV67" s="76"/>
      <c r="GW67" s="76"/>
      <c r="GX67" s="76">
        <v>52232.26385268</v>
      </c>
      <c r="GY67" s="76">
        <v>56.662740999999997</v>
      </c>
      <c r="GZ67" s="76"/>
      <c r="HA67" s="76"/>
      <c r="HB67" s="76"/>
      <c r="HC67" s="76"/>
      <c r="HD67" s="76">
        <v>2849.5093410299996</v>
      </c>
      <c r="HE67" s="76">
        <v>576.41332248000003</v>
      </c>
      <c r="HF67" s="76">
        <v>1183.4956328799999</v>
      </c>
      <c r="HG67" s="76"/>
      <c r="HH67" s="76"/>
      <c r="HI67" s="76"/>
      <c r="HJ67" s="76">
        <v>4666.0810373899994</v>
      </c>
      <c r="HK67" s="76">
        <v>709.213032</v>
      </c>
      <c r="HL67" s="76">
        <v>734.97632554999996</v>
      </c>
      <c r="HM67" s="76">
        <v>368.89627044999997</v>
      </c>
      <c r="HN67" s="76"/>
      <c r="HO67" s="76">
        <v>469.69707499999998</v>
      </c>
      <c r="HP67" s="76">
        <v>13565.921023119989</v>
      </c>
      <c r="HQ67" s="76">
        <v>34886.448486090027</v>
      </c>
      <c r="HR67" s="76">
        <v>1740.5138355200002</v>
      </c>
      <c r="HS67" s="76"/>
      <c r="HT67" s="76"/>
      <c r="HU67" s="76"/>
      <c r="HV67" s="76"/>
      <c r="HW67" s="76">
        <v>52475.666047730017</v>
      </c>
      <c r="HX67" s="76">
        <v>1073.8287780000001</v>
      </c>
      <c r="HY67" s="76">
        <v>2957.157330139999</v>
      </c>
      <c r="HZ67" s="76">
        <v>118.22994002999995</v>
      </c>
      <c r="IA67" s="76"/>
      <c r="IB67" s="76">
        <v>667.49220700000001</v>
      </c>
      <c r="IC67" s="76">
        <v>55580.15479725998</v>
      </c>
      <c r="ID67" s="76">
        <v>63914.787255240022</v>
      </c>
      <c r="IE67" s="76">
        <v>4229.6804142400006</v>
      </c>
      <c r="IF67" s="76"/>
      <c r="IG67" s="76"/>
      <c r="IH67" s="76"/>
      <c r="II67" s="76">
        <v>128541.33072191001</v>
      </c>
      <c r="IJ67" s="76">
        <v>1168.593396</v>
      </c>
      <c r="IK67" s="76">
        <v>1837.6140308300003</v>
      </c>
      <c r="IN67" s="76">
        <v>578.55355399999996</v>
      </c>
      <c r="IO67" s="76">
        <v>15163.327129659994</v>
      </c>
      <c r="IP67" s="76">
        <v>37932.29723719001</v>
      </c>
      <c r="IQ67" s="76">
        <v>2248.8202858200002</v>
      </c>
      <c r="IR67" s="76"/>
      <c r="IS67" s="76"/>
      <c r="IT67" s="76"/>
      <c r="IU67" s="76">
        <v>58936.578248100006</v>
      </c>
      <c r="IV67" s="76">
        <v>1150.8917100000001</v>
      </c>
      <c r="IW67" s="76">
        <v>3432.1895846400002</v>
      </c>
      <c r="IX67" s="76">
        <v>91.891096140000002</v>
      </c>
      <c r="IY67" s="76"/>
      <c r="IZ67" s="76">
        <v>230.84412</v>
      </c>
      <c r="JA67" s="76">
        <v>40459.861961090028</v>
      </c>
      <c r="JB67" s="76">
        <v>64879.657768450008</v>
      </c>
      <c r="JC67" s="76">
        <v>5926.8297359999997</v>
      </c>
      <c r="JD67" s="76"/>
      <c r="JE67" s="76"/>
      <c r="JF67" s="76"/>
      <c r="JG67" s="76">
        <v>116172.16597632003</v>
      </c>
      <c r="JH67" s="76"/>
      <c r="JI67" s="76"/>
      <c r="JJ67" s="76"/>
      <c r="JK67" s="76"/>
      <c r="JL67" s="76"/>
      <c r="JM67" s="76">
        <v>0</v>
      </c>
      <c r="JN67" s="76">
        <v>235.12905050999998</v>
      </c>
      <c r="JO67" s="76">
        <v>834.84852163999994</v>
      </c>
      <c r="JP67" s="76"/>
      <c r="JQ67" s="76"/>
      <c r="JR67" s="76"/>
      <c r="JS67" s="76">
        <v>1069.97757215</v>
      </c>
      <c r="JT67" s="76">
        <v>479.32123000000001</v>
      </c>
      <c r="JU67" s="76">
        <v>1942.3027150500002</v>
      </c>
      <c r="JV67" s="76">
        <v>140.93774398999997</v>
      </c>
      <c r="JW67" s="76"/>
      <c r="JX67" s="76">
        <v>394.44786800000003</v>
      </c>
      <c r="JY67" s="76">
        <v>17021.123489770009</v>
      </c>
      <c r="JZ67" s="76">
        <v>18833.871109479976</v>
      </c>
      <c r="KA67" s="76">
        <v>2419.3911286500002</v>
      </c>
      <c r="KB67" s="76"/>
      <c r="KC67" s="76"/>
      <c r="KD67" s="76"/>
      <c r="KE67" s="76">
        <v>41231.395284939987</v>
      </c>
      <c r="KF67" s="76">
        <v>616.78198899999995</v>
      </c>
      <c r="KG67" s="76">
        <v>7256.5417903500002</v>
      </c>
      <c r="KH67" s="76">
        <v>1379.8939022099999</v>
      </c>
      <c r="KI67" s="76"/>
      <c r="KJ67" s="76">
        <v>884.97407899999996</v>
      </c>
      <c r="KK67" s="76">
        <v>49209.221332870009</v>
      </c>
      <c r="KL67" s="76">
        <v>46853.520217759957</v>
      </c>
      <c r="KM67" s="76">
        <v>6227.5768956899992</v>
      </c>
      <c r="KN67" s="76"/>
      <c r="KO67" s="76"/>
      <c r="KP67" s="76"/>
      <c r="KQ67" s="76">
        <v>112428.51020687996</v>
      </c>
      <c r="KR67" s="76">
        <v>310.45263199999999</v>
      </c>
      <c r="KS67" s="76"/>
      <c r="KT67" s="76"/>
      <c r="KU67" s="76"/>
      <c r="KV67" s="76">
        <v>54.937541000000003</v>
      </c>
      <c r="KW67" s="76">
        <v>1487.5953911500001</v>
      </c>
      <c r="KX67" s="76">
        <v>351.24095764999998</v>
      </c>
      <c r="KY67" s="76">
        <v>536.94124786999998</v>
      </c>
      <c r="KZ67" s="76"/>
      <c r="LA67" s="76"/>
      <c r="LB67" s="76"/>
      <c r="LC67" s="76">
        <v>2741.1687696700001</v>
      </c>
      <c r="LD67" s="76">
        <v>7397.5616550000004</v>
      </c>
      <c r="LE67" s="76">
        <v>8550.7344537600056</v>
      </c>
      <c r="LF67" s="76">
        <v>1002.07232781</v>
      </c>
      <c r="LG67" s="76"/>
      <c r="LH67" s="76">
        <v>4541.4078570000001</v>
      </c>
      <c r="LI67" s="76">
        <v>74762.891225469939</v>
      </c>
      <c r="LJ67" s="76">
        <v>121122.31330352994</v>
      </c>
      <c r="LK67" s="76">
        <v>16816.36708575</v>
      </c>
      <c r="LL67" s="76"/>
      <c r="LM67" s="76"/>
      <c r="LN67" s="76"/>
      <c r="LO67" s="76">
        <v>234193.34790831988</v>
      </c>
      <c r="LP67" s="76">
        <v>124.432106</v>
      </c>
      <c r="LQ67" s="76"/>
      <c r="LR67" s="76">
        <v>0</v>
      </c>
      <c r="LS67" s="76"/>
      <c r="LT67" s="76">
        <v>42.618940000000002</v>
      </c>
      <c r="LU67" s="76">
        <v>5887.3449903699993</v>
      </c>
      <c r="LV67" s="76">
        <v>3116.1179505600003</v>
      </c>
      <c r="LW67" s="76">
        <v>1666.6483753499999</v>
      </c>
      <c r="LX67" s="76"/>
      <c r="LY67" s="76"/>
      <c r="LZ67" s="76"/>
      <c r="MA67" s="76">
        <v>10837.16236228</v>
      </c>
      <c r="MB67" s="76">
        <v>965.28872200000001</v>
      </c>
      <c r="MC67" s="76">
        <v>3085.0001210300011</v>
      </c>
      <c r="MD67" s="76">
        <v>424.46375057000006</v>
      </c>
      <c r="ME67" s="76"/>
      <c r="MF67" s="76">
        <v>670.62650399999995</v>
      </c>
      <c r="MG67" s="76">
        <v>25475.344261860002</v>
      </c>
      <c r="MH67" s="76">
        <v>37594.935722230024</v>
      </c>
      <c r="MI67" s="76">
        <v>4477.7964876600017</v>
      </c>
      <c r="MJ67" s="76"/>
      <c r="MK67" s="76"/>
      <c r="ML67" s="76"/>
      <c r="MM67" s="76"/>
      <c r="MN67" s="76">
        <v>72693.45556935003</v>
      </c>
      <c r="MO67" s="76">
        <v>11391.331657000001</v>
      </c>
      <c r="MP67" s="76">
        <v>45765.694102659938</v>
      </c>
      <c r="MQ67" s="76">
        <v>25488.606374609975</v>
      </c>
      <c r="MR67" s="76"/>
      <c r="MS67" s="76">
        <v>4872.563623</v>
      </c>
      <c r="MT67" s="76">
        <v>119213.69649199006</v>
      </c>
      <c r="MU67" s="76">
        <v>168577.53712881001</v>
      </c>
      <c r="MV67" s="76">
        <v>23157.641959440014</v>
      </c>
      <c r="MW67" s="76"/>
      <c r="MX67" s="76"/>
      <c r="MY67" s="76"/>
      <c r="MZ67" s="76"/>
      <c r="NA67" s="76">
        <v>397467.07133750973</v>
      </c>
      <c r="NB67" s="76"/>
      <c r="NC67" s="76"/>
      <c r="ND67" s="76"/>
      <c r="NE67" s="76"/>
      <c r="NF67" s="76"/>
      <c r="NG67" s="76"/>
      <c r="NH67" s="76">
        <v>14.644864109999999</v>
      </c>
      <c r="NI67" s="76">
        <v>510.22446712999999</v>
      </c>
      <c r="NJ67" s="76"/>
      <c r="NK67" s="76"/>
      <c r="NL67" s="76"/>
      <c r="NM67" s="76">
        <v>524.86933123999995</v>
      </c>
      <c r="NN67" s="15"/>
      <c r="NO67" s="15"/>
      <c r="NP67" s="15"/>
      <c r="NR67" s="71">
        <v>5210381.5705358637</v>
      </c>
      <c r="PU67" s="4"/>
    </row>
    <row r="68" spans="1:437" x14ac:dyDescent="0.2">
      <c r="A68" s="70">
        <v>41395</v>
      </c>
      <c r="B68" s="76">
        <v>22.28846107</v>
      </c>
      <c r="C68" s="76">
        <v>368.03892379000001</v>
      </c>
      <c r="D68" s="76"/>
      <c r="E68" s="76">
        <v>390.32738486</v>
      </c>
      <c r="F68" s="76">
        <v>5078.5718189999998</v>
      </c>
      <c r="G68" s="76">
        <v>20779.248812830021</v>
      </c>
      <c r="H68" s="76">
        <v>19557.08398173999</v>
      </c>
      <c r="I68" s="76"/>
      <c r="J68" s="76">
        <v>8153.825981</v>
      </c>
      <c r="K68" s="76">
        <v>89830.029613030216</v>
      </c>
      <c r="L68" s="76">
        <v>552417.91178690176</v>
      </c>
      <c r="M68" s="76">
        <v>24943.331266289999</v>
      </c>
      <c r="N68" s="76"/>
      <c r="O68" s="76"/>
      <c r="P68" s="76"/>
      <c r="Q68" s="71">
        <v>720760.003260792</v>
      </c>
      <c r="R68" s="76">
        <v>8.53757375</v>
      </c>
      <c r="S68" s="76">
        <v>4617.5831599099993</v>
      </c>
      <c r="T68" s="76">
        <v>275.85702230000004</v>
      </c>
      <c r="U68" s="76">
        <v>220.45468209999996</v>
      </c>
      <c r="V68" s="76"/>
      <c r="W68" s="76">
        <v>5122.4324380599992</v>
      </c>
      <c r="X68" s="76">
        <v>5582.7908580000003</v>
      </c>
      <c r="Y68" s="76">
        <v>7859.7888827200022</v>
      </c>
      <c r="Z68" s="76">
        <v>792.93151255000009</v>
      </c>
      <c r="AA68" s="76"/>
      <c r="AB68" s="76">
        <v>3595.6527660000002</v>
      </c>
      <c r="AC68" s="76">
        <v>77676.734999409993</v>
      </c>
      <c r="AD68" s="76">
        <v>95570.1973062701</v>
      </c>
      <c r="AE68" s="76">
        <v>9549.9537461899999</v>
      </c>
      <c r="AF68" s="76"/>
      <c r="AG68" s="76"/>
      <c r="AH68" s="76"/>
      <c r="AI68" s="76">
        <v>200628.05007114011</v>
      </c>
      <c r="AJ68" s="76">
        <v>47857.291732999998</v>
      </c>
      <c r="AK68" s="76">
        <v>400196.19171502854</v>
      </c>
      <c r="AL68" s="76">
        <v>103838.56810197003</v>
      </c>
      <c r="AM68" s="76"/>
      <c r="AN68" s="76">
        <v>24717.293544</v>
      </c>
      <c r="AO68" s="76">
        <v>1098915.2296228213</v>
      </c>
      <c r="AP68" s="76">
        <v>775042.44870496006</v>
      </c>
      <c r="AQ68" s="76">
        <v>85632.116447139866</v>
      </c>
      <c r="AR68" s="76"/>
      <c r="AS68" s="76"/>
      <c r="AT68" s="76"/>
      <c r="AU68" s="76"/>
      <c r="AV68" s="76"/>
      <c r="AW68" s="76"/>
      <c r="AX68" s="76">
        <v>2536199.1398689202</v>
      </c>
      <c r="AY68" s="76">
        <v>1640.9289140000001</v>
      </c>
      <c r="AZ68" s="76">
        <v>4537.9655103000014</v>
      </c>
      <c r="BA68" s="76">
        <v>2733.6680331700004</v>
      </c>
      <c r="BB68" s="76"/>
      <c r="BC68" s="76">
        <v>1591.9841349999999</v>
      </c>
      <c r="BD68" s="76">
        <v>44672.330397579986</v>
      </c>
      <c r="BE68" s="76">
        <v>50560.555428649954</v>
      </c>
      <c r="BF68" s="76">
        <v>5891.9923609200023</v>
      </c>
      <c r="BG68" s="76"/>
      <c r="BH68" s="76"/>
      <c r="BI68" s="76">
        <v>111629.42477961995</v>
      </c>
      <c r="BJ68" s="76">
        <v>1143.1329699999999</v>
      </c>
      <c r="BK68" s="76">
        <v>22343.942905060005</v>
      </c>
      <c r="BL68" s="76">
        <v>0</v>
      </c>
      <c r="BM68" s="76"/>
      <c r="BN68" s="76">
        <v>603.42924500000004</v>
      </c>
      <c r="BO68" s="76">
        <v>28863.009466320003</v>
      </c>
      <c r="BP68" s="76">
        <v>16552.075943500004</v>
      </c>
      <c r="BQ68" s="76">
        <v>3447.1312318800001</v>
      </c>
      <c r="BR68" s="76"/>
      <c r="BS68" s="76"/>
      <c r="BT68" s="76">
        <v>72952.721761760011</v>
      </c>
      <c r="BU68" s="76">
        <v>510.65881200000001</v>
      </c>
      <c r="BV68" s="76">
        <v>3755.6538302299987</v>
      </c>
      <c r="BW68" s="76">
        <v>42.11492324000001</v>
      </c>
      <c r="BX68" s="76"/>
      <c r="BY68" s="76">
        <v>372.34080599999999</v>
      </c>
      <c r="BZ68" s="76">
        <v>36667.790122070008</v>
      </c>
      <c r="CA68" s="76">
        <v>38290.240783430017</v>
      </c>
      <c r="CB68" s="76">
        <v>3880.5739596300014</v>
      </c>
      <c r="CC68" s="76"/>
      <c r="CD68" s="76"/>
      <c r="CE68" s="76"/>
      <c r="CF68" s="76">
        <v>83519.373236600019</v>
      </c>
      <c r="CG68" s="76">
        <v>62.476419999999997</v>
      </c>
      <c r="CH68" s="76"/>
      <c r="CI68" s="76"/>
      <c r="CJ68" s="76"/>
      <c r="CK68" s="76"/>
      <c r="CL68" s="76">
        <v>2017.8843303900001</v>
      </c>
      <c r="CM68" s="76">
        <v>1779.7858007200002</v>
      </c>
      <c r="CN68" s="76">
        <v>1329.42994064</v>
      </c>
      <c r="CO68" s="76"/>
      <c r="CP68" s="76"/>
      <c r="CQ68" s="76"/>
      <c r="CR68" s="76">
        <v>5189.5764917500001</v>
      </c>
      <c r="CS68" s="76">
        <v>398.96693699999997</v>
      </c>
      <c r="CT68" s="76">
        <v>111.19642909999999</v>
      </c>
      <c r="CU68" s="76"/>
      <c r="CV68" s="76"/>
      <c r="CW68" s="76"/>
      <c r="CX68" s="76">
        <v>6836.515893079998</v>
      </c>
      <c r="CY68" s="76">
        <v>5482.7194358099969</v>
      </c>
      <c r="CZ68" s="76">
        <v>1696.0642796300001</v>
      </c>
      <c r="DA68" s="76"/>
      <c r="DB68" s="76"/>
      <c r="DC68" s="76"/>
      <c r="DD68" s="76">
        <v>14525.462974619995</v>
      </c>
      <c r="DE68" s="76">
        <v>621.06824500000005</v>
      </c>
      <c r="DF68" s="76">
        <v>0</v>
      </c>
      <c r="DG68" s="76"/>
      <c r="DH68" s="76"/>
      <c r="DI68" s="76">
        <v>1634.531457</v>
      </c>
      <c r="DJ68" s="76">
        <v>15591.222585180007</v>
      </c>
      <c r="DK68" s="76">
        <v>11998.97813972</v>
      </c>
      <c r="DL68" s="76">
        <v>1853.1957244499995</v>
      </c>
      <c r="DM68" s="76"/>
      <c r="DN68" s="76"/>
      <c r="DO68" s="76"/>
      <c r="DP68" s="76">
        <v>31698.996151350009</v>
      </c>
      <c r="DQ68" s="76">
        <v>79.885508000000002</v>
      </c>
      <c r="DR68" s="76">
        <v>360.58924294999997</v>
      </c>
      <c r="DS68" s="76"/>
      <c r="DT68" s="76"/>
      <c r="DU68" s="76">
        <v>4.0117997699999997</v>
      </c>
      <c r="DV68" s="76">
        <v>28418.365027389995</v>
      </c>
      <c r="DW68" s="76">
        <v>14731.309439100009</v>
      </c>
      <c r="DX68" s="76">
        <v>2812.07979419</v>
      </c>
      <c r="DY68" s="76"/>
      <c r="DZ68" s="76"/>
      <c r="EA68" s="76"/>
      <c r="EB68" s="76">
        <v>46406.240811400006</v>
      </c>
      <c r="EC68" s="76">
        <v>22.518895000000001</v>
      </c>
      <c r="ED68" s="76"/>
      <c r="EE68" s="76"/>
      <c r="EF68" s="76"/>
      <c r="EG68" s="76"/>
      <c r="EH68" s="76"/>
      <c r="EI68" s="76">
        <v>185.16894481999998</v>
      </c>
      <c r="EJ68" s="76">
        <v>0</v>
      </c>
      <c r="EK68" s="76"/>
      <c r="EL68" s="76"/>
      <c r="EM68" s="76"/>
      <c r="EN68" s="76">
        <v>207.68783981999997</v>
      </c>
      <c r="EO68" s="76">
        <v>457.164266</v>
      </c>
      <c r="EP68" s="76">
        <v>3393.5783738700002</v>
      </c>
      <c r="EQ68" s="76">
        <v>4.6570466399999999</v>
      </c>
      <c r="ER68" s="76"/>
      <c r="ES68" s="76">
        <v>317.35736600000001</v>
      </c>
      <c r="ET68" s="76">
        <v>14087.717475029993</v>
      </c>
      <c r="EU68" s="76">
        <v>23626.402214799997</v>
      </c>
      <c r="EV68" s="76">
        <v>3060.1682494500001</v>
      </c>
      <c r="EW68" s="76"/>
      <c r="EX68" s="76"/>
      <c r="EY68" s="76"/>
      <c r="EZ68" s="76">
        <v>44947.043991789986</v>
      </c>
      <c r="FA68" s="76">
        <v>3588.1767880000002</v>
      </c>
      <c r="FB68" s="76">
        <v>3287.5160449499995</v>
      </c>
      <c r="FC68" s="76">
        <v>57.686393000000002</v>
      </c>
      <c r="FD68" s="76"/>
      <c r="FE68" s="76">
        <v>2057.7155739999998</v>
      </c>
      <c r="FF68" s="76">
        <v>115402.02918924016</v>
      </c>
      <c r="FG68" s="76">
        <v>43645.859373190033</v>
      </c>
      <c r="FH68" s="76">
        <v>5007.9436803199969</v>
      </c>
      <c r="FI68" s="76"/>
      <c r="FJ68" s="76"/>
      <c r="FK68" s="76"/>
      <c r="FL68" s="76"/>
      <c r="FM68" s="76">
        <v>173046.92704270018</v>
      </c>
      <c r="FN68" s="76"/>
      <c r="FO68" s="76"/>
      <c r="FP68" s="76"/>
      <c r="FQ68" s="76"/>
      <c r="FR68" s="76"/>
      <c r="FS68" s="76"/>
      <c r="FT68" s="76"/>
      <c r="FU68" s="76"/>
      <c r="FV68" s="76"/>
      <c r="FW68" s="76"/>
      <c r="FX68" s="76"/>
      <c r="FY68" s="76"/>
      <c r="FZ68" s="76"/>
      <c r="GA68" s="76"/>
      <c r="GB68" s="76"/>
      <c r="GC68" s="76"/>
      <c r="GD68" s="76"/>
      <c r="GE68" s="76">
        <v>148.52641681999998</v>
      </c>
      <c r="GF68" s="76">
        <v>0</v>
      </c>
      <c r="GG68" s="76"/>
      <c r="GH68" s="76"/>
      <c r="GI68" s="76"/>
      <c r="GJ68" s="76"/>
      <c r="GK68" s="76">
        <v>148.52641681999998</v>
      </c>
      <c r="GL68" s="76">
        <v>428.75708900000001</v>
      </c>
      <c r="GM68" s="76">
        <v>2739.3784176500008</v>
      </c>
      <c r="GN68" s="76">
        <v>112.71390543000001</v>
      </c>
      <c r="GO68" s="76"/>
      <c r="GP68" s="76"/>
      <c r="GQ68" s="76">
        <v>17161.120349420005</v>
      </c>
      <c r="GR68" s="76">
        <v>31088.940024710038</v>
      </c>
      <c r="GS68" s="76">
        <v>6069.2529322999981</v>
      </c>
      <c r="GT68" s="76"/>
      <c r="GU68" s="76"/>
      <c r="GV68" s="76"/>
      <c r="GW68" s="76"/>
      <c r="GX68" s="76">
        <v>57600.162718510044</v>
      </c>
      <c r="GY68" s="76">
        <v>55.714073999999997</v>
      </c>
      <c r="GZ68" s="76"/>
      <c r="HA68" s="76"/>
      <c r="HB68" s="76"/>
      <c r="HC68" s="76"/>
      <c r="HD68" s="76">
        <v>3202.0893310199999</v>
      </c>
      <c r="HE68" s="76">
        <v>554.01383317999989</v>
      </c>
      <c r="HF68" s="76">
        <v>1177.73841788</v>
      </c>
      <c r="HG68" s="76"/>
      <c r="HH68" s="76"/>
      <c r="HI68" s="76"/>
      <c r="HJ68" s="76">
        <v>4989.5556560799996</v>
      </c>
      <c r="HK68" s="76">
        <v>650.54058299999997</v>
      </c>
      <c r="HL68" s="76">
        <v>726.35576049000008</v>
      </c>
      <c r="HM68" s="76">
        <v>364.12230389000001</v>
      </c>
      <c r="HN68" s="76"/>
      <c r="HO68" s="76">
        <v>466.54041799999999</v>
      </c>
      <c r="HP68" s="76">
        <v>18144.297740149988</v>
      </c>
      <c r="HQ68" s="76">
        <v>36808.427556390008</v>
      </c>
      <c r="HR68" s="76">
        <v>1928.7393574199998</v>
      </c>
      <c r="HS68" s="76"/>
      <c r="HT68" s="76"/>
      <c r="HU68" s="76"/>
      <c r="HV68" s="76"/>
      <c r="HW68" s="76">
        <v>59089.023719340003</v>
      </c>
      <c r="HX68" s="76">
        <v>1058.5669130000001</v>
      </c>
      <c r="HY68" s="76">
        <v>2899.2462968499985</v>
      </c>
      <c r="HZ68" s="76">
        <v>35.652135219999998</v>
      </c>
      <c r="IA68" s="76"/>
      <c r="IB68" s="76">
        <v>648.99006299999996</v>
      </c>
      <c r="IC68" s="76">
        <v>65137.253972549974</v>
      </c>
      <c r="ID68" s="76">
        <v>66280.785562499907</v>
      </c>
      <c r="IE68" s="76">
        <v>4276.4608678900013</v>
      </c>
      <c r="IF68" s="76"/>
      <c r="IG68" s="76"/>
      <c r="IH68" s="76"/>
      <c r="II68" s="76">
        <v>140336.95581100989</v>
      </c>
      <c r="IJ68" s="76">
        <v>1156.569679</v>
      </c>
      <c r="IK68" s="76">
        <v>1787.265824150001</v>
      </c>
      <c r="IN68" s="76">
        <v>562.45277199999998</v>
      </c>
      <c r="IO68" s="76">
        <v>17197.913215279994</v>
      </c>
      <c r="IP68" s="76">
        <v>38453.426553270008</v>
      </c>
      <c r="IQ68" s="76">
        <v>2078.0552199799999</v>
      </c>
      <c r="IR68" s="76"/>
      <c r="IS68" s="76"/>
      <c r="IT68" s="76"/>
      <c r="IU68" s="76">
        <v>61243.073134470003</v>
      </c>
      <c r="IV68" s="76">
        <v>1110.449873</v>
      </c>
      <c r="IW68" s="76">
        <v>3276.5461898200006</v>
      </c>
      <c r="IX68" s="76">
        <v>17.59460326</v>
      </c>
      <c r="IY68" s="76"/>
      <c r="IZ68" s="76">
        <v>227.81003200000001</v>
      </c>
      <c r="JA68" s="76">
        <v>44015.359441150023</v>
      </c>
      <c r="JB68" s="76">
        <v>65739.313462540129</v>
      </c>
      <c r="JC68" s="76">
        <v>5531.5432676299997</v>
      </c>
      <c r="JD68" s="76"/>
      <c r="JE68" s="76"/>
      <c r="JF68" s="76"/>
      <c r="JG68" s="76">
        <v>119918.61686940015</v>
      </c>
      <c r="JH68" s="76"/>
      <c r="JI68" s="76"/>
      <c r="JJ68" s="76"/>
      <c r="JK68" s="76"/>
      <c r="JL68" s="76"/>
      <c r="JM68" s="76">
        <v>0</v>
      </c>
      <c r="JN68" s="76">
        <v>353.82036639999995</v>
      </c>
      <c r="JO68" s="76">
        <v>741.78344045999995</v>
      </c>
      <c r="JP68" s="76"/>
      <c r="JQ68" s="76"/>
      <c r="JR68" s="76"/>
      <c r="JS68" s="76">
        <v>1095.6038068599998</v>
      </c>
      <c r="JT68" s="76">
        <v>435.63198999999997</v>
      </c>
      <c r="JU68" s="76">
        <v>1877.9199496500009</v>
      </c>
      <c r="JV68" s="76">
        <v>103.85789318</v>
      </c>
      <c r="JW68" s="76"/>
      <c r="JX68" s="76">
        <v>391.44075199999997</v>
      </c>
      <c r="JY68" s="76">
        <v>17923.040329219981</v>
      </c>
      <c r="JZ68" s="76">
        <v>18810.876713099991</v>
      </c>
      <c r="KA68" s="76">
        <v>2353.7897931799994</v>
      </c>
      <c r="KB68" s="76"/>
      <c r="KC68" s="76"/>
      <c r="KD68" s="76"/>
      <c r="KE68" s="76">
        <v>41896.557420329969</v>
      </c>
      <c r="KF68" s="76">
        <v>569.82338100000004</v>
      </c>
      <c r="KG68" s="76">
        <v>7100.9074178300052</v>
      </c>
      <c r="KH68" s="76">
        <v>1224.2884405</v>
      </c>
      <c r="KI68" s="76"/>
      <c r="KJ68" s="76">
        <v>841.78534200000001</v>
      </c>
      <c r="KK68" s="76">
        <v>52741.459310289923</v>
      </c>
      <c r="KL68" s="76">
        <v>46181.130931600041</v>
      </c>
      <c r="KM68" s="76">
        <v>5862.3313634800033</v>
      </c>
      <c r="KN68" s="76"/>
      <c r="KO68" s="76"/>
      <c r="KP68" s="76"/>
      <c r="KQ68" s="76">
        <v>114521.72618669998</v>
      </c>
      <c r="KR68" s="76">
        <v>307.48022600000002</v>
      </c>
      <c r="KS68" s="76"/>
      <c r="KT68" s="76"/>
      <c r="KU68" s="76"/>
      <c r="KV68" s="76">
        <v>54.353822999999998</v>
      </c>
      <c r="KW68" s="76">
        <v>2190.2046829599994</v>
      </c>
      <c r="KX68" s="76">
        <v>300.95662279999999</v>
      </c>
      <c r="KY68" s="76">
        <v>535.27158564000001</v>
      </c>
      <c r="KZ68" s="76"/>
      <c r="LA68" s="76"/>
      <c r="LB68" s="76"/>
      <c r="LC68" s="76">
        <v>3388.2669403999994</v>
      </c>
      <c r="LD68" s="76">
        <v>7140.4607839999999</v>
      </c>
      <c r="LE68" s="76">
        <v>8261.6547570299936</v>
      </c>
      <c r="LF68" s="76">
        <v>921.66137376999995</v>
      </c>
      <c r="LG68" s="76"/>
      <c r="LH68" s="76">
        <v>4415.97714</v>
      </c>
      <c r="LI68" s="76">
        <v>81527.04974024008</v>
      </c>
      <c r="LJ68" s="76">
        <v>121732.41860992988</v>
      </c>
      <c r="LK68" s="76">
        <v>16020.183297599997</v>
      </c>
      <c r="LL68" s="76"/>
      <c r="LM68" s="76"/>
      <c r="LN68" s="76"/>
      <c r="LO68" s="76">
        <v>240019.40570256996</v>
      </c>
      <c r="LP68" s="76">
        <v>124.15513799999999</v>
      </c>
      <c r="LQ68" s="76"/>
      <c r="LR68" s="76">
        <v>0</v>
      </c>
      <c r="LS68" s="76"/>
      <c r="LT68" s="76">
        <v>42.182203000000001</v>
      </c>
      <c r="LU68" s="76">
        <v>7444.8019590299973</v>
      </c>
      <c r="LV68" s="76">
        <v>3428.4129884400004</v>
      </c>
      <c r="LW68" s="76">
        <v>1652.23940548</v>
      </c>
      <c r="LX68" s="76"/>
      <c r="LY68" s="76"/>
      <c r="LZ68" s="76"/>
      <c r="MA68" s="76">
        <v>12691.791693949999</v>
      </c>
      <c r="MB68" s="76">
        <v>956.235365</v>
      </c>
      <c r="MC68" s="76">
        <v>2912.8233670499994</v>
      </c>
      <c r="MD68" s="76">
        <v>411.97793015999991</v>
      </c>
      <c r="ME68" s="76"/>
      <c r="MF68" s="76">
        <v>663.69862999999998</v>
      </c>
      <c r="MG68" s="76">
        <v>31006.620627079996</v>
      </c>
      <c r="MH68" s="76">
        <v>40169.946640269984</v>
      </c>
      <c r="MI68" s="76">
        <v>4307.9119928400005</v>
      </c>
      <c r="MJ68" s="76"/>
      <c r="MK68" s="76"/>
      <c r="ML68" s="76"/>
      <c r="MM68" s="76"/>
      <c r="MN68" s="76">
        <v>80429.214552399979</v>
      </c>
      <c r="MO68" s="76">
        <v>11115.707532</v>
      </c>
      <c r="MP68" s="76">
        <v>44807.503222650019</v>
      </c>
      <c r="MQ68" s="76">
        <v>24022.734038649975</v>
      </c>
      <c r="MR68" s="76"/>
      <c r="MS68" s="76">
        <v>4642.8964150000002</v>
      </c>
      <c r="MT68" s="76">
        <v>128706.44906686986</v>
      </c>
      <c r="MU68" s="76">
        <v>164602.02080374968</v>
      </c>
      <c r="MV68" s="76">
        <v>22382.572826199987</v>
      </c>
      <c r="MW68" s="76"/>
      <c r="MX68" s="76"/>
      <c r="MY68" s="76"/>
      <c r="MZ68" s="76"/>
      <c r="NA68" s="76">
        <v>400279.8839051195</v>
      </c>
      <c r="NB68" s="76"/>
      <c r="NC68" s="76"/>
      <c r="ND68" s="76"/>
      <c r="NE68" s="76"/>
      <c r="NF68" s="76"/>
      <c r="NG68" s="76"/>
      <c r="NH68" s="76">
        <v>14.473189230000001</v>
      </c>
      <c r="NI68" s="76">
        <v>505.64870268999999</v>
      </c>
      <c r="NJ68" s="76"/>
      <c r="NK68" s="76"/>
      <c r="NL68" s="76"/>
      <c r="NM68" s="76">
        <v>520.12189191999994</v>
      </c>
      <c r="NN68" s="15"/>
      <c r="NO68" s="15"/>
      <c r="NP68" s="15"/>
      <c r="NR68" s="71">
        <v>5385391.8945310628</v>
      </c>
      <c r="PU68" s="4"/>
    </row>
    <row r="69" spans="1:437" x14ac:dyDescent="0.2">
      <c r="A69" s="70">
        <v>41426</v>
      </c>
      <c r="B69" s="76">
        <v>22.01332515</v>
      </c>
      <c r="C69" s="76">
        <v>366.03293667000003</v>
      </c>
      <c r="D69" s="76"/>
      <c r="E69" s="76">
        <v>388.04626182000004</v>
      </c>
      <c r="F69" s="76">
        <v>4959.0649709999998</v>
      </c>
      <c r="G69" s="76">
        <v>20182.908668439988</v>
      </c>
      <c r="H69" s="76">
        <v>19117.076253899995</v>
      </c>
      <c r="I69" s="76"/>
      <c r="J69" s="76">
        <v>7768.0027120000004</v>
      </c>
      <c r="K69" s="76">
        <v>84515.493037589957</v>
      </c>
      <c r="L69" s="76">
        <v>529052.30675523065</v>
      </c>
      <c r="M69" s="76">
        <v>24096.837244300001</v>
      </c>
      <c r="N69" s="76"/>
      <c r="O69" s="76"/>
      <c r="P69" s="76"/>
      <c r="Q69" s="71">
        <v>689691.68964246067</v>
      </c>
      <c r="R69" s="76">
        <v>8.4163787200000009</v>
      </c>
      <c r="S69" s="76">
        <v>4603.2540731199979</v>
      </c>
      <c r="T69" s="76">
        <v>237.42111227999996</v>
      </c>
      <c r="U69" s="76">
        <v>219.52022009999996</v>
      </c>
      <c r="V69" s="76"/>
      <c r="W69" s="76">
        <v>5068.6117842199974</v>
      </c>
      <c r="X69" s="76">
        <v>5425.9490329999999</v>
      </c>
      <c r="Y69" s="76">
        <v>7741.9057496900041</v>
      </c>
      <c r="Z69" s="76">
        <v>757.07922318999999</v>
      </c>
      <c r="AA69" s="76"/>
      <c r="AB69" s="76">
        <v>3390.887459</v>
      </c>
      <c r="AC69" s="76">
        <v>74065.075085379853</v>
      </c>
      <c r="AD69" s="76">
        <v>91067.351721619882</v>
      </c>
      <c r="AE69" s="76">
        <v>9414.1276132399998</v>
      </c>
      <c r="AF69" s="76"/>
      <c r="AG69" s="76"/>
      <c r="AH69" s="76"/>
      <c r="AI69" s="76">
        <v>191862.37588511975</v>
      </c>
      <c r="AJ69" s="76">
        <v>46029.797654000002</v>
      </c>
      <c r="AK69" s="76">
        <v>388299.72274751996</v>
      </c>
      <c r="AL69" s="76">
        <v>100232.54045459988</v>
      </c>
      <c r="AM69" s="76"/>
      <c r="AN69" s="76">
        <v>23424.509737</v>
      </c>
      <c r="AO69" s="76">
        <v>1037831.4955857652</v>
      </c>
      <c r="AP69" s="76">
        <v>745825.95387899352</v>
      </c>
      <c r="AQ69" s="76">
        <v>81840.728825939965</v>
      </c>
      <c r="AR69" s="76"/>
      <c r="AS69" s="76"/>
      <c r="AT69" s="76"/>
      <c r="AU69" s="76"/>
      <c r="AV69" s="76"/>
      <c r="AW69" s="76"/>
      <c r="AX69" s="76">
        <v>2423484.7488838183</v>
      </c>
      <c r="AY69" s="76">
        <v>1617.794508</v>
      </c>
      <c r="AZ69" s="76">
        <v>4478.1722998999976</v>
      </c>
      <c r="BA69" s="76">
        <v>2544.9065572499999</v>
      </c>
      <c r="BB69" s="76"/>
      <c r="BC69" s="76">
        <v>1581.492583</v>
      </c>
      <c r="BD69" s="76">
        <v>41977.047370019965</v>
      </c>
      <c r="BE69" s="76">
        <v>48999.921980829997</v>
      </c>
      <c r="BF69" s="76">
        <v>5520.5027614999999</v>
      </c>
      <c r="BG69" s="76"/>
      <c r="BH69" s="76"/>
      <c r="BI69" s="76">
        <v>106719.83806049995</v>
      </c>
      <c r="BJ69" s="76">
        <v>1134.7995619999999</v>
      </c>
      <c r="BK69" s="76">
        <v>21562.87299211002</v>
      </c>
      <c r="BL69" s="76">
        <v>0</v>
      </c>
      <c r="BM69" s="76"/>
      <c r="BN69" s="76">
        <v>533.12335700000006</v>
      </c>
      <c r="BO69" s="76">
        <v>27022.254286559972</v>
      </c>
      <c r="BP69" s="76">
        <v>16113.048755479998</v>
      </c>
      <c r="BQ69" s="76">
        <v>3400.31682357</v>
      </c>
      <c r="BR69" s="76"/>
      <c r="BS69" s="76"/>
      <c r="BT69" s="76">
        <v>69766.415676719975</v>
      </c>
      <c r="BU69" s="76">
        <v>501.94285500000001</v>
      </c>
      <c r="BV69" s="76">
        <v>3649.5821152600015</v>
      </c>
      <c r="BW69" s="76">
        <v>40.831544180000002</v>
      </c>
      <c r="BX69" s="76"/>
      <c r="BY69" s="76">
        <v>364.98477400000002</v>
      </c>
      <c r="BZ69" s="76">
        <v>35082.691811960009</v>
      </c>
      <c r="CA69" s="76">
        <v>36843.821897820046</v>
      </c>
      <c r="CB69" s="76">
        <v>3524.5005477700001</v>
      </c>
      <c r="CC69" s="76"/>
      <c r="CD69" s="76"/>
      <c r="CE69" s="76"/>
      <c r="CF69" s="76">
        <v>80008.355545990053</v>
      </c>
      <c r="CG69" s="76">
        <v>56.421438000000002</v>
      </c>
      <c r="CH69" s="76"/>
      <c r="CI69" s="76"/>
      <c r="CJ69" s="76"/>
      <c r="CK69" s="76"/>
      <c r="CL69" s="76">
        <v>2007.2755749200001</v>
      </c>
      <c r="CM69" s="76">
        <v>1731.1149965199997</v>
      </c>
      <c r="CN69" s="76">
        <v>1310.0321785900001</v>
      </c>
      <c r="CO69" s="76"/>
      <c r="CP69" s="76"/>
      <c r="CQ69" s="76"/>
      <c r="CR69" s="76">
        <v>5104.8441880299997</v>
      </c>
      <c r="CS69" s="76">
        <v>395.30498699999998</v>
      </c>
      <c r="CT69" s="76">
        <v>110.62815227</v>
      </c>
      <c r="CU69" s="76"/>
      <c r="CV69" s="76"/>
      <c r="CW69" s="76"/>
      <c r="CX69" s="76">
        <v>6733.3320379399984</v>
      </c>
      <c r="CY69" s="76">
        <v>5343.664886309999</v>
      </c>
      <c r="CZ69" s="76">
        <v>1661.8025763800001</v>
      </c>
      <c r="DA69" s="76"/>
      <c r="DB69" s="76"/>
      <c r="DC69" s="76"/>
      <c r="DD69" s="76">
        <v>14244.732639899998</v>
      </c>
      <c r="DE69" s="76">
        <v>611.63549899999998</v>
      </c>
      <c r="DF69" s="76">
        <v>0</v>
      </c>
      <c r="DG69" s="76"/>
      <c r="DH69" s="76"/>
      <c r="DI69" s="76">
        <v>1601.516856</v>
      </c>
      <c r="DJ69" s="76">
        <v>14776.447199209993</v>
      </c>
      <c r="DK69" s="76">
        <v>11823.913572959993</v>
      </c>
      <c r="DL69" s="76">
        <v>1844.4718412999994</v>
      </c>
      <c r="DM69" s="76"/>
      <c r="DN69" s="76"/>
      <c r="DO69" s="76"/>
      <c r="DP69" s="76">
        <v>30657.98486846999</v>
      </c>
      <c r="DQ69" s="76">
        <v>78.250563999999997</v>
      </c>
      <c r="DR69" s="76">
        <v>358.88321460999998</v>
      </c>
      <c r="DS69" s="76"/>
      <c r="DT69" s="76"/>
      <c r="DU69" s="76">
        <v>3.95230156</v>
      </c>
      <c r="DV69" s="76">
        <v>26739.265803919992</v>
      </c>
      <c r="DW69" s="76">
        <v>14348.208431940007</v>
      </c>
      <c r="DX69" s="76">
        <v>2668.4668507200004</v>
      </c>
      <c r="DY69" s="76"/>
      <c r="DZ69" s="76"/>
      <c r="EA69" s="76"/>
      <c r="EB69" s="76">
        <v>44197.027166750006</v>
      </c>
      <c r="EC69" s="76">
        <v>22.315944999999999</v>
      </c>
      <c r="ED69" s="76"/>
      <c r="EE69" s="76"/>
      <c r="EF69" s="76"/>
      <c r="EG69" s="76"/>
      <c r="EH69" s="76"/>
      <c r="EI69" s="76">
        <v>184.32378955000001</v>
      </c>
      <c r="EJ69" s="76"/>
      <c r="EK69" s="76"/>
      <c r="EL69" s="76"/>
      <c r="EM69" s="76"/>
      <c r="EN69" s="76">
        <v>206.63973455000001</v>
      </c>
      <c r="EO69" s="76">
        <v>452.73202300000003</v>
      </c>
      <c r="EP69" s="76">
        <v>3327.980573039998</v>
      </c>
      <c r="EQ69" s="76">
        <v>4.6692003299999998</v>
      </c>
      <c r="ER69" s="76"/>
      <c r="ES69" s="76">
        <v>314.92989399999999</v>
      </c>
      <c r="ET69" s="76">
        <v>13682.518490869992</v>
      </c>
      <c r="EU69" s="76">
        <v>22776.687611059991</v>
      </c>
      <c r="EV69" s="76">
        <v>2659.3704863799994</v>
      </c>
      <c r="EW69" s="76"/>
      <c r="EX69" s="76"/>
      <c r="EY69" s="76"/>
      <c r="EZ69" s="76">
        <v>43218.888278679988</v>
      </c>
      <c r="FA69" s="76">
        <v>3525.1645880000001</v>
      </c>
      <c r="FB69" s="76">
        <v>3112.8314688200012</v>
      </c>
      <c r="FC69" s="76">
        <v>55.609904499999992</v>
      </c>
      <c r="FD69" s="76"/>
      <c r="FE69" s="76">
        <v>2035.1534770000001</v>
      </c>
      <c r="FF69" s="76">
        <v>109403.63471723988</v>
      </c>
      <c r="FG69" s="76">
        <v>42776.161197599955</v>
      </c>
      <c r="FH69" s="76">
        <v>4940.1392419899994</v>
      </c>
      <c r="FI69" s="76"/>
      <c r="FJ69" s="76"/>
      <c r="FK69" s="76"/>
      <c r="FL69" s="76"/>
      <c r="FM69" s="76">
        <v>165848.69459514983</v>
      </c>
      <c r="FN69" s="76"/>
      <c r="FO69" s="76"/>
      <c r="FP69" s="76"/>
      <c r="FQ69" s="76"/>
      <c r="FR69" s="76"/>
      <c r="FS69" s="76"/>
      <c r="FT69" s="76"/>
      <c r="FU69" s="76"/>
      <c r="FV69" s="76"/>
      <c r="FW69" s="76"/>
      <c r="FX69" s="76"/>
      <c r="FY69" s="76"/>
      <c r="FZ69" s="76"/>
      <c r="GA69" s="76"/>
      <c r="GB69" s="76"/>
      <c r="GC69" s="76"/>
      <c r="GD69" s="76"/>
      <c r="GE69" s="76">
        <v>127.39778084000001</v>
      </c>
      <c r="GF69" s="76">
        <v>0</v>
      </c>
      <c r="GG69" s="76"/>
      <c r="GH69" s="76"/>
      <c r="GI69" s="76"/>
      <c r="GJ69" s="76"/>
      <c r="GK69" s="76">
        <v>127.39778084000001</v>
      </c>
      <c r="GL69" s="76">
        <v>423.17445900000001</v>
      </c>
      <c r="GM69" s="76">
        <v>2698.5892587200005</v>
      </c>
      <c r="GN69" s="76">
        <v>112.73825184</v>
      </c>
      <c r="GO69" s="76"/>
      <c r="GP69" s="76"/>
      <c r="GQ69" s="76">
        <v>16554.616430060014</v>
      </c>
      <c r="GR69" s="76">
        <v>30400.583291460029</v>
      </c>
      <c r="GS69" s="76">
        <v>5989.09953546</v>
      </c>
      <c r="GT69" s="76"/>
      <c r="GU69" s="76"/>
      <c r="GV69" s="76"/>
      <c r="GW69" s="76"/>
      <c r="GX69" s="76">
        <v>56178.801226540047</v>
      </c>
      <c r="GY69" s="76">
        <v>54.327196000000001</v>
      </c>
      <c r="GZ69" s="76"/>
      <c r="HA69" s="76"/>
      <c r="HB69" s="76"/>
      <c r="HC69" s="76"/>
      <c r="HD69" s="76">
        <v>3185.3657358399987</v>
      </c>
      <c r="HE69" s="76">
        <v>548.69613770000001</v>
      </c>
      <c r="HF69" s="76">
        <v>1174.6307008800002</v>
      </c>
      <c r="HG69" s="76"/>
      <c r="HH69" s="76"/>
      <c r="HI69" s="76"/>
      <c r="HJ69" s="76">
        <v>4963.0197704199991</v>
      </c>
      <c r="HK69" s="76">
        <v>643.89995099999999</v>
      </c>
      <c r="HL69" s="76">
        <v>719.73952395000003</v>
      </c>
      <c r="HM69" s="76">
        <v>362.08509777999996</v>
      </c>
      <c r="HN69" s="76"/>
      <c r="HO69" s="76">
        <v>464.01799599999998</v>
      </c>
      <c r="HP69" s="76">
        <v>17158.375070469996</v>
      </c>
      <c r="HQ69" s="76">
        <v>35458.060871029978</v>
      </c>
      <c r="HR69" s="76">
        <v>1912.6159317699994</v>
      </c>
      <c r="HS69" s="76"/>
      <c r="HT69" s="76"/>
      <c r="HU69" s="76"/>
      <c r="HV69" s="76"/>
      <c r="HW69" s="76">
        <v>56718.794441999977</v>
      </c>
      <c r="HX69" s="76">
        <v>1032.620267</v>
      </c>
      <c r="HY69" s="76">
        <v>2769.2089439499991</v>
      </c>
      <c r="HZ69" s="76">
        <v>33.25920524</v>
      </c>
      <c r="IA69" s="76"/>
      <c r="IB69" s="76">
        <v>639.46482200000003</v>
      </c>
      <c r="IC69" s="76">
        <v>62553.666626329978</v>
      </c>
      <c r="ID69" s="76">
        <v>65049.447296820028</v>
      </c>
      <c r="IE69" s="76">
        <v>4076.727541520002</v>
      </c>
      <c r="IF69" s="76"/>
      <c r="IG69" s="76"/>
      <c r="IH69" s="76"/>
      <c r="II69" s="76">
        <v>136154.39470286001</v>
      </c>
      <c r="IJ69" s="76">
        <v>1143.0933239999999</v>
      </c>
      <c r="IK69" s="76">
        <v>1660.6558142400002</v>
      </c>
      <c r="IN69" s="76">
        <v>557.60191899999995</v>
      </c>
      <c r="IO69" s="76">
        <v>16002.835111049995</v>
      </c>
      <c r="IP69" s="76">
        <v>37325.366259860006</v>
      </c>
      <c r="IQ69" s="76">
        <v>2005.4205284</v>
      </c>
      <c r="IR69" s="76"/>
      <c r="IS69" s="76"/>
      <c r="IT69" s="76"/>
      <c r="IU69" s="76">
        <v>58694.972956549995</v>
      </c>
      <c r="IV69" s="76">
        <v>1096.9907639999999</v>
      </c>
      <c r="IW69" s="76">
        <v>3141.9644976399986</v>
      </c>
      <c r="IX69" s="76">
        <v>15.65934953</v>
      </c>
      <c r="IY69" s="76"/>
      <c r="IZ69" s="76">
        <v>227.16464500000001</v>
      </c>
      <c r="JA69" s="76">
        <v>41519.855371709978</v>
      </c>
      <c r="JB69" s="76">
        <v>63362.114937789986</v>
      </c>
      <c r="JC69" s="76">
        <v>5492.7908058499997</v>
      </c>
      <c r="JD69" s="76"/>
      <c r="JE69" s="76"/>
      <c r="JF69" s="76"/>
      <c r="JG69" s="76">
        <v>114856.54037151996</v>
      </c>
      <c r="JH69" s="76"/>
      <c r="JI69" s="76"/>
      <c r="JJ69" s="76"/>
      <c r="JK69" s="76"/>
      <c r="JL69" s="76"/>
      <c r="JM69" s="76">
        <v>0</v>
      </c>
      <c r="JN69" s="76">
        <v>353.34139520999997</v>
      </c>
      <c r="JO69" s="76">
        <v>736.51771127999984</v>
      </c>
      <c r="JP69" s="76"/>
      <c r="JQ69" s="76"/>
      <c r="JR69" s="76"/>
      <c r="JS69" s="76">
        <v>1089.8591064899997</v>
      </c>
      <c r="JT69" s="76">
        <v>432.92587200000003</v>
      </c>
      <c r="JU69" s="76">
        <v>1747.9416083699996</v>
      </c>
      <c r="JV69" s="76">
        <v>101.45113500999999</v>
      </c>
      <c r="JW69" s="76"/>
      <c r="JX69" s="76">
        <v>385.10959500000001</v>
      </c>
      <c r="JY69" s="76">
        <v>17006.752451809982</v>
      </c>
      <c r="JZ69" s="76">
        <v>17713.832247720005</v>
      </c>
      <c r="KA69" s="76">
        <v>2098.3749282799999</v>
      </c>
      <c r="KB69" s="76"/>
      <c r="KC69" s="76"/>
      <c r="KD69" s="76"/>
      <c r="KE69" s="76">
        <v>39486.387838189985</v>
      </c>
      <c r="KF69" s="76">
        <v>564.04151000000002</v>
      </c>
      <c r="KG69" s="76">
        <v>6864.8168641500051</v>
      </c>
      <c r="KH69" s="76">
        <v>1077.3040961299998</v>
      </c>
      <c r="KI69" s="76"/>
      <c r="KJ69" s="76">
        <v>729.05450299999995</v>
      </c>
      <c r="KK69" s="76">
        <v>50072.161758779985</v>
      </c>
      <c r="KL69" s="76">
        <v>44730.305775699941</v>
      </c>
      <c r="KM69" s="76">
        <v>5690.7445882800048</v>
      </c>
      <c r="KN69" s="76"/>
      <c r="KO69" s="76"/>
      <c r="KP69" s="76"/>
      <c r="KQ69" s="76">
        <v>109728.42909603994</v>
      </c>
      <c r="KR69" s="76">
        <v>305.50210800000002</v>
      </c>
      <c r="KS69" s="76"/>
      <c r="KT69" s="76"/>
      <c r="KU69" s="76"/>
      <c r="KV69" s="76">
        <v>54.353822999999998</v>
      </c>
      <c r="KW69" s="76">
        <v>2082.26032304</v>
      </c>
      <c r="KX69" s="76">
        <v>298.06697267999994</v>
      </c>
      <c r="KY69" s="76">
        <v>532.85899282000003</v>
      </c>
      <c r="KZ69" s="76"/>
      <c r="LA69" s="76"/>
      <c r="LB69" s="76"/>
      <c r="LC69" s="76">
        <v>3273.0422195399997</v>
      </c>
      <c r="LD69" s="76">
        <v>7018.802138</v>
      </c>
      <c r="LE69" s="76">
        <v>8008.3635617500004</v>
      </c>
      <c r="LF69" s="76">
        <v>886.85587466999993</v>
      </c>
      <c r="LG69" s="76"/>
      <c r="LH69" s="76">
        <v>4320.6116510000002</v>
      </c>
      <c r="LI69" s="76">
        <v>76822.094476780156</v>
      </c>
      <c r="LJ69" s="76">
        <v>118490.95376192979</v>
      </c>
      <c r="LK69" s="76">
        <v>15230.852528699992</v>
      </c>
      <c r="LL69" s="76"/>
      <c r="LM69" s="76"/>
      <c r="LN69" s="76"/>
      <c r="LO69" s="76">
        <v>230778.53399282994</v>
      </c>
      <c r="LP69" s="76">
        <v>123.74570199999999</v>
      </c>
      <c r="LQ69" s="76"/>
      <c r="LR69" s="76">
        <v>0</v>
      </c>
      <c r="LS69" s="76"/>
      <c r="LT69" s="76">
        <v>41.705916999999999</v>
      </c>
      <c r="LU69" s="76">
        <v>7153.8120527399997</v>
      </c>
      <c r="LV69" s="76">
        <v>3224.71597303</v>
      </c>
      <c r="LW69" s="76">
        <v>1644.69526165</v>
      </c>
      <c r="LX69" s="76"/>
      <c r="LY69" s="76"/>
      <c r="LZ69" s="76"/>
      <c r="MA69" s="76">
        <v>12188.674906419999</v>
      </c>
      <c r="MB69" s="76">
        <v>946.92436599999996</v>
      </c>
      <c r="MC69" s="76">
        <v>2555.1793886399983</v>
      </c>
      <c r="MD69" s="76">
        <v>407.84768232000005</v>
      </c>
      <c r="ME69" s="76"/>
      <c r="MF69" s="76">
        <v>658.43726200000003</v>
      </c>
      <c r="MG69" s="76">
        <v>29418.676753839991</v>
      </c>
      <c r="MH69" s="76">
        <v>38708.93589737</v>
      </c>
      <c r="MI69" s="76">
        <v>4277.3934488999994</v>
      </c>
      <c r="MJ69" s="76"/>
      <c r="MK69" s="76"/>
      <c r="ML69" s="76"/>
      <c r="MM69" s="76"/>
      <c r="MN69" s="76">
        <v>76973.394799069982</v>
      </c>
      <c r="MO69" s="76">
        <v>10713.275156</v>
      </c>
      <c r="MP69" s="76">
        <v>43639.18303353995</v>
      </c>
      <c r="MQ69" s="76">
        <v>23336.763885699984</v>
      </c>
      <c r="MR69" s="76"/>
      <c r="MS69" s="76">
        <v>4592.3013380000002</v>
      </c>
      <c r="MT69" s="76">
        <v>123322.61404852988</v>
      </c>
      <c r="MU69" s="76">
        <v>156322.9209483999</v>
      </c>
      <c r="MV69" s="76">
        <v>21286.976572289987</v>
      </c>
      <c r="MW69" s="76"/>
      <c r="MX69" s="76"/>
      <c r="MY69" s="76"/>
      <c r="MZ69" s="76"/>
      <c r="NA69" s="76">
        <v>383214.03498245968</v>
      </c>
      <c r="NB69" s="76"/>
      <c r="NC69" s="76"/>
      <c r="ND69" s="76"/>
      <c r="NE69" s="76"/>
      <c r="NF69" s="76"/>
      <c r="NG69" s="76"/>
      <c r="NH69" s="76">
        <v>14.423357470000001</v>
      </c>
      <c r="NI69" s="76">
        <v>502.70823804000003</v>
      </c>
      <c r="NJ69" s="76"/>
      <c r="NK69" s="76"/>
      <c r="NL69" s="76"/>
      <c r="NM69" s="76">
        <v>517.13159551000001</v>
      </c>
      <c r="NN69" s="15"/>
      <c r="NO69" s="15"/>
      <c r="NP69" s="15"/>
      <c r="NR69" s="71">
        <v>5155412.3029994573</v>
      </c>
      <c r="PU69" s="4"/>
    </row>
    <row r="70" spans="1:437" x14ac:dyDescent="0.2">
      <c r="A70" s="70">
        <v>41456</v>
      </c>
      <c r="B70" s="76">
        <v>21.521183629999999</v>
      </c>
      <c r="C70" s="76">
        <v>361.96670054999998</v>
      </c>
      <c r="D70" s="76"/>
      <c r="E70" s="76">
        <v>383.48788417999998</v>
      </c>
      <c r="F70" s="76">
        <v>4669.4727039999998</v>
      </c>
      <c r="G70" s="76">
        <v>19553.219640320018</v>
      </c>
      <c r="H70" s="76">
        <v>18201.156288409991</v>
      </c>
      <c r="I70" s="76"/>
      <c r="J70" s="76">
        <v>7143.4403169999996</v>
      </c>
      <c r="K70" s="76">
        <v>78434.345999339988</v>
      </c>
      <c r="L70" s="76">
        <v>509331.97558252001</v>
      </c>
      <c r="M70" s="76">
        <v>23440.541744100017</v>
      </c>
      <c r="N70" s="76"/>
      <c r="O70" s="76"/>
      <c r="P70" s="76"/>
      <c r="Q70" s="71">
        <v>660774.15227568999</v>
      </c>
      <c r="R70" s="76">
        <v>8.1459113900000002</v>
      </c>
      <c r="S70" s="76">
        <v>4580.1991061200006</v>
      </c>
      <c r="T70" s="76">
        <v>235.8679558</v>
      </c>
      <c r="U70" s="76">
        <v>217.27703709999997</v>
      </c>
      <c r="V70" s="76"/>
      <c r="W70" s="76">
        <v>5041.4900104100007</v>
      </c>
      <c r="X70" s="76">
        <v>4870.9671939999998</v>
      </c>
      <c r="Y70" s="76">
        <v>7429.6390991900007</v>
      </c>
      <c r="Z70" s="76">
        <v>751.23450275000016</v>
      </c>
      <c r="AA70" s="76"/>
      <c r="AB70" s="76">
        <v>3354.2096150000002</v>
      </c>
      <c r="AC70" s="76">
        <v>70224.603001779964</v>
      </c>
      <c r="AD70" s="76">
        <v>87195.298276880014</v>
      </c>
      <c r="AE70" s="76">
        <v>8458.491986969997</v>
      </c>
      <c r="AF70" s="76"/>
      <c r="AG70" s="76"/>
      <c r="AH70" s="76"/>
      <c r="AI70" s="76">
        <v>182284.44367656999</v>
      </c>
      <c r="AJ70" s="76">
        <v>43112.610617999999</v>
      </c>
      <c r="AK70" s="76">
        <v>372363.9946289396</v>
      </c>
      <c r="AL70" s="76">
        <v>94404.095950979914</v>
      </c>
      <c r="AM70" s="76"/>
      <c r="AN70" s="76">
        <v>22105.242888000001</v>
      </c>
      <c r="AO70" s="76">
        <v>976349.01689175295</v>
      </c>
      <c r="AP70" s="76">
        <v>721033.76195493259</v>
      </c>
      <c r="AQ70" s="76">
        <v>78325.250310379954</v>
      </c>
      <c r="AR70" s="76"/>
      <c r="AS70" s="76"/>
      <c r="AT70" s="76"/>
      <c r="AU70" s="76"/>
      <c r="AV70" s="76"/>
      <c r="AW70" s="76"/>
      <c r="AX70" s="76">
        <v>2307693.9731429853</v>
      </c>
      <c r="AY70" s="76">
        <v>1601.742538</v>
      </c>
      <c r="AZ70" s="76">
        <v>4399.1655667100003</v>
      </c>
      <c r="BA70" s="76">
        <v>2464.7458310699999</v>
      </c>
      <c r="BB70" s="76"/>
      <c r="BC70" s="76">
        <v>1509.391431</v>
      </c>
      <c r="BD70" s="76">
        <v>39275.474425059962</v>
      </c>
      <c r="BE70" s="76">
        <v>47734.955869140045</v>
      </c>
      <c r="BF70" s="76">
        <v>5024.3761932000007</v>
      </c>
      <c r="BG70" s="76"/>
      <c r="BH70" s="76"/>
      <c r="BI70" s="76">
        <v>102009.85185418001</v>
      </c>
      <c r="BJ70" s="76">
        <v>1079.773866</v>
      </c>
      <c r="BK70" s="76">
        <v>20654.314216069997</v>
      </c>
      <c r="BL70" s="76">
        <v>0</v>
      </c>
      <c r="BM70" s="76"/>
      <c r="BN70" s="76">
        <v>528.89040499999999</v>
      </c>
      <c r="BO70" s="76">
        <v>25498.079680930001</v>
      </c>
      <c r="BP70" s="76">
        <v>15763.554227219991</v>
      </c>
      <c r="BQ70" s="76">
        <v>3118.9835857700004</v>
      </c>
      <c r="BR70" s="76"/>
      <c r="BS70" s="76"/>
      <c r="BT70" s="76">
        <v>66643.59598098998</v>
      </c>
      <c r="BU70" s="76">
        <v>482.08020900000002</v>
      </c>
      <c r="BV70" s="76">
        <v>3528.2243361899996</v>
      </c>
      <c r="BW70" s="76">
        <v>39.833596739999997</v>
      </c>
      <c r="BX70" s="76"/>
      <c r="BY70" s="76">
        <v>360.246419</v>
      </c>
      <c r="BZ70" s="76">
        <v>32803.423369679993</v>
      </c>
      <c r="CA70" s="76">
        <v>35322.159298710001</v>
      </c>
      <c r="CB70" s="76">
        <v>3260.3385512199998</v>
      </c>
      <c r="CC70" s="76"/>
      <c r="CD70" s="76"/>
      <c r="CE70" s="76"/>
      <c r="CF70" s="76">
        <v>75796.305780540002</v>
      </c>
      <c r="CG70" s="76">
        <v>55.011850000000003</v>
      </c>
      <c r="CH70" s="76"/>
      <c r="CI70" s="76"/>
      <c r="CJ70" s="76"/>
      <c r="CK70" s="76"/>
      <c r="CL70" s="76">
        <v>1793.0265622300003</v>
      </c>
      <c r="CM70" s="76">
        <v>1719.6715492299998</v>
      </c>
      <c r="CN70" s="76">
        <v>1133.0054128700001</v>
      </c>
      <c r="CO70" s="76"/>
      <c r="CP70" s="76"/>
      <c r="CQ70" s="76"/>
      <c r="CR70" s="76">
        <v>4700.7153743300005</v>
      </c>
      <c r="CS70" s="76">
        <v>390.10091499999999</v>
      </c>
      <c r="CT70" s="76">
        <v>110.05419373999999</v>
      </c>
      <c r="CU70" s="76"/>
      <c r="CV70" s="76"/>
      <c r="CW70" s="76"/>
      <c r="CX70" s="76">
        <v>6488.0334445399976</v>
      </c>
      <c r="CY70" s="76">
        <v>5303.988110530001</v>
      </c>
      <c r="CZ70" s="76">
        <v>1644.4003585400001</v>
      </c>
      <c r="DA70" s="76"/>
      <c r="DB70" s="76"/>
      <c r="DC70" s="76"/>
      <c r="DD70" s="76">
        <v>13936.577022349999</v>
      </c>
      <c r="DE70" s="76">
        <v>605.21894299999997</v>
      </c>
      <c r="DF70" s="76">
        <v>0</v>
      </c>
      <c r="DG70" s="76"/>
      <c r="DH70" s="76"/>
      <c r="DI70" s="76">
        <v>1583.640523</v>
      </c>
      <c r="DJ70" s="76">
        <v>14250.57945892</v>
      </c>
      <c r="DK70" s="76">
        <v>11661.885209119999</v>
      </c>
      <c r="DL70" s="76">
        <v>1823.8570496899997</v>
      </c>
      <c r="DM70" s="76"/>
      <c r="DN70" s="76"/>
      <c r="DO70" s="76"/>
      <c r="DP70" s="76">
        <v>29925.181183729997</v>
      </c>
      <c r="DQ70" s="76">
        <v>76.341548000000003</v>
      </c>
      <c r="DR70" s="76">
        <v>355.61691402000002</v>
      </c>
      <c r="DS70" s="76"/>
      <c r="DT70" s="76"/>
      <c r="DU70" s="76">
        <v>3.8917799199999998</v>
      </c>
      <c r="DV70" s="76">
        <v>25766.292898609983</v>
      </c>
      <c r="DW70" s="76">
        <v>13964.255643039998</v>
      </c>
      <c r="DX70" s="76">
        <v>2616.0941874600007</v>
      </c>
      <c r="DY70" s="76"/>
      <c r="DZ70" s="76"/>
      <c r="EA70" s="76"/>
      <c r="EB70" s="76">
        <v>42782.492971049985</v>
      </c>
      <c r="EC70" s="76">
        <v>22.109798999999999</v>
      </c>
      <c r="ED70" s="76"/>
      <c r="EE70" s="76"/>
      <c r="EF70" s="76"/>
      <c r="EG70" s="76"/>
      <c r="EH70" s="76"/>
      <c r="EI70" s="76">
        <v>183.47061438999998</v>
      </c>
      <c r="EJ70" s="76">
        <v>0</v>
      </c>
      <c r="EK70" s="76"/>
      <c r="EL70" s="76"/>
      <c r="EM70" s="76"/>
      <c r="EN70" s="76">
        <v>205.58041338999999</v>
      </c>
      <c r="EO70" s="76">
        <v>445.79192699999999</v>
      </c>
      <c r="EP70" s="76">
        <v>2646.9277078799996</v>
      </c>
      <c r="EQ70" s="76">
        <v>4.3431870899999998</v>
      </c>
      <c r="ER70" s="76"/>
      <c r="ES70" s="76">
        <v>312.57439499999998</v>
      </c>
      <c r="ET70" s="76">
        <v>12780.240175589994</v>
      </c>
      <c r="EU70" s="76">
        <v>22340.81373080999</v>
      </c>
      <c r="EV70" s="76">
        <v>2526.5081155899998</v>
      </c>
      <c r="EW70" s="76"/>
      <c r="EX70" s="76"/>
      <c r="EY70" s="76"/>
      <c r="EZ70" s="76">
        <v>41057.199238959976</v>
      </c>
      <c r="FA70" s="76">
        <v>3428.843844</v>
      </c>
      <c r="FB70" s="76">
        <v>2854.8259988</v>
      </c>
      <c r="FC70" s="76">
        <v>53.435243610000001</v>
      </c>
      <c r="FD70" s="76"/>
      <c r="FE70" s="76">
        <v>1756.6351400000001</v>
      </c>
      <c r="FF70" s="76">
        <v>103976.61815826999</v>
      </c>
      <c r="FG70" s="76">
        <v>41375.91063661997</v>
      </c>
      <c r="FH70" s="76">
        <v>4689.3354384599988</v>
      </c>
      <c r="FI70" s="76"/>
      <c r="FJ70" s="76"/>
      <c r="FK70" s="76"/>
      <c r="FL70" s="76"/>
      <c r="FM70" s="76">
        <v>158135.60445975995</v>
      </c>
      <c r="FN70" s="76"/>
      <c r="FO70" s="76"/>
      <c r="FP70" s="76"/>
      <c r="FQ70" s="76"/>
      <c r="FR70" s="76"/>
      <c r="FS70" s="76"/>
      <c r="FT70" s="76"/>
      <c r="FU70" s="76"/>
      <c r="FV70" s="76"/>
      <c r="FW70" s="76"/>
      <c r="FX70" s="76"/>
      <c r="FY70" s="76"/>
      <c r="FZ70" s="76"/>
      <c r="GA70" s="76"/>
      <c r="GB70" s="76"/>
      <c r="GC70" s="76"/>
      <c r="GD70" s="76"/>
      <c r="GE70" s="76">
        <v>103.38828787999999</v>
      </c>
      <c r="GF70" s="76">
        <v>0</v>
      </c>
      <c r="GG70" s="76"/>
      <c r="GH70" s="76"/>
      <c r="GI70" s="76"/>
      <c r="GJ70" s="76"/>
      <c r="GK70" s="76">
        <v>103.38828787999999</v>
      </c>
      <c r="GL70" s="76">
        <v>418.253108</v>
      </c>
      <c r="GM70" s="76">
        <v>2553.5886462999988</v>
      </c>
      <c r="GN70" s="76">
        <v>103.98525721</v>
      </c>
      <c r="GO70" s="76"/>
      <c r="GP70" s="76"/>
      <c r="GQ70" s="76">
        <v>15801.208910119998</v>
      </c>
      <c r="GR70" s="76">
        <v>29471.29554504004</v>
      </c>
      <c r="GS70" s="76">
        <v>5836.9693356999996</v>
      </c>
      <c r="GT70" s="76"/>
      <c r="GU70" s="76"/>
      <c r="GV70" s="76"/>
      <c r="GW70" s="76"/>
      <c r="GX70" s="76">
        <v>54185.300802370039</v>
      </c>
      <c r="GY70" s="76">
        <v>53.359316999999997</v>
      </c>
      <c r="GZ70" s="76"/>
      <c r="HA70" s="76"/>
      <c r="HB70" s="76"/>
      <c r="HC70" s="76"/>
      <c r="HD70" s="76">
        <v>2945.0160702600001</v>
      </c>
      <c r="HE70" s="76">
        <v>539.55041755999991</v>
      </c>
      <c r="HF70" s="76">
        <v>1102.99600113</v>
      </c>
      <c r="HG70" s="76"/>
      <c r="HH70" s="76"/>
      <c r="HI70" s="76"/>
      <c r="HJ70" s="76">
        <v>4640.9218059499999</v>
      </c>
      <c r="HK70" s="76">
        <v>576.90714300000002</v>
      </c>
      <c r="HL70" s="76">
        <v>711.06404927000006</v>
      </c>
      <c r="HM70" s="76">
        <v>360.49604414999999</v>
      </c>
      <c r="HN70" s="76"/>
      <c r="HO70" s="76">
        <v>461.01512200000002</v>
      </c>
      <c r="HP70" s="76">
        <v>16526.148137780012</v>
      </c>
      <c r="HQ70" s="76">
        <v>34338.485816100023</v>
      </c>
      <c r="HR70" s="76">
        <v>1782.7202242099997</v>
      </c>
      <c r="HS70" s="76"/>
      <c r="HT70" s="76"/>
      <c r="HU70" s="76"/>
      <c r="HV70" s="76"/>
      <c r="HW70" s="76">
        <v>54756.83653651004</v>
      </c>
      <c r="HX70" s="76">
        <v>928.384185</v>
      </c>
      <c r="HY70" s="76">
        <v>2441.4128530499988</v>
      </c>
      <c r="HZ70" s="76">
        <v>31.076489210000002</v>
      </c>
      <c r="IA70" s="76"/>
      <c r="IB70" s="76">
        <v>625.860772</v>
      </c>
      <c r="IC70" s="76">
        <v>59746.603764110019</v>
      </c>
      <c r="ID70" s="76">
        <v>63141.981828740034</v>
      </c>
      <c r="IE70" s="76">
        <v>4034.5083213500016</v>
      </c>
      <c r="IF70" s="76"/>
      <c r="IG70" s="76"/>
      <c r="IH70" s="76"/>
      <c r="II70" s="76">
        <v>130949.82821346004</v>
      </c>
      <c r="IJ70" s="76">
        <v>1041.1061319999999</v>
      </c>
      <c r="IK70" s="76">
        <v>1531.6310245999996</v>
      </c>
      <c r="IN70" s="76">
        <v>549.22384899999997</v>
      </c>
      <c r="IO70" s="76">
        <v>14362.014904109996</v>
      </c>
      <c r="IP70" s="76">
        <v>35973.956926359999</v>
      </c>
      <c r="IQ70" s="76">
        <v>1968.0831501399994</v>
      </c>
      <c r="IR70" s="76"/>
      <c r="IS70" s="76"/>
      <c r="IT70" s="76"/>
      <c r="IU70" s="76">
        <v>55426.015986209997</v>
      </c>
      <c r="IV70" s="76">
        <v>1072.775721</v>
      </c>
      <c r="IW70" s="76">
        <v>2988.3293006599984</v>
      </c>
      <c r="IX70" s="76">
        <v>14.251129050000001</v>
      </c>
      <c r="IY70" s="76"/>
      <c r="IZ70" s="76">
        <v>175.134073</v>
      </c>
      <c r="JA70" s="76">
        <v>38320.419717110017</v>
      </c>
      <c r="JB70" s="76">
        <v>60464.080277470101</v>
      </c>
      <c r="JC70" s="76">
        <v>5431.3970846099974</v>
      </c>
      <c r="JD70" s="76"/>
      <c r="JE70" s="76"/>
      <c r="JF70" s="76"/>
      <c r="JG70" s="76">
        <v>108466.38730290011</v>
      </c>
      <c r="JH70" s="76"/>
      <c r="JI70" s="76"/>
      <c r="JJ70" s="76"/>
      <c r="JK70" s="76"/>
      <c r="JL70" s="76"/>
      <c r="JM70" s="76">
        <v>0</v>
      </c>
      <c r="JN70" s="76">
        <v>352.52173091000003</v>
      </c>
      <c r="JO70" s="76">
        <v>728.50153170999988</v>
      </c>
      <c r="JP70" s="76"/>
      <c r="JQ70" s="76"/>
      <c r="JR70" s="76"/>
      <c r="JS70" s="76">
        <v>1081.02326262</v>
      </c>
      <c r="JT70" s="76">
        <v>257.35046799999998</v>
      </c>
      <c r="JU70" s="76">
        <v>1693.5195035600009</v>
      </c>
      <c r="JV70" s="76">
        <v>97.3105951</v>
      </c>
      <c r="JW70" s="76"/>
      <c r="JX70" s="76">
        <v>368.83278999999999</v>
      </c>
      <c r="JY70" s="76">
        <v>16139.769154829994</v>
      </c>
      <c r="JZ70" s="76">
        <v>16239.611069640021</v>
      </c>
      <c r="KA70" s="76">
        <v>2049.9736061199992</v>
      </c>
      <c r="KB70" s="76"/>
      <c r="KC70" s="76"/>
      <c r="KD70" s="76"/>
      <c r="KE70" s="76">
        <v>36846.36718725002</v>
      </c>
      <c r="KF70" s="76">
        <v>534.42521199999999</v>
      </c>
      <c r="KG70" s="76">
        <v>6514.6147616600001</v>
      </c>
      <c r="KH70" s="76">
        <v>1039.86221157</v>
      </c>
      <c r="KI70" s="76"/>
      <c r="KJ70" s="76">
        <v>715.51713500000005</v>
      </c>
      <c r="KK70" s="76">
        <v>46997.351990239942</v>
      </c>
      <c r="KL70" s="76">
        <v>43069.403548930051</v>
      </c>
      <c r="KM70" s="76">
        <v>5580.8497604400036</v>
      </c>
      <c r="KN70" s="76"/>
      <c r="KO70" s="76"/>
      <c r="KP70" s="76"/>
      <c r="KQ70" s="76">
        <v>104452.02461984</v>
      </c>
      <c r="KR70" s="76">
        <v>214.20021499999999</v>
      </c>
      <c r="KS70" s="76"/>
      <c r="KT70" s="76"/>
      <c r="KU70" s="76"/>
      <c r="KV70" s="76">
        <v>53.217247</v>
      </c>
      <c r="KW70" s="76">
        <v>2069.5866607300004</v>
      </c>
      <c r="KX70" s="76">
        <v>294.40016450000002</v>
      </c>
      <c r="KY70" s="76">
        <v>529.65991629999996</v>
      </c>
      <c r="KZ70" s="76"/>
      <c r="LA70" s="76"/>
      <c r="LB70" s="76"/>
      <c r="LC70" s="76">
        <v>3161.0642035300002</v>
      </c>
      <c r="LD70" s="76">
        <v>6555.6423809999997</v>
      </c>
      <c r="LE70" s="76">
        <v>7481.8545424499998</v>
      </c>
      <c r="LF70" s="76">
        <v>870.41239944999995</v>
      </c>
      <c r="LG70" s="76"/>
      <c r="LH70" s="76">
        <v>4152.077867</v>
      </c>
      <c r="LI70" s="76">
        <v>71378.172153329971</v>
      </c>
      <c r="LJ70" s="76">
        <v>114785.69417045993</v>
      </c>
      <c r="LK70" s="76">
        <v>14268.527533219991</v>
      </c>
      <c r="LL70" s="76"/>
      <c r="LM70" s="76"/>
      <c r="LN70" s="76"/>
      <c r="LO70" s="76">
        <v>219492.38104690987</v>
      </c>
      <c r="LP70" s="76">
        <v>122.925477</v>
      </c>
      <c r="LQ70" s="76"/>
      <c r="LR70" s="76">
        <v>0</v>
      </c>
      <c r="LS70" s="76"/>
      <c r="LT70" s="76">
        <v>41.253942000000002</v>
      </c>
      <c r="LU70" s="76">
        <v>7025.4475836200018</v>
      </c>
      <c r="LV70" s="76">
        <v>3211.7977695699997</v>
      </c>
      <c r="LW70" s="76">
        <v>1551.8536431000005</v>
      </c>
      <c r="LX70" s="76"/>
      <c r="LY70" s="76"/>
      <c r="LZ70" s="76"/>
      <c r="MA70" s="76">
        <v>11953.278415290002</v>
      </c>
      <c r="MB70" s="76">
        <v>869.50903200000005</v>
      </c>
      <c r="MC70" s="76">
        <v>2467.7684495500002</v>
      </c>
      <c r="MD70" s="76">
        <v>403.55284772000005</v>
      </c>
      <c r="ME70" s="76"/>
      <c r="MF70" s="76">
        <v>650.63189</v>
      </c>
      <c r="MG70" s="76">
        <v>28435.298217449981</v>
      </c>
      <c r="MH70" s="76">
        <v>37566.828519220035</v>
      </c>
      <c r="MI70" s="76">
        <v>4061.4354033499994</v>
      </c>
      <c r="MJ70" s="76"/>
      <c r="MK70" s="76"/>
      <c r="ML70" s="76"/>
      <c r="MM70" s="76"/>
      <c r="MN70" s="76">
        <v>74455.024359290008</v>
      </c>
      <c r="MO70" s="76">
        <v>10121.205081</v>
      </c>
      <c r="MP70" s="76">
        <v>42187.93082507998</v>
      </c>
      <c r="MQ70" s="76">
        <v>22794.684224329991</v>
      </c>
      <c r="MR70" s="76"/>
      <c r="MS70" s="76">
        <v>4369.4222490000002</v>
      </c>
      <c r="MT70" s="76">
        <v>118079.42543343006</v>
      </c>
      <c r="MU70" s="76">
        <v>149499.61240735973</v>
      </c>
      <c r="MV70" s="76">
        <v>20504.760304289983</v>
      </c>
      <c r="MW70" s="76"/>
      <c r="MX70" s="76"/>
      <c r="MY70" s="76"/>
      <c r="MZ70" s="76"/>
      <c r="NA70" s="76">
        <v>367557.04052448971</v>
      </c>
      <c r="NB70" s="76"/>
      <c r="NC70" s="76"/>
      <c r="ND70" s="76"/>
      <c r="NE70" s="76"/>
      <c r="NF70" s="76"/>
      <c r="NG70" s="76"/>
      <c r="NH70" s="76">
        <v>14.2890709</v>
      </c>
      <c r="NI70" s="76">
        <v>499.91288204</v>
      </c>
      <c r="NJ70" s="76"/>
      <c r="NK70" s="76"/>
      <c r="NL70" s="76"/>
      <c r="NM70" s="76">
        <v>514.20195293999996</v>
      </c>
      <c r="NN70" s="15"/>
      <c r="NO70" s="15"/>
      <c r="NP70" s="15"/>
      <c r="NR70" s="71">
        <v>4919411.7357765548</v>
      </c>
      <c r="PU70" s="4"/>
    </row>
    <row r="71" spans="1:437" x14ac:dyDescent="0.2">
      <c r="A71" s="70">
        <v>41487</v>
      </c>
      <c r="B71" s="76">
        <v>20.973468669999999</v>
      </c>
      <c r="C71" s="76">
        <v>359.92266244000001</v>
      </c>
      <c r="D71" s="76"/>
      <c r="E71" s="76">
        <v>380.89613111</v>
      </c>
      <c r="F71" s="76">
        <v>4347.1540450000002</v>
      </c>
      <c r="G71" s="76">
        <v>19020.689581490009</v>
      </c>
      <c r="H71" s="76">
        <v>17622.564013789983</v>
      </c>
      <c r="I71" s="76"/>
      <c r="J71" s="76">
        <v>7064.5447199999999</v>
      </c>
      <c r="K71" s="76">
        <v>75457.733282589936</v>
      </c>
      <c r="L71" s="76">
        <v>495879.99911349773</v>
      </c>
      <c r="M71" s="76">
        <v>22568.299904490013</v>
      </c>
      <c r="N71" s="76"/>
      <c r="O71" s="76"/>
      <c r="P71" s="76"/>
      <c r="Q71" s="71">
        <v>641960.98466085771</v>
      </c>
      <c r="R71" s="76">
        <v>8.008872049999999</v>
      </c>
      <c r="S71" s="76">
        <v>4421.5745765099991</v>
      </c>
      <c r="T71" s="76">
        <v>234.77792109999999</v>
      </c>
      <c r="U71" s="76">
        <v>216.18357809999998</v>
      </c>
      <c r="V71" s="76"/>
      <c r="W71" s="76">
        <v>4880.5449477599986</v>
      </c>
      <c r="X71" s="76">
        <v>4695.0495110000002</v>
      </c>
      <c r="Y71" s="76">
        <v>7352.0015546599952</v>
      </c>
      <c r="Z71" s="76">
        <v>746.51518918999989</v>
      </c>
      <c r="AA71" s="76"/>
      <c r="AB71" s="76">
        <v>3138.628702</v>
      </c>
      <c r="AC71" s="76">
        <v>67780.842432809979</v>
      </c>
      <c r="AD71" s="76">
        <v>84617.598568209985</v>
      </c>
      <c r="AE71" s="76">
        <v>8155.8196102500006</v>
      </c>
      <c r="AF71" s="76"/>
      <c r="AG71" s="76"/>
      <c r="AH71" s="76"/>
      <c r="AI71" s="76">
        <v>176486.45556811997</v>
      </c>
      <c r="AJ71" s="76">
        <v>40703.647337000002</v>
      </c>
      <c r="AK71" s="76">
        <v>360680.51968463976</v>
      </c>
      <c r="AL71" s="76">
        <v>89207.634662569864</v>
      </c>
      <c r="AM71" s="76"/>
      <c r="AN71" s="76">
        <v>20889.700618999999</v>
      </c>
      <c r="AO71" s="76">
        <v>929904.55869887501</v>
      </c>
      <c r="AP71" s="76">
        <v>698788.76521574939</v>
      </c>
      <c r="AQ71" s="76">
        <v>74769.023616300037</v>
      </c>
      <c r="AR71" s="76"/>
      <c r="AS71" s="76"/>
      <c r="AT71" s="76"/>
      <c r="AU71" s="76"/>
      <c r="AV71" s="76"/>
      <c r="AW71" s="76"/>
      <c r="AX71" s="76">
        <v>2214943.8498341339</v>
      </c>
      <c r="AY71" s="76">
        <v>1577.1319579999999</v>
      </c>
      <c r="AZ71" s="76">
        <v>4189.5941855900001</v>
      </c>
      <c r="BA71" s="76">
        <v>2431.3795062999998</v>
      </c>
      <c r="BB71" s="76"/>
      <c r="BC71" s="76">
        <v>1500.325245</v>
      </c>
      <c r="BD71" s="76">
        <v>37018.305283679991</v>
      </c>
      <c r="BE71" s="76">
        <v>46471.322606610054</v>
      </c>
      <c r="BF71" s="76">
        <v>4839.4444093399998</v>
      </c>
      <c r="BG71" s="76"/>
      <c r="BH71" s="76"/>
      <c r="BI71" s="76">
        <v>98027.503194520032</v>
      </c>
      <c r="BJ71" s="76">
        <v>990.89725599999997</v>
      </c>
      <c r="BK71" s="76">
        <v>19767.68168732</v>
      </c>
      <c r="BL71" s="76">
        <v>0</v>
      </c>
      <c r="BM71" s="76"/>
      <c r="BN71" s="76">
        <v>526.20305399999995</v>
      </c>
      <c r="BO71" s="76">
        <v>24838.893982640009</v>
      </c>
      <c r="BP71" s="76">
        <v>15592.710590179999</v>
      </c>
      <c r="BQ71" s="76">
        <v>2998.3595825399993</v>
      </c>
      <c r="BR71" s="76"/>
      <c r="BS71" s="76"/>
      <c r="BT71" s="76">
        <v>64714.746142680015</v>
      </c>
      <c r="BU71" s="76">
        <v>478.12486000000001</v>
      </c>
      <c r="BV71" s="76">
        <v>3466.6635846300014</v>
      </c>
      <c r="BW71" s="76">
        <v>38.866781940000003</v>
      </c>
      <c r="BX71" s="76"/>
      <c r="BY71" s="76">
        <v>341.31796000000003</v>
      </c>
      <c r="BZ71" s="76">
        <v>31886.341035279998</v>
      </c>
      <c r="CA71" s="76">
        <v>34427.307373930016</v>
      </c>
      <c r="CB71" s="76">
        <v>3213.3257377</v>
      </c>
      <c r="CC71" s="76"/>
      <c r="CD71" s="76"/>
      <c r="CE71" s="76"/>
      <c r="CF71" s="76">
        <v>73851.947333480013</v>
      </c>
      <c r="CG71" s="76">
        <v>53.687767999999998</v>
      </c>
      <c r="CH71" s="76"/>
      <c r="CI71" s="76"/>
      <c r="CJ71" s="76"/>
      <c r="CK71" s="76"/>
      <c r="CL71" s="76">
        <v>1741.6713983600005</v>
      </c>
      <c r="CM71" s="76">
        <v>1711.6333187400003</v>
      </c>
      <c r="CN71" s="76">
        <v>1118.52004986</v>
      </c>
      <c r="CO71" s="76"/>
      <c r="CP71" s="76"/>
      <c r="CQ71" s="76"/>
      <c r="CR71" s="76">
        <v>4625.5125349600003</v>
      </c>
      <c r="CS71" s="76">
        <v>386.75431500000002</v>
      </c>
      <c r="CT71" s="76">
        <v>110.05419373999999</v>
      </c>
      <c r="CU71" s="76"/>
      <c r="CV71" s="76"/>
      <c r="CW71" s="76"/>
      <c r="CX71" s="76">
        <v>6302.145274380001</v>
      </c>
      <c r="CY71" s="76">
        <v>5194.0229545499997</v>
      </c>
      <c r="CZ71" s="76">
        <v>1584.2577666099999</v>
      </c>
      <c r="DA71" s="76"/>
      <c r="DB71" s="76"/>
      <c r="DC71" s="76"/>
      <c r="DD71" s="76">
        <v>13577.234504280001</v>
      </c>
      <c r="DE71" s="76">
        <v>598.32313699999997</v>
      </c>
      <c r="DF71" s="76">
        <v>0</v>
      </c>
      <c r="DG71" s="76"/>
      <c r="DH71" s="76"/>
      <c r="DI71" s="76">
        <v>1490.837444</v>
      </c>
      <c r="DJ71" s="76">
        <v>13622.31931615</v>
      </c>
      <c r="DK71" s="76">
        <v>11445.261161169999</v>
      </c>
      <c r="DL71" s="76">
        <v>1724.0196514799995</v>
      </c>
      <c r="DM71" s="76"/>
      <c r="DN71" s="76"/>
      <c r="DO71" s="76"/>
      <c r="DP71" s="76">
        <v>28880.760709800001</v>
      </c>
      <c r="DQ71" s="76">
        <v>74.831695999999994</v>
      </c>
      <c r="DR71" s="76">
        <v>351.98061917000001</v>
      </c>
      <c r="DS71" s="76"/>
      <c r="DT71" s="76"/>
      <c r="DU71" s="76">
        <v>3.82547339</v>
      </c>
      <c r="DV71" s="76">
        <v>25084.816202239977</v>
      </c>
      <c r="DW71" s="76">
        <v>13538.134948700001</v>
      </c>
      <c r="DX71" s="76">
        <v>2410.9451916300009</v>
      </c>
      <c r="DY71" s="76"/>
      <c r="DZ71" s="76"/>
      <c r="EA71" s="76"/>
      <c r="EB71" s="76">
        <v>41464.534131129985</v>
      </c>
      <c r="EC71" s="76">
        <v>21.901449</v>
      </c>
      <c r="ED71" s="76"/>
      <c r="EE71" s="76"/>
      <c r="EF71" s="76"/>
      <c r="EG71" s="76"/>
      <c r="EH71" s="76"/>
      <c r="EI71" s="76">
        <v>182.60986634</v>
      </c>
      <c r="EJ71" s="76">
        <v>0</v>
      </c>
      <c r="EK71" s="76"/>
      <c r="EL71" s="76"/>
      <c r="EM71" s="76"/>
      <c r="EN71" s="76">
        <v>204.51131534000001</v>
      </c>
      <c r="EO71" s="76">
        <v>441.71584000000001</v>
      </c>
      <c r="EP71" s="76">
        <v>2569.5545354799997</v>
      </c>
      <c r="EQ71" s="76">
        <v>4.3489170499999998</v>
      </c>
      <c r="ER71" s="76"/>
      <c r="ES71" s="76">
        <v>310.15686199999999</v>
      </c>
      <c r="ET71" s="76">
        <v>12208.842343020002</v>
      </c>
      <c r="EU71" s="76">
        <v>21831.629440440021</v>
      </c>
      <c r="EV71" s="76">
        <v>2471.9661363699988</v>
      </c>
      <c r="EW71" s="76"/>
      <c r="EX71" s="76"/>
      <c r="EY71" s="76"/>
      <c r="EZ71" s="76">
        <v>39838.214074360025</v>
      </c>
      <c r="FA71" s="76">
        <v>3376.701724</v>
      </c>
      <c r="FB71" s="76">
        <v>2747.9605639600004</v>
      </c>
      <c r="FC71" s="76">
        <v>51.14793727</v>
      </c>
      <c r="FD71" s="76"/>
      <c r="FE71" s="76">
        <v>1739.360187</v>
      </c>
      <c r="FF71" s="76">
        <v>99896.741906090305</v>
      </c>
      <c r="FG71" s="76">
        <v>40312.576737980009</v>
      </c>
      <c r="FH71" s="76">
        <v>4407.4721845900003</v>
      </c>
      <c r="FI71" s="76"/>
      <c r="FJ71" s="76"/>
      <c r="FK71" s="76"/>
      <c r="FL71" s="76"/>
      <c r="FM71" s="76">
        <v>152531.96124089032</v>
      </c>
      <c r="FN71" s="76"/>
      <c r="FO71" s="76"/>
      <c r="FP71" s="76"/>
      <c r="FQ71" s="76"/>
      <c r="FR71" s="76"/>
      <c r="FS71" s="76"/>
      <c r="FT71" s="76"/>
      <c r="FU71" s="76"/>
      <c r="FV71" s="76"/>
      <c r="FW71" s="76"/>
      <c r="FX71" s="76"/>
      <c r="FY71" s="76"/>
      <c r="FZ71" s="76"/>
      <c r="GA71" s="76"/>
      <c r="GB71" s="76"/>
      <c r="GC71" s="76"/>
      <c r="GD71" s="76"/>
      <c r="GE71" s="76">
        <v>101.56082485</v>
      </c>
      <c r="GF71" s="76">
        <v>0</v>
      </c>
      <c r="GG71" s="76"/>
      <c r="GH71" s="76"/>
      <c r="GI71" s="76"/>
      <c r="GJ71" s="76"/>
      <c r="GK71" s="76">
        <v>101.56082485</v>
      </c>
      <c r="GL71" s="76">
        <v>412.13965000000002</v>
      </c>
      <c r="GM71" s="76">
        <v>2478.4043761799999</v>
      </c>
      <c r="GN71" s="76">
        <v>102.20358539</v>
      </c>
      <c r="GO71" s="76"/>
      <c r="GP71" s="76"/>
      <c r="GQ71" s="76">
        <v>15055.946864350004</v>
      </c>
      <c r="GR71" s="76">
        <v>28926.411270200024</v>
      </c>
      <c r="GS71" s="76">
        <v>5515.5780051800002</v>
      </c>
      <c r="GT71" s="76"/>
      <c r="GU71" s="76"/>
      <c r="GV71" s="76"/>
      <c r="GW71" s="76"/>
      <c r="GX71" s="76">
        <v>52490.683751300028</v>
      </c>
      <c r="GY71" s="76">
        <v>52.356251</v>
      </c>
      <c r="GZ71" s="76"/>
      <c r="HA71" s="76"/>
      <c r="HB71" s="76"/>
      <c r="HC71" s="76"/>
      <c r="HD71" s="76">
        <v>2932.1190394699993</v>
      </c>
      <c r="HE71" s="76">
        <v>534.07475355000008</v>
      </c>
      <c r="HF71" s="76">
        <v>1098.9065844300001</v>
      </c>
      <c r="HG71" s="76"/>
      <c r="HH71" s="76"/>
      <c r="HI71" s="76"/>
      <c r="HJ71" s="76">
        <v>4617.4566284499997</v>
      </c>
      <c r="HK71" s="76">
        <v>488.16449799999998</v>
      </c>
      <c r="HL71" s="76">
        <v>701.69136936000007</v>
      </c>
      <c r="HM71" s="76">
        <v>358.40002937999992</v>
      </c>
      <c r="HN71" s="76"/>
      <c r="HO71" s="76">
        <v>458.05460399999998</v>
      </c>
      <c r="HP71" s="76">
        <v>15610.039556790012</v>
      </c>
      <c r="HQ71" s="76">
        <v>33293.238771570024</v>
      </c>
      <c r="HR71" s="76">
        <v>1692.7232820699996</v>
      </c>
      <c r="HS71" s="76"/>
      <c r="HT71" s="76"/>
      <c r="HU71" s="76"/>
      <c r="HV71" s="76"/>
      <c r="HW71" s="76">
        <v>52602.312111170038</v>
      </c>
      <c r="HX71" s="76">
        <v>898.88377200000002</v>
      </c>
      <c r="HY71" s="76">
        <v>2382.1913773399988</v>
      </c>
      <c r="HZ71" s="76">
        <v>30.00039293</v>
      </c>
      <c r="IA71" s="76"/>
      <c r="IB71" s="76">
        <v>613.33436900000004</v>
      </c>
      <c r="IC71" s="76">
        <v>57660.976099210064</v>
      </c>
      <c r="ID71" s="76">
        <v>61753.845640600004</v>
      </c>
      <c r="IE71" s="76">
        <v>3990.5104443000005</v>
      </c>
      <c r="IF71" s="76"/>
      <c r="IG71" s="76"/>
      <c r="IH71" s="76"/>
      <c r="II71" s="76">
        <v>127329.74209538008</v>
      </c>
      <c r="IJ71" s="76">
        <v>975.04948200000001</v>
      </c>
      <c r="IK71" s="76">
        <v>1513.7584361000006</v>
      </c>
      <c r="IN71" s="76">
        <v>539.81872099999998</v>
      </c>
      <c r="IO71" s="76">
        <v>13474.628496099995</v>
      </c>
      <c r="IP71" s="76">
        <v>35183.062827429982</v>
      </c>
      <c r="IQ71" s="76">
        <v>1860.4981878699994</v>
      </c>
      <c r="IR71" s="76"/>
      <c r="IS71" s="76"/>
      <c r="IT71" s="76"/>
      <c r="IU71" s="76">
        <v>53546.816150499973</v>
      </c>
      <c r="IV71" s="76">
        <v>1057.469758</v>
      </c>
      <c r="IW71" s="76">
        <v>2880.5939712299992</v>
      </c>
      <c r="IX71" s="76">
        <v>13.753700129999999</v>
      </c>
      <c r="IY71" s="76"/>
      <c r="IZ71" s="76">
        <v>169.80402900000001</v>
      </c>
      <c r="JA71" s="76">
        <v>36959.526789479962</v>
      </c>
      <c r="JB71" s="76">
        <v>58681.258401290157</v>
      </c>
      <c r="JC71" s="76">
        <v>5312.8038797799991</v>
      </c>
      <c r="JD71" s="76"/>
      <c r="JE71" s="76"/>
      <c r="JF71" s="76"/>
      <c r="JG71" s="76">
        <v>105075.21052891012</v>
      </c>
      <c r="JH71" s="76"/>
      <c r="JI71" s="76"/>
      <c r="JJ71" s="76"/>
      <c r="JK71" s="76"/>
      <c r="JL71" s="76"/>
      <c r="JM71" s="76">
        <v>0</v>
      </c>
      <c r="JN71" s="76">
        <v>352.12347893000003</v>
      </c>
      <c r="JO71" s="76">
        <v>695.50247005999995</v>
      </c>
      <c r="JP71" s="76"/>
      <c r="JQ71" s="76"/>
      <c r="JR71" s="76"/>
      <c r="JS71" s="76">
        <v>1047.6259489899999</v>
      </c>
      <c r="JT71" s="76">
        <v>255.55171899999999</v>
      </c>
      <c r="JU71" s="76">
        <v>1627.4730651100001</v>
      </c>
      <c r="JV71" s="76">
        <v>95.05104716000001</v>
      </c>
      <c r="JW71" s="76"/>
      <c r="JX71" s="76">
        <v>364.29081300000001</v>
      </c>
      <c r="JY71" s="76">
        <v>15844.32529359</v>
      </c>
      <c r="JZ71" s="76">
        <v>15745.481986139985</v>
      </c>
      <c r="KA71" s="76">
        <v>2036.1887141199993</v>
      </c>
      <c r="KB71" s="76"/>
      <c r="KC71" s="76"/>
      <c r="KD71" s="76"/>
      <c r="KE71" s="76">
        <v>35968.362638119987</v>
      </c>
      <c r="KF71" s="76">
        <v>488.90114299999999</v>
      </c>
      <c r="KG71" s="76">
        <v>6370.0031906699978</v>
      </c>
      <c r="KH71" s="76">
        <v>1031.6288112600002</v>
      </c>
      <c r="KI71" s="76"/>
      <c r="KJ71" s="76">
        <v>705.78068199999996</v>
      </c>
      <c r="KK71" s="76">
        <v>45343.714525349998</v>
      </c>
      <c r="KL71" s="76">
        <v>41463.977703490054</v>
      </c>
      <c r="KM71" s="76">
        <v>5206.9524532500018</v>
      </c>
      <c r="KN71" s="76"/>
      <c r="KO71" s="76"/>
      <c r="KP71" s="76"/>
      <c r="KQ71" s="76">
        <v>100610.95850902006</v>
      </c>
      <c r="KR71" s="76">
        <v>206.47101000000001</v>
      </c>
      <c r="KS71" s="76"/>
      <c r="KT71" s="76"/>
      <c r="KU71" s="76"/>
      <c r="KV71" s="76">
        <v>52.628732999999997</v>
      </c>
      <c r="KW71" s="76">
        <v>2062.2701380299995</v>
      </c>
      <c r="KX71" s="76">
        <v>290.76974259000002</v>
      </c>
      <c r="KY71" s="76">
        <v>526.26349469999991</v>
      </c>
      <c r="KZ71" s="76"/>
      <c r="LA71" s="76"/>
      <c r="LB71" s="76"/>
      <c r="LC71" s="76">
        <v>3138.4031183199995</v>
      </c>
      <c r="LD71" s="76">
        <v>6171.5955119999999</v>
      </c>
      <c r="LE71" s="76">
        <v>7192.9558788199993</v>
      </c>
      <c r="LF71" s="76">
        <v>699.15293078000013</v>
      </c>
      <c r="LG71" s="76"/>
      <c r="LH71" s="76">
        <v>3896.8991930000002</v>
      </c>
      <c r="LI71" s="76">
        <v>68741.276019109995</v>
      </c>
      <c r="LJ71" s="76">
        <v>111437.17422466972</v>
      </c>
      <c r="LK71" s="76">
        <v>13853.599152099992</v>
      </c>
      <c r="LL71" s="76"/>
      <c r="LM71" s="76"/>
      <c r="LN71" s="76"/>
      <c r="LO71" s="76">
        <v>211992.65291047969</v>
      </c>
      <c r="LP71" s="76">
        <v>122.584234</v>
      </c>
      <c r="LQ71" s="76"/>
      <c r="LR71" s="76">
        <v>0</v>
      </c>
      <c r="LS71" s="76"/>
      <c r="LT71" s="76">
        <v>40.796675</v>
      </c>
      <c r="LU71" s="76">
        <v>6880.9590757199985</v>
      </c>
      <c r="LV71" s="76">
        <v>3058.7184588599998</v>
      </c>
      <c r="LW71" s="76">
        <v>1531.7201458900001</v>
      </c>
      <c r="LX71" s="76"/>
      <c r="LY71" s="76"/>
      <c r="LZ71" s="76"/>
      <c r="MA71" s="76">
        <v>11634.778589469999</v>
      </c>
      <c r="MB71" s="76">
        <v>821.52022099999999</v>
      </c>
      <c r="MC71" s="76">
        <v>2334.3557699600005</v>
      </c>
      <c r="MD71" s="76">
        <v>398.8082183599999</v>
      </c>
      <c r="ME71" s="76"/>
      <c r="MF71" s="76">
        <v>643.80021099999999</v>
      </c>
      <c r="MG71" s="76">
        <v>27383.086241280005</v>
      </c>
      <c r="MH71" s="76">
        <v>36794.125924220061</v>
      </c>
      <c r="MI71" s="76">
        <v>3962.7767524299989</v>
      </c>
      <c r="MJ71" s="76"/>
      <c r="MK71" s="76"/>
      <c r="ML71" s="76"/>
      <c r="MM71" s="76"/>
      <c r="MN71" s="76">
        <v>72338.473338250071</v>
      </c>
      <c r="MO71" s="76">
        <v>9586.5314299999991</v>
      </c>
      <c r="MP71" s="76">
        <v>41341.291611600005</v>
      </c>
      <c r="MQ71" s="76">
        <v>21730.578673150016</v>
      </c>
      <c r="MR71" s="76"/>
      <c r="MS71" s="76">
        <v>4192.3096969999997</v>
      </c>
      <c r="MT71" s="76">
        <v>113383.1097129002</v>
      </c>
      <c r="MU71" s="76">
        <v>144541.67924604003</v>
      </c>
      <c r="MV71" s="76">
        <v>18972.13101315001</v>
      </c>
      <c r="MW71" s="76"/>
      <c r="MX71" s="76"/>
      <c r="MY71" s="76"/>
      <c r="MZ71" s="76"/>
      <c r="NA71" s="76">
        <v>353747.63138384029</v>
      </c>
      <c r="NB71" s="76"/>
      <c r="NC71" s="76"/>
      <c r="ND71" s="76"/>
      <c r="NE71" s="76"/>
      <c r="NF71" s="76"/>
      <c r="NG71" s="76"/>
      <c r="NH71" s="76">
        <v>14.216991160000001</v>
      </c>
      <c r="NI71" s="76">
        <v>336.19605092</v>
      </c>
      <c r="NJ71" s="76"/>
      <c r="NK71" s="76"/>
      <c r="NL71" s="76"/>
      <c r="NM71" s="76">
        <v>350.41304208000003</v>
      </c>
      <c r="NN71" s="15"/>
      <c r="NO71" s="15"/>
      <c r="NP71" s="15"/>
      <c r="NR71" s="76">
        <v>4742962.7378925513</v>
      </c>
      <c r="PU71" s="4"/>
    </row>
    <row r="72" spans="1:437" x14ac:dyDescent="0.2">
      <c r="A72" s="70">
        <v>41518</v>
      </c>
      <c r="B72" s="76">
        <v>20.672612490000002</v>
      </c>
      <c r="C72" s="76">
        <v>356.62071531999999</v>
      </c>
      <c r="D72" s="76"/>
      <c r="E72" s="76">
        <v>377.29332780999999</v>
      </c>
      <c r="F72" s="76">
        <v>4099.7471340000002</v>
      </c>
      <c r="G72" s="76">
        <v>18465.891194909993</v>
      </c>
      <c r="H72" s="76">
        <v>17229.170654889997</v>
      </c>
      <c r="I72" s="76"/>
      <c r="J72" s="76">
        <v>7398.2608700000001</v>
      </c>
      <c r="K72" s="76">
        <v>72627.920039960081</v>
      </c>
      <c r="L72" s="76">
        <v>482590.9700482022</v>
      </c>
      <c r="M72" s="76">
        <v>20425.097458730004</v>
      </c>
      <c r="N72" s="76"/>
      <c r="O72" s="76"/>
      <c r="P72" s="76"/>
      <c r="Q72" s="71">
        <v>622837.05740069225</v>
      </c>
      <c r="R72" s="76">
        <v>8.01362402</v>
      </c>
      <c r="S72" s="76">
        <v>4400.8074247100003</v>
      </c>
      <c r="T72" s="76">
        <v>233.12353186000001</v>
      </c>
      <c r="U72" s="76">
        <v>147.20824532999998</v>
      </c>
      <c r="V72" s="76"/>
      <c r="W72" s="76">
        <v>4789.1528259200004</v>
      </c>
      <c r="X72" s="76">
        <v>4595.6015699999998</v>
      </c>
      <c r="Y72" s="76">
        <v>7174.2285468599966</v>
      </c>
      <c r="Z72" s="76">
        <v>743.03253934999998</v>
      </c>
      <c r="AA72" s="76"/>
      <c r="AB72" s="76">
        <v>2980.1333709999999</v>
      </c>
      <c r="AC72" s="76">
        <v>64845.692676879997</v>
      </c>
      <c r="AD72" s="76">
        <v>82284.317828149855</v>
      </c>
      <c r="AE72" s="76">
        <v>7825.8791275599988</v>
      </c>
      <c r="AF72" s="76"/>
      <c r="AG72" s="76"/>
      <c r="AH72" s="76"/>
      <c r="AI72" s="76">
        <v>170448.88565979985</v>
      </c>
      <c r="AJ72" s="76">
        <v>39191.820495</v>
      </c>
      <c r="AK72" s="76">
        <v>349674.27382727171</v>
      </c>
      <c r="AL72" s="76">
        <v>84973.716808359954</v>
      </c>
      <c r="AM72" s="76"/>
      <c r="AN72" s="76">
        <v>18974.526409999999</v>
      </c>
      <c r="AO72" s="76">
        <v>898428.30266906635</v>
      </c>
      <c r="AP72" s="76">
        <v>680402.7883290709</v>
      </c>
      <c r="AQ72" s="76">
        <v>70644.756992199938</v>
      </c>
      <c r="AR72" s="76"/>
      <c r="AS72" s="76"/>
      <c r="AT72" s="76"/>
      <c r="AU72" s="76"/>
      <c r="AV72" s="76"/>
      <c r="AW72" s="76"/>
      <c r="AX72" s="76">
        <v>2142290.1855309689</v>
      </c>
      <c r="AY72" s="76">
        <v>1468.5296470000001</v>
      </c>
      <c r="AZ72" s="76">
        <v>4147.0658064800009</v>
      </c>
      <c r="BA72" s="76">
        <v>2132.6704599200002</v>
      </c>
      <c r="BB72" s="76"/>
      <c r="BC72" s="76">
        <v>1444.408643</v>
      </c>
      <c r="BD72" s="76">
        <v>35634.530202870017</v>
      </c>
      <c r="BE72" s="76">
        <v>45387.133653169993</v>
      </c>
      <c r="BF72" s="76">
        <v>4408.885191469999</v>
      </c>
      <c r="BG72" s="76"/>
      <c r="BH72" s="76"/>
      <c r="BI72" s="76">
        <v>94623.22360391001</v>
      </c>
      <c r="BJ72" s="76">
        <v>876.83484199999998</v>
      </c>
      <c r="BK72" s="76">
        <v>19118.460437140027</v>
      </c>
      <c r="BL72" s="76">
        <v>0</v>
      </c>
      <c r="BM72" s="76"/>
      <c r="BN72" s="76">
        <v>569.38686800000005</v>
      </c>
      <c r="BO72" s="76">
        <v>23889.292531289997</v>
      </c>
      <c r="BP72" s="76">
        <v>15224.356315730003</v>
      </c>
      <c r="BQ72" s="76">
        <v>2887.6897111299995</v>
      </c>
      <c r="BR72" s="76"/>
      <c r="BS72" s="76"/>
      <c r="BT72" s="76">
        <v>62566.020705290022</v>
      </c>
      <c r="BU72" s="76">
        <v>473.89426200000003</v>
      </c>
      <c r="BV72" s="76">
        <v>3389.7749214499995</v>
      </c>
      <c r="BW72" s="76">
        <v>38.349448119999991</v>
      </c>
      <c r="BX72" s="76"/>
      <c r="BY72" s="76">
        <v>543.03515200000004</v>
      </c>
      <c r="BZ72" s="76">
        <v>31097.738018680004</v>
      </c>
      <c r="CA72" s="76">
        <v>33381.522456139988</v>
      </c>
      <c r="CB72" s="76">
        <v>3179.7546153000008</v>
      </c>
      <c r="CC72" s="76"/>
      <c r="CD72" s="76"/>
      <c r="CE72" s="76"/>
      <c r="CF72" s="76">
        <v>72104.06887368999</v>
      </c>
      <c r="CG72" s="76">
        <v>52.321590999999998</v>
      </c>
      <c r="CH72" s="76"/>
      <c r="CI72" s="76"/>
      <c r="CJ72" s="76"/>
      <c r="CK72" s="76"/>
      <c r="CL72" s="76">
        <v>1547.7634451500003</v>
      </c>
      <c r="CM72" s="76">
        <v>1664.8058661600005</v>
      </c>
      <c r="CN72" s="76">
        <v>1025.2143802199998</v>
      </c>
      <c r="CO72" s="76"/>
      <c r="CP72" s="76"/>
      <c r="CQ72" s="76"/>
      <c r="CR72" s="76">
        <v>4290.1052825300003</v>
      </c>
      <c r="CS72" s="76">
        <v>382.503558</v>
      </c>
      <c r="CT72" s="76">
        <v>108.88900376000001</v>
      </c>
      <c r="CU72" s="76"/>
      <c r="CV72" s="76"/>
      <c r="CW72" s="76"/>
      <c r="CX72" s="76">
        <v>6119.0113814400047</v>
      </c>
      <c r="CY72" s="76">
        <v>5074.5480065299998</v>
      </c>
      <c r="CZ72" s="76">
        <v>1553.9902571899997</v>
      </c>
      <c r="DA72" s="76"/>
      <c r="DB72" s="76"/>
      <c r="DC72" s="76"/>
      <c r="DD72" s="76">
        <v>13238.942206920005</v>
      </c>
      <c r="DE72" s="76">
        <v>590.15970400000003</v>
      </c>
      <c r="DF72" s="76">
        <v>0</v>
      </c>
      <c r="DG72" s="76"/>
      <c r="DH72" s="76"/>
      <c r="DI72" s="76">
        <v>1509.9235639999999</v>
      </c>
      <c r="DJ72" s="76">
        <v>13039.892509679994</v>
      </c>
      <c r="DK72" s="76">
        <v>11319.827892120002</v>
      </c>
      <c r="DL72" s="76">
        <v>1529.9268451199998</v>
      </c>
      <c r="DM72" s="76"/>
      <c r="DN72" s="76"/>
      <c r="DO72" s="76"/>
      <c r="DP72" s="76">
        <v>27989.730514919996</v>
      </c>
      <c r="DQ72" s="76">
        <v>73.092228000000006</v>
      </c>
      <c r="DR72" s="76">
        <v>348.34469480000007</v>
      </c>
      <c r="DS72" s="76"/>
      <c r="DT72" s="76"/>
      <c r="DU72" s="76">
        <v>3.7556949100000003</v>
      </c>
      <c r="DV72" s="76">
        <v>22499.62069177</v>
      </c>
      <c r="DW72" s="76">
        <v>13410.446076270006</v>
      </c>
      <c r="DX72" s="76">
        <v>2343.8107182499998</v>
      </c>
      <c r="DY72" s="76"/>
      <c r="DZ72" s="76"/>
      <c r="EA72" s="76"/>
      <c r="EB72" s="76">
        <v>38679.070104000006</v>
      </c>
      <c r="EC72" s="76">
        <v>21.689506999999999</v>
      </c>
      <c r="ED72" s="76"/>
      <c r="EE72" s="76"/>
      <c r="EF72" s="76"/>
      <c r="EG72" s="76"/>
      <c r="EH72" s="76"/>
      <c r="EI72" s="76">
        <v>181.74042848000002</v>
      </c>
      <c r="EJ72" s="76">
        <v>0</v>
      </c>
      <c r="EK72" s="76"/>
      <c r="EL72" s="76"/>
      <c r="EM72" s="76"/>
      <c r="EN72" s="76">
        <v>203.42993548000001</v>
      </c>
      <c r="EO72" s="76">
        <v>357.73141600000002</v>
      </c>
      <c r="EP72" s="76">
        <v>2496.7661517399997</v>
      </c>
      <c r="EQ72" s="76">
        <v>4.35149746</v>
      </c>
      <c r="ER72" s="76"/>
      <c r="ES72" s="76">
        <v>307.71135700000002</v>
      </c>
      <c r="ET72" s="76">
        <v>11420.340558969998</v>
      </c>
      <c r="EU72" s="76">
        <v>20986.102140800012</v>
      </c>
      <c r="EV72" s="76">
        <v>2095.3063396299999</v>
      </c>
      <c r="EW72" s="76"/>
      <c r="EX72" s="76"/>
      <c r="EY72" s="76"/>
      <c r="EZ72" s="76">
        <v>37668.309461600009</v>
      </c>
      <c r="FA72" s="76">
        <v>3240.674696</v>
      </c>
      <c r="FB72" s="76">
        <v>2588.4436805799996</v>
      </c>
      <c r="FC72" s="76">
        <v>48.849004819999998</v>
      </c>
      <c r="FD72" s="76"/>
      <c r="FE72" s="76">
        <v>1531.039841</v>
      </c>
      <c r="FF72" s="76">
        <v>97353.886409129773</v>
      </c>
      <c r="FG72" s="76">
        <v>39392.938973369994</v>
      </c>
      <c r="FH72" s="76">
        <v>4312.9099652400009</v>
      </c>
      <c r="FI72" s="76"/>
      <c r="FJ72" s="76"/>
      <c r="FK72" s="76"/>
      <c r="FL72" s="76"/>
      <c r="FM72" s="76">
        <v>148468.74257013976</v>
      </c>
      <c r="FN72" s="76"/>
      <c r="FO72" s="76"/>
      <c r="FP72" s="76"/>
      <c r="FQ72" s="76"/>
      <c r="FR72" s="76"/>
      <c r="FS72" s="76"/>
      <c r="FT72" s="76"/>
      <c r="FU72" s="76"/>
      <c r="FV72" s="76"/>
      <c r="FW72" s="76"/>
      <c r="FX72" s="76"/>
      <c r="FY72" s="76"/>
      <c r="FZ72" s="76"/>
      <c r="GA72" s="76"/>
      <c r="GB72" s="76"/>
      <c r="GC72" s="76"/>
      <c r="GD72" s="76"/>
      <c r="GE72" s="76">
        <v>99.988332920000005</v>
      </c>
      <c r="GF72" s="76">
        <v>0</v>
      </c>
      <c r="GG72" s="76"/>
      <c r="GH72" s="76"/>
      <c r="GI72" s="76"/>
      <c r="GJ72" s="76"/>
      <c r="GK72" s="76">
        <v>99.988332920000005</v>
      </c>
      <c r="GL72" s="76">
        <v>405.65094699999997</v>
      </c>
      <c r="GM72" s="76">
        <v>2369.3828527200008</v>
      </c>
      <c r="GN72" s="76">
        <v>102.20358539</v>
      </c>
      <c r="GO72" s="76"/>
      <c r="GP72" s="76"/>
      <c r="GQ72" s="76">
        <v>14931.870889219992</v>
      </c>
      <c r="GR72" s="76">
        <v>28334.760925220016</v>
      </c>
      <c r="GS72" s="76">
        <v>4865.4461835400007</v>
      </c>
      <c r="GT72" s="76"/>
      <c r="GU72" s="76"/>
      <c r="GV72" s="76"/>
      <c r="GW72" s="76"/>
      <c r="GX72" s="76">
        <v>51009.315383090012</v>
      </c>
      <c r="GY72" s="76">
        <v>51.424123000000002</v>
      </c>
      <c r="GZ72" s="76"/>
      <c r="HA72" s="76"/>
      <c r="HB72" s="76"/>
      <c r="HC72" s="76"/>
      <c r="HD72" s="76">
        <v>2855.5809213999996</v>
      </c>
      <c r="HE72" s="76">
        <v>515.69222337999997</v>
      </c>
      <c r="HF72" s="76">
        <v>991.53850758999999</v>
      </c>
      <c r="HG72" s="76"/>
      <c r="HH72" s="76"/>
      <c r="HI72" s="76"/>
      <c r="HJ72" s="76">
        <v>4414.2357753699998</v>
      </c>
      <c r="HK72" s="76">
        <v>481.44638500000002</v>
      </c>
      <c r="HL72" s="76">
        <v>691.58140144000004</v>
      </c>
      <c r="HM72" s="76">
        <v>356.39838738999998</v>
      </c>
      <c r="HN72" s="76"/>
      <c r="HO72" s="76">
        <v>507.096475</v>
      </c>
      <c r="HP72" s="76">
        <v>15103.364337989999</v>
      </c>
      <c r="HQ72" s="76">
        <v>32772.224520069976</v>
      </c>
      <c r="HR72" s="76">
        <v>1383.5419059899998</v>
      </c>
      <c r="HS72" s="76"/>
      <c r="HT72" s="76"/>
      <c r="HU72" s="76"/>
      <c r="HV72" s="76"/>
      <c r="HW72" s="76">
        <v>51295.653412879976</v>
      </c>
      <c r="HX72" s="76">
        <v>885.76328000000001</v>
      </c>
      <c r="HY72" s="76">
        <v>2322.5577127299998</v>
      </c>
      <c r="HZ72" s="76">
        <v>28.896436990000002</v>
      </c>
      <c r="IA72" s="76"/>
      <c r="IB72" s="76">
        <v>603.12110800000005</v>
      </c>
      <c r="IC72" s="76">
        <v>55848.947466719968</v>
      </c>
      <c r="ID72" s="76">
        <v>60702.180839759967</v>
      </c>
      <c r="IE72" s="76">
        <v>3745.4072114900005</v>
      </c>
      <c r="IF72" s="76"/>
      <c r="IG72" s="76"/>
      <c r="IH72" s="76"/>
      <c r="II72" s="76">
        <v>124136.87405568994</v>
      </c>
      <c r="IJ72" s="76">
        <v>962.04380200000003</v>
      </c>
      <c r="IK72" s="76">
        <v>1388.9019438000007</v>
      </c>
      <c r="IN72" s="76">
        <v>679.09644000000003</v>
      </c>
      <c r="IO72" s="76">
        <v>12646.157187229996</v>
      </c>
      <c r="IP72" s="76">
        <v>33072.440688020011</v>
      </c>
      <c r="IQ72" s="76">
        <v>1841.9879127499994</v>
      </c>
      <c r="IR72" s="76"/>
      <c r="IS72" s="76"/>
      <c r="IT72" s="76"/>
      <c r="IU72" s="76">
        <v>50590.627973800008</v>
      </c>
      <c r="IV72" s="76">
        <v>1024.45598</v>
      </c>
      <c r="IW72" s="76">
        <v>2769.4536810399991</v>
      </c>
      <c r="IX72" s="76">
        <v>12.13415487</v>
      </c>
      <c r="IY72" s="76"/>
      <c r="IZ72" s="76">
        <v>92.639500999999996</v>
      </c>
      <c r="JA72" s="76">
        <v>36291.419263330012</v>
      </c>
      <c r="JB72" s="76">
        <v>57981.193111940112</v>
      </c>
      <c r="JC72" s="76">
        <v>5081.8980583200009</v>
      </c>
      <c r="JD72" s="76"/>
      <c r="JE72" s="76"/>
      <c r="JF72" s="76"/>
      <c r="JG72" s="76">
        <v>103253.19375050013</v>
      </c>
      <c r="JH72" s="76"/>
      <c r="JI72" s="76"/>
      <c r="JJ72" s="76"/>
      <c r="JK72" s="76"/>
      <c r="JL72" s="76"/>
      <c r="JM72" s="76">
        <v>0</v>
      </c>
      <c r="JN72" s="76">
        <v>351.17145747999996</v>
      </c>
      <c r="JO72" s="76">
        <v>686.84115864</v>
      </c>
      <c r="JP72" s="76"/>
      <c r="JQ72" s="76"/>
      <c r="JR72" s="76"/>
      <c r="JS72" s="76">
        <v>1038.0126161200001</v>
      </c>
      <c r="JT72" s="76">
        <v>188.02420599999999</v>
      </c>
      <c r="JU72" s="76">
        <v>1592.0327627600002</v>
      </c>
      <c r="JV72" s="76">
        <v>91.748524889999999</v>
      </c>
      <c r="JW72" s="76"/>
      <c r="JX72" s="76">
        <v>510.48927500000002</v>
      </c>
      <c r="JY72" s="76">
        <v>15412.695509870007</v>
      </c>
      <c r="JZ72" s="76">
        <v>15202.615414040007</v>
      </c>
      <c r="KA72" s="76">
        <v>2022.9440203000004</v>
      </c>
      <c r="KB72" s="76"/>
      <c r="KC72" s="76"/>
      <c r="KD72" s="76"/>
      <c r="KE72" s="76">
        <v>35020.549712860011</v>
      </c>
      <c r="KF72" s="76">
        <v>414.70251300000001</v>
      </c>
      <c r="KG72" s="76">
        <v>6173.9556471899941</v>
      </c>
      <c r="KH72" s="76">
        <v>656.45977865000009</v>
      </c>
      <c r="KI72" s="76"/>
      <c r="KJ72" s="76">
        <v>694.05172700000003</v>
      </c>
      <c r="KK72" s="76">
        <v>44146.893004039972</v>
      </c>
      <c r="KL72" s="76">
        <v>40390.16207454996</v>
      </c>
      <c r="KM72" s="76">
        <v>4711.1574794600019</v>
      </c>
      <c r="KN72" s="76"/>
      <c r="KO72" s="76"/>
      <c r="KP72" s="76"/>
      <c r="KQ72" s="76">
        <v>97187.38222388993</v>
      </c>
      <c r="KR72" s="76">
        <v>205.20776900000001</v>
      </c>
      <c r="KS72" s="76"/>
      <c r="KT72" s="76"/>
      <c r="KU72" s="76"/>
      <c r="KV72" s="76">
        <v>52.033329000000002</v>
      </c>
      <c r="KW72" s="76">
        <v>1926.0997170100002</v>
      </c>
      <c r="KX72" s="76">
        <v>287.14384502000001</v>
      </c>
      <c r="KY72" s="76">
        <v>524.81822795999994</v>
      </c>
      <c r="KZ72" s="76"/>
      <c r="LA72" s="76"/>
      <c r="LB72" s="76"/>
      <c r="LC72" s="76">
        <v>2995.3028879900003</v>
      </c>
      <c r="LD72" s="76">
        <v>5942.486954</v>
      </c>
      <c r="LE72" s="76">
        <v>6969.3698739799984</v>
      </c>
      <c r="LF72" s="76">
        <v>687.97211979000008</v>
      </c>
      <c r="LG72" s="76"/>
      <c r="LH72" s="76">
        <v>3814.3499139999999</v>
      </c>
      <c r="LI72" s="76">
        <v>66363.717137700063</v>
      </c>
      <c r="LJ72" s="76">
        <v>108553.12551619009</v>
      </c>
      <c r="LK72" s="76">
        <v>13125.179023319992</v>
      </c>
      <c r="LL72" s="76"/>
      <c r="LM72" s="76"/>
      <c r="LN72" s="76"/>
      <c r="LO72" s="76">
        <v>205456.20053898016</v>
      </c>
      <c r="LP72" s="76">
        <v>122.104483</v>
      </c>
      <c r="LQ72" s="76"/>
      <c r="LR72" s="76">
        <v>0</v>
      </c>
      <c r="LS72" s="76"/>
      <c r="LT72" s="76">
        <v>40.334054999999999</v>
      </c>
      <c r="LU72" s="76">
        <v>6477.14894207</v>
      </c>
      <c r="LV72" s="76">
        <v>2899.3113050899997</v>
      </c>
      <c r="LW72" s="76">
        <v>1285.3767079000002</v>
      </c>
      <c r="LX72" s="76"/>
      <c r="LY72" s="76"/>
      <c r="LZ72" s="76"/>
      <c r="MA72" s="76">
        <v>10824.27549306</v>
      </c>
      <c r="MB72" s="76">
        <v>812.92427099999998</v>
      </c>
      <c r="MC72" s="76">
        <v>2267.7391141399985</v>
      </c>
      <c r="MD72" s="76">
        <v>323.42623774999998</v>
      </c>
      <c r="ME72" s="76"/>
      <c r="MF72" s="76">
        <v>607.72323700000004</v>
      </c>
      <c r="MG72" s="76">
        <v>26253.072109919984</v>
      </c>
      <c r="MH72" s="76">
        <v>35858.382118119938</v>
      </c>
      <c r="MI72" s="76">
        <v>3732.0683572899989</v>
      </c>
      <c r="MJ72" s="76"/>
      <c r="MK72" s="76"/>
      <c r="ML72" s="76"/>
      <c r="MM72" s="76"/>
      <c r="MN72" s="76">
        <v>69855.335445219913</v>
      </c>
      <c r="MO72" s="76">
        <v>9123.0015029999995</v>
      </c>
      <c r="MP72" s="76">
        <v>40471.063924719907</v>
      </c>
      <c r="MQ72" s="76">
        <v>20944.092937389996</v>
      </c>
      <c r="MR72" s="76"/>
      <c r="MS72" s="76">
        <v>3941.6431630000002</v>
      </c>
      <c r="MT72" s="76">
        <v>110139.20473355014</v>
      </c>
      <c r="MU72" s="76">
        <v>139995.34775389041</v>
      </c>
      <c r="MV72" s="76">
        <v>18037.804821819991</v>
      </c>
      <c r="MW72" s="76"/>
      <c r="MX72" s="76"/>
      <c r="MY72" s="76"/>
      <c r="MZ72" s="76"/>
      <c r="NA72" s="76">
        <v>342652.15883737046</v>
      </c>
      <c r="NB72" s="76"/>
      <c r="NC72" s="76"/>
      <c r="ND72" s="76"/>
      <c r="NE72" s="76"/>
      <c r="NF72" s="76"/>
      <c r="NG72" s="76"/>
      <c r="NH72" s="76">
        <v>14.216991160000001</v>
      </c>
      <c r="NI72" s="76">
        <v>334.74307670999997</v>
      </c>
      <c r="NJ72" s="76"/>
      <c r="NK72" s="76"/>
      <c r="NL72" s="76"/>
      <c r="NM72" s="76">
        <v>348.96006786999999</v>
      </c>
      <c r="NN72" s="15"/>
      <c r="NO72" s="15"/>
      <c r="NP72" s="15"/>
      <c r="NR72" s="76">
        <v>4590752.2845112812</v>
      </c>
      <c r="PU72" s="4"/>
    </row>
    <row r="73" spans="1:437" x14ac:dyDescent="0.2">
      <c r="A73" s="70">
        <v>41548</v>
      </c>
      <c r="B73" s="76">
        <v>20.003971030000002</v>
      </c>
      <c r="C73" s="76">
        <v>353.47032389999998</v>
      </c>
      <c r="D73" s="76"/>
      <c r="E73" s="76">
        <v>373.47429492999999</v>
      </c>
      <c r="F73" s="76">
        <v>3896.2534810000002</v>
      </c>
      <c r="G73" s="76">
        <v>18651.473502300028</v>
      </c>
      <c r="H73" s="76">
        <v>16470.171642279991</v>
      </c>
      <c r="I73" s="76"/>
      <c r="J73" s="76">
        <v>7034.5638399999998</v>
      </c>
      <c r="K73" s="76">
        <v>70200.295376130016</v>
      </c>
      <c r="L73" s="76">
        <v>458776.89889270981</v>
      </c>
      <c r="M73" s="76">
        <v>19343.026773029997</v>
      </c>
      <c r="N73" s="76"/>
      <c r="O73" s="76"/>
      <c r="P73" s="76"/>
      <c r="Q73" s="71">
        <v>594372.68350744992</v>
      </c>
      <c r="R73" s="76">
        <v>7.7300886100000001</v>
      </c>
      <c r="S73" s="76">
        <v>4063.4026663599993</v>
      </c>
      <c r="T73" s="76">
        <v>232.10234764999998</v>
      </c>
      <c r="U73" s="76">
        <v>145.81307035999998</v>
      </c>
      <c r="V73" s="76"/>
      <c r="W73" s="76">
        <v>4449.0481729799994</v>
      </c>
      <c r="X73" s="76">
        <v>4490.8178029999999</v>
      </c>
      <c r="Y73" s="76">
        <v>7015.5045721299985</v>
      </c>
      <c r="Z73" s="76">
        <v>738.89744326000005</v>
      </c>
      <c r="AA73" s="76"/>
      <c r="AB73" s="76">
        <v>2951.3171550000002</v>
      </c>
      <c r="AC73" s="76">
        <v>62013.110874489874</v>
      </c>
      <c r="AD73" s="76">
        <v>80592.614472569956</v>
      </c>
      <c r="AE73" s="76">
        <v>7711.4834270700021</v>
      </c>
      <c r="AF73" s="76"/>
      <c r="AG73" s="76"/>
      <c r="AH73" s="76"/>
      <c r="AI73" s="76">
        <v>165513.74574751983</v>
      </c>
      <c r="AJ73" s="76">
        <v>37637.174128999999</v>
      </c>
      <c r="AK73" s="76">
        <v>339831.2933896</v>
      </c>
      <c r="AL73" s="76">
        <v>80916.970101920058</v>
      </c>
      <c r="AM73" s="76"/>
      <c r="AN73" s="76">
        <v>18060.724045999999</v>
      </c>
      <c r="AO73" s="76">
        <v>871566.04588076426</v>
      </c>
      <c r="AP73" s="76">
        <v>668925.00731063017</v>
      </c>
      <c r="AQ73" s="76">
        <v>66612.704706119956</v>
      </c>
      <c r="AR73" s="76"/>
      <c r="AS73" s="76"/>
      <c r="AT73" s="76"/>
      <c r="AU73" s="76"/>
      <c r="AV73" s="76"/>
      <c r="AW73" s="76"/>
      <c r="AX73" s="76">
        <v>2083549.9195640343</v>
      </c>
      <c r="AY73" s="76">
        <v>1449.683452</v>
      </c>
      <c r="AZ73" s="76">
        <v>4033.8720275999995</v>
      </c>
      <c r="BA73" s="76">
        <v>1859.0715198800001</v>
      </c>
      <c r="BB73" s="76"/>
      <c r="BC73" s="76">
        <v>1325.855376</v>
      </c>
      <c r="BD73" s="76">
        <v>34952.699084060012</v>
      </c>
      <c r="BE73" s="76">
        <v>45438.514582500051</v>
      </c>
      <c r="BF73" s="76">
        <v>4331.9794375399997</v>
      </c>
      <c r="BG73" s="76"/>
      <c r="BH73" s="76"/>
      <c r="BI73" s="76">
        <v>93391.675479580066</v>
      </c>
      <c r="BJ73" s="76">
        <v>868.43481199999997</v>
      </c>
      <c r="BK73" s="76">
        <v>18510.819868829996</v>
      </c>
      <c r="BL73" s="76">
        <v>0</v>
      </c>
      <c r="BM73" s="76"/>
      <c r="BN73" s="76">
        <v>565.55878600000005</v>
      </c>
      <c r="BO73" s="76">
        <v>23293.757391580002</v>
      </c>
      <c r="BP73" s="76">
        <v>13881.476679949992</v>
      </c>
      <c r="BQ73" s="76">
        <v>2746.1044649300006</v>
      </c>
      <c r="BR73" s="76"/>
      <c r="BS73" s="76"/>
      <c r="BT73" s="76">
        <v>59866.152003289993</v>
      </c>
      <c r="BU73" s="76">
        <v>470.08392900000001</v>
      </c>
      <c r="BV73" s="76">
        <v>3177.7124801999962</v>
      </c>
      <c r="BW73" s="76">
        <v>37.823136820000002</v>
      </c>
      <c r="BX73" s="76"/>
      <c r="BY73" s="76">
        <v>534.650848</v>
      </c>
      <c r="BZ73" s="76">
        <v>29848.570160569991</v>
      </c>
      <c r="CA73" s="76">
        <v>33781.819502749968</v>
      </c>
      <c r="CB73" s="76">
        <v>3022.6922410200004</v>
      </c>
      <c r="CC73" s="76"/>
      <c r="CD73" s="76"/>
      <c r="CE73" s="76"/>
      <c r="CF73" s="76">
        <v>70873.352298359969</v>
      </c>
      <c r="CG73" s="76">
        <v>50.982230000000001</v>
      </c>
      <c r="CH73" s="76">
        <v>29.33232168</v>
      </c>
      <c r="CI73" s="76"/>
      <c r="CJ73" s="76"/>
      <c r="CK73" s="76"/>
      <c r="CL73" s="76">
        <v>1538.3409681000001</v>
      </c>
      <c r="CM73" s="76">
        <v>1602.9332570100005</v>
      </c>
      <c r="CN73" s="76">
        <v>998.91187149000029</v>
      </c>
      <c r="CO73" s="76"/>
      <c r="CP73" s="76"/>
      <c r="CQ73" s="76"/>
      <c r="CR73" s="76">
        <v>4220.5006482800009</v>
      </c>
      <c r="CS73" s="76">
        <v>378.68612899999999</v>
      </c>
      <c r="CT73" s="76">
        <v>108.29765698999999</v>
      </c>
      <c r="CU73" s="76"/>
      <c r="CV73" s="76"/>
      <c r="CW73" s="76"/>
      <c r="CX73" s="76">
        <v>5920.1030069199987</v>
      </c>
      <c r="CY73" s="76">
        <v>5835.2748730899984</v>
      </c>
      <c r="CZ73" s="76">
        <v>1518.5355477000001</v>
      </c>
      <c r="DA73" s="76"/>
      <c r="DB73" s="76"/>
      <c r="DC73" s="76"/>
      <c r="DD73" s="76">
        <v>13760.897213699996</v>
      </c>
      <c r="DE73" s="76">
        <v>583.309347</v>
      </c>
      <c r="DF73" s="76">
        <v>0</v>
      </c>
      <c r="DG73" s="76"/>
      <c r="DH73" s="76"/>
      <c r="DI73" s="76">
        <v>1492.0687390000001</v>
      </c>
      <c r="DJ73" s="76">
        <v>12336.748150539981</v>
      </c>
      <c r="DK73" s="76">
        <v>10536.640947950002</v>
      </c>
      <c r="DL73" s="76">
        <v>1367.2930045699995</v>
      </c>
      <c r="DM73" s="76"/>
      <c r="DN73" s="76"/>
      <c r="DO73" s="76"/>
      <c r="DP73" s="76">
        <v>26316.060189059979</v>
      </c>
      <c r="DQ73" s="76">
        <v>71.543755000000004</v>
      </c>
      <c r="DR73" s="76">
        <v>378.96759072000003</v>
      </c>
      <c r="DS73" s="76"/>
      <c r="DT73" s="76"/>
      <c r="DU73" s="76">
        <v>3.68997208</v>
      </c>
      <c r="DV73" s="76">
        <v>21334.114862490002</v>
      </c>
      <c r="DW73" s="76">
        <v>13361.161071260001</v>
      </c>
      <c r="DX73" s="76">
        <v>2265.22523907</v>
      </c>
      <c r="DY73" s="76"/>
      <c r="DZ73" s="76"/>
      <c r="EA73" s="76"/>
      <c r="EB73" s="76">
        <v>37414.702490620009</v>
      </c>
      <c r="EC73" s="76">
        <v>21.475097000000002</v>
      </c>
      <c r="ED73" s="76"/>
      <c r="EE73" s="76"/>
      <c r="EF73" s="76"/>
      <c r="EG73" s="76"/>
      <c r="EH73" s="76"/>
      <c r="EI73" s="76">
        <v>180.86274117000002</v>
      </c>
      <c r="EJ73" s="76">
        <v>0</v>
      </c>
      <c r="EK73" s="76"/>
      <c r="EL73" s="76"/>
      <c r="EM73" s="76"/>
      <c r="EN73" s="76">
        <v>202.33783817000003</v>
      </c>
      <c r="EO73" s="76">
        <v>353.13646999999997</v>
      </c>
      <c r="EP73" s="76">
        <v>2570.2527309699994</v>
      </c>
      <c r="EQ73" s="76">
        <v>2.7004002000000003</v>
      </c>
      <c r="ER73" s="76"/>
      <c r="ES73" s="76">
        <v>305.23755799999998</v>
      </c>
      <c r="ET73" s="76">
        <v>11050.909186130008</v>
      </c>
      <c r="EU73" s="76">
        <v>21156.619926179988</v>
      </c>
      <c r="EV73" s="76">
        <v>1999.9317928899998</v>
      </c>
      <c r="EW73" s="76"/>
      <c r="EX73" s="76"/>
      <c r="EY73" s="76"/>
      <c r="EZ73" s="76">
        <v>37438.78806436999</v>
      </c>
      <c r="FA73" s="76">
        <v>3129.2467099999999</v>
      </c>
      <c r="FB73" s="76">
        <v>2951.3049530600001</v>
      </c>
      <c r="FC73" s="76">
        <v>18.926588719999998</v>
      </c>
      <c r="FD73" s="76"/>
      <c r="FE73" s="76">
        <v>1484.383335</v>
      </c>
      <c r="FF73" s="76">
        <v>93647.992702560106</v>
      </c>
      <c r="FG73" s="76">
        <v>39884.406760899954</v>
      </c>
      <c r="FH73" s="76">
        <v>4163.6488632299997</v>
      </c>
      <c r="FI73" s="76"/>
      <c r="FJ73" s="76"/>
      <c r="FK73" s="76"/>
      <c r="FL73" s="76"/>
      <c r="FM73" s="76">
        <v>145279.90991347004</v>
      </c>
      <c r="FN73" s="76"/>
      <c r="FO73" s="76"/>
      <c r="FP73" s="76"/>
      <c r="FQ73" s="76"/>
      <c r="FR73" s="76"/>
      <c r="FS73" s="76"/>
      <c r="FT73" s="76"/>
      <c r="FU73" s="76"/>
      <c r="FV73" s="76"/>
      <c r="FW73" s="76"/>
      <c r="FX73" s="76"/>
      <c r="FY73" s="76"/>
      <c r="FZ73" s="76"/>
      <c r="GA73" s="76"/>
      <c r="GB73" s="76"/>
      <c r="GC73" s="76"/>
      <c r="GD73" s="76"/>
      <c r="GE73" s="76">
        <v>97.35728816000001</v>
      </c>
      <c r="GF73" s="76">
        <v>79.45507302</v>
      </c>
      <c r="GG73" s="76"/>
      <c r="GH73" s="76"/>
      <c r="GI73" s="76"/>
      <c r="GJ73" s="76"/>
      <c r="GK73" s="76">
        <v>176.81236118000001</v>
      </c>
      <c r="GL73" s="76">
        <v>396.94324899999998</v>
      </c>
      <c r="GM73" s="76">
        <v>2136.9202106299995</v>
      </c>
      <c r="GN73" s="76">
        <v>101.60398214</v>
      </c>
      <c r="GO73" s="76"/>
      <c r="GP73" s="76"/>
      <c r="GQ73" s="76">
        <v>14794.611210779996</v>
      </c>
      <c r="GR73" s="76">
        <v>28643.907320140006</v>
      </c>
      <c r="GS73" s="76">
        <v>4631.1576665199991</v>
      </c>
      <c r="GT73" s="76"/>
      <c r="GU73" s="76"/>
      <c r="GV73" s="76"/>
      <c r="GW73" s="76"/>
      <c r="GX73" s="76">
        <v>50705.14363921</v>
      </c>
      <c r="GY73" s="76">
        <v>50.530163000000002</v>
      </c>
      <c r="GZ73" s="76"/>
      <c r="HA73" s="76"/>
      <c r="HB73" s="76"/>
      <c r="HC73" s="76"/>
      <c r="HD73" s="76">
        <v>2609.5117813299994</v>
      </c>
      <c r="HE73" s="76">
        <v>558.65820225999994</v>
      </c>
      <c r="HF73" s="76">
        <v>843.39027156000009</v>
      </c>
      <c r="HG73" s="76"/>
      <c r="HH73" s="76"/>
      <c r="HI73" s="76"/>
      <c r="HJ73" s="76">
        <v>4062.0904181499996</v>
      </c>
      <c r="HK73" s="76">
        <v>473.33313399999997</v>
      </c>
      <c r="HL73" s="76">
        <v>651.59675576999996</v>
      </c>
      <c r="HM73" s="76">
        <v>354.46406694999996</v>
      </c>
      <c r="HN73" s="76"/>
      <c r="HO73" s="76">
        <v>470.68088999999998</v>
      </c>
      <c r="HP73" s="76">
        <v>14639.425728730001</v>
      </c>
      <c r="HQ73" s="76">
        <v>32607.976464139996</v>
      </c>
      <c r="HR73" s="76">
        <v>1332.75342757</v>
      </c>
      <c r="HS73" s="76"/>
      <c r="HT73" s="76"/>
      <c r="HU73" s="76"/>
      <c r="HV73" s="76"/>
      <c r="HW73" s="76">
        <v>50530.23046716</v>
      </c>
      <c r="HX73" s="76">
        <v>814.99649599999998</v>
      </c>
      <c r="HY73" s="76">
        <v>2517.5565294699995</v>
      </c>
      <c r="HZ73" s="76">
        <v>27.834376450000004</v>
      </c>
      <c r="IA73" s="76"/>
      <c r="IB73" s="76">
        <v>592.12976600000002</v>
      </c>
      <c r="IC73" s="76">
        <v>54385.838880269999</v>
      </c>
      <c r="ID73" s="76">
        <v>56499.742968489962</v>
      </c>
      <c r="IE73" s="76">
        <v>3490.7880958200008</v>
      </c>
      <c r="IF73" s="76"/>
      <c r="IG73" s="76"/>
      <c r="IH73" s="76"/>
      <c r="II73" s="76">
        <v>118328.88711249996</v>
      </c>
      <c r="IJ73" s="76">
        <v>922.15098599999999</v>
      </c>
      <c r="IK73" s="76">
        <v>1358.4251962500005</v>
      </c>
      <c r="IN73" s="76">
        <v>632.34756900000002</v>
      </c>
      <c r="IO73" s="76">
        <v>12050.927053679996</v>
      </c>
      <c r="IP73" s="76">
        <v>30633.004302000008</v>
      </c>
      <c r="IQ73" s="76">
        <v>1785.5368299299994</v>
      </c>
      <c r="IR73" s="76"/>
      <c r="IS73" s="76"/>
      <c r="IT73" s="76"/>
      <c r="IU73" s="76">
        <v>47382.391936860004</v>
      </c>
      <c r="IV73" s="76">
        <v>979.67966899999999</v>
      </c>
      <c r="IW73" s="76">
        <v>2987.5301730000006</v>
      </c>
      <c r="IX73" s="76">
        <v>0.30259257000000001</v>
      </c>
      <c r="IY73" s="76"/>
      <c r="IZ73" s="76">
        <v>88.973819000000006</v>
      </c>
      <c r="JA73" s="76">
        <v>35013.27240821001</v>
      </c>
      <c r="JB73" s="76">
        <v>57648.959268509949</v>
      </c>
      <c r="JC73" s="76">
        <v>4821.5261606999993</v>
      </c>
      <c r="JD73" s="76"/>
      <c r="JE73" s="76"/>
      <c r="JF73" s="76"/>
      <c r="JG73" s="76">
        <v>101540.24409098996</v>
      </c>
      <c r="JH73" s="76"/>
      <c r="JI73" s="76"/>
      <c r="JJ73" s="76"/>
      <c r="JK73" s="76"/>
      <c r="JL73" s="76"/>
      <c r="JM73" s="76">
        <v>0</v>
      </c>
      <c r="JN73" s="76">
        <v>344.42511431999998</v>
      </c>
      <c r="JO73" s="76">
        <v>680.09340142999997</v>
      </c>
      <c r="JP73" s="76"/>
      <c r="JQ73" s="76"/>
      <c r="JR73" s="76"/>
      <c r="JS73" s="76">
        <v>1024.51851575</v>
      </c>
      <c r="JT73" s="76">
        <v>186.09360100000001</v>
      </c>
      <c r="JU73" s="76">
        <v>1575.2942636699995</v>
      </c>
      <c r="JV73" s="76">
        <v>87.726152799999994</v>
      </c>
      <c r="JW73" s="76"/>
      <c r="JX73" s="76">
        <v>460.35201799999999</v>
      </c>
      <c r="JY73" s="76">
        <v>14730.71569375999</v>
      </c>
      <c r="JZ73" s="76">
        <v>14215.908672390011</v>
      </c>
      <c r="KA73" s="76">
        <v>2010.9763196000001</v>
      </c>
      <c r="KB73" s="76"/>
      <c r="KC73" s="76"/>
      <c r="KD73" s="76"/>
      <c r="KE73" s="76">
        <v>33267.066721219999</v>
      </c>
      <c r="KF73" s="76">
        <v>370.88796100000002</v>
      </c>
      <c r="KG73" s="76">
        <v>5729.7372323400023</v>
      </c>
      <c r="KH73" s="76">
        <v>518.05822807000004</v>
      </c>
      <c r="KI73" s="76"/>
      <c r="KJ73" s="76">
        <v>685.02076399999999</v>
      </c>
      <c r="KK73" s="76">
        <v>43083.599961089887</v>
      </c>
      <c r="KL73" s="76">
        <v>37678.264340370013</v>
      </c>
      <c r="KM73" s="76">
        <v>4386.2998031399993</v>
      </c>
      <c r="KN73" s="76"/>
      <c r="KO73" s="76"/>
      <c r="KP73" s="76"/>
      <c r="KQ73" s="76">
        <v>92451.868290009908</v>
      </c>
      <c r="KR73" s="76">
        <v>201.86965000000001</v>
      </c>
      <c r="KS73" s="76"/>
      <c r="KT73" s="76"/>
      <c r="KU73" s="76"/>
      <c r="KV73" s="76">
        <v>51.430954999999997</v>
      </c>
      <c r="KW73" s="76">
        <v>1873.1440668000002</v>
      </c>
      <c r="KX73" s="76">
        <v>416.14737367000004</v>
      </c>
      <c r="KY73" s="76">
        <v>466.59783331</v>
      </c>
      <c r="KZ73" s="76"/>
      <c r="LA73" s="76"/>
      <c r="LB73" s="76"/>
      <c r="LC73" s="76">
        <v>3009.1898787800005</v>
      </c>
      <c r="LD73" s="76">
        <v>5656.4079970000003</v>
      </c>
      <c r="LE73" s="76">
        <v>7209.2769501399962</v>
      </c>
      <c r="LF73" s="76">
        <v>627.41193727999996</v>
      </c>
      <c r="LG73" s="76"/>
      <c r="LH73" s="76">
        <v>3709.7808009999999</v>
      </c>
      <c r="LI73" s="76">
        <v>64358.43251070987</v>
      </c>
      <c r="LJ73" s="76">
        <v>109626.55084787981</v>
      </c>
      <c r="LK73" s="76">
        <v>12531.752026839993</v>
      </c>
      <c r="LL73" s="76"/>
      <c r="LM73" s="76"/>
      <c r="LN73" s="76"/>
      <c r="LO73" s="76">
        <v>203719.61307084968</v>
      </c>
      <c r="LP73" s="76">
        <v>121.74155399999999</v>
      </c>
      <c r="LQ73" s="76"/>
      <c r="LR73" s="76">
        <v>0</v>
      </c>
      <c r="LS73" s="76"/>
      <c r="LT73" s="76">
        <v>39.866017999999997</v>
      </c>
      <c r="LU73" s="76">
        <v>6356.9625349099997</v>
      </c>
      <c r="LV73" s="76">
        <v>3110.5884450300009</v>
      </c>
      <c r="LW73" s="76">
        <v>1157.5345083299999</v>
      </c>
      <c r="LX73" s="76"/>
      <c r="LY73" s="76"/>
      <c r="LZ73" s="76"/>
      <c r="MA73" s="76">
        <v>10786.693060269999</v>
      </c>
      <c r="MB73" s="76">
        <v>786.032599</v>
      </c>
      <c r="MC73" s="76">
        <v>2315.1525953900009</v>
      </c>
      <c r="MD73" s="76">
        <v>319.80544293999998</v>
      </c>
      <c r="ME73" s="76"/>
      <c r="MF73" s="76">
        <v>601.57627100000002</v>
      </c>
      <c r="MG73" s="76">
        <v>25526.417332640012</v>
      </c>
      <c r="MH73" s="76">
        <v>35717.657070500005</v>
      </c>
      <c r="MI73" s="76">
        <v>3411.0783331599982</v>
      </c>
      <c r="MJ73" s="76"/>
      <c r="MK73" s="76"/>
      <c r="ML73" s="76"/>
      <c r="MM73" s="76"/>
      <c r="MN73" s="76">
        <v>68677.719644630022</v>
      </c>
      <c r="MO73" s="76">
        <v>8450.1734130000004</v>
      </c>
      <c r="MP73" s="76">
        <v>36873.173145470028</v>
      </c>
      <c r="MQ73" s="76">
        <v>20285.282312570027</v>
      </c>
      <c r="MR73" s="76"/>
      <c r="MS73" s="76">
        <v>3739.2953769999999</v>
      </c>
      <c r="MT73" s="76">
        <v>105595.66762036005</v>
      </c>
      <c r="MU73" s="76">
        <v>132708.63566844963</v>
      </c>
      <c r="MV73" s="76">
        <v>16818.043407169993</v>
      </c>
      <c r="MW73" s="76"/>
      <c r="MX73" s="76"/>
      <c r="MY73" s="76"/>
      <c r="MZ73" s="76"/>
      <c r="NA73" s="76">
        <v>324470.27094401972</v>
      </c>
      <c r="NB73" s="76"/>
      <c r="NC73" s="76"/>
      <c r="ND73" s="76"/>
      <c r="NE73" s="76"/>
      <c r="NF73" s="76"/>
      <c r="NG73" s="76"/>
      <c r="NH73" s="76">
        <v>14.077919359999999</v>
      </c>
      <c r="NI73" s="76">
        <v>278.57230164999999</v>
      </c>
      <c r="NJ73" s="76"/>
      <c r="NK73" s="76"/>
      <c r="NL73" s="76"/>
      <c r="NM73" s="76">
        <v>292.65022101</v>
      </c>
      <c r="NN73" s="15"/>
      <c r="NO73" s="15"/>
      <c r="NP73" s="15"/>
      <c r="NR73" s="76">
        <v>4447448.6377984025</v>
      </c>
      <c r="PU73" s="4"/>
    </row>
    <row r="74" spans="1:437" x14ac:dyDescent="0.2">
      <c r="A74" s="70">
        <v>41579</v>
      </c>
      <c r="B74" s="76">
        <v>19.261831870000002</v>
      </c>
      <c r="C74" s="76">
        <v>350.58256112999999</v>
      </c>
      <c r="D74" s="76"/>
      <c r="E74" s="76">
        <v>369.84439299999997</v>
      </c>
      <c r="F74" s="76">
        <v>3765.7948919999999</v>
      </c>
      <c r="G74" s="76">
        <v>18316.529436120003</v>
      </c>
      <c r="H74" s="76">
        <v>15974.104537159998</v>
      </c>
      <c r="I74" s="76"/>
      <c r="J74" s="76">
        <v>6787.5196269999997</v>
      </c>
      <c r="K74" s="76">
        <v>67795.889928980061</v>
      </c>
      <c r="L74" s="76">
        <v>446541.81229517248</v>
      </c>
      <c r="M74" s="76">
        <v>18585.886189400004</v>
      </c>
      <c r="N74" s="76"/>
      <c r="O74" s="76"/>
      <c r="P74" s="76"/>
      <c r="Q74" s="71">
        <v>577767.53690583259</v>
      </c>
      <c r="R74" s="76">
        <v>7.7308567000000004</v>
      </c>
      <c r="S74" s="76">
        <v>4040.80442236</v>
      </c>
      <c r="T74" s="76">
        <v>230.60276116999998</v>
      </c>
      <c r="U74" s="76">
        <v>145.58827335999999</v>
      </c>
      <c r="V74" s="76"/>
      <c r="W74" s="76">
        <v>4424.7263135900002</v>
      </c>
      <c r="X74" s="76">
        <v>4125.1680189999997</v>
      </c>
      <c r="Y74" s="76">
        <v>6840.2753303799946</v>
      </c>
      <c r="Z74" s="76">
        <v>732.3717413400002</v>
      </c>
      <c r="AA74" s="76"/>
      <c r="AB74" s="76">
        <v>2838.093073</v>
      </c>
      <c r="AC74" s="76">
        <v>60350.973845360008</v>
      </c>
      <c r="AD74" s="76">
        <v>78366.93832726992</v>
      </c>
      <c r="AE74" s="76">
        <v>7446.6646026500011</v>
      </c>
      <c r="AF74" s="76"/>
      <c r="AG74" s="76"/>
      <c r="AH74" s="76"/>
      <c r="AI74" s="76">
        <v>160700.48393899994</v>
      </c>
      <c r="AJ74" s="76">
        <v>36619.638152</v>
      </c>
      <c r="AK74" s="76">
        <v>331810.85162147984</v>
      </c>
      <c r="AL74" s="76">
        <v>78291.484480560059</v>
      </c>
      <c r="AM74" s="76"/>
      <c r="AN74" s="76">
        <v>17087.454332000001</v>
      </c>
      <c r="AO74" s="76">
        <v>843088.8633414997</v>
      </c>
      <c r="AP74" s="76">
        <v>650812.75381539471</v>
      </c>
      <c r="AQ74" s="76">
        <v>63731.298351660007</v>
      </c>
      <c r="AR74" s="76"/>
      <c r="AS74" s="76"/>
      <c r="AT74" s="76"/>
      <c r="AU74" s="76"/>
      <c r="AV74" s="76"/>
      <c r="AW74" s="76"/>
      <c r="AX74" s="76">
        <v>2021442.3440945945</v>
      </c>
      <c r="AY74" s="76">
        <v>1416.0503020000001</v>
      </c>
      <c r="AZ74" s="76">
        <v>3836.8094355599997</v>
      </c>
      <c r="BA74" s="76">
        <v>1845.3542703299997</v>
      </c>
      <c r="BB74" s="76"/>
      <c r="BC74" s="76">
        <v>1233.4159299999999</v>
      </c>
      <c r="BD74" s="76">
        <v>34452.074770520012</v>
      </c>
      <c r="BE74" s="76">
        <v>44118.762422170003</v>
      </c>
      <c r="BF74" s="76">
        <v>4302.3846453599999</v>
      </c>
      <c r="BG74" s="76"/>
      <c r="BH74" s="76"/>
      <c r="BI74" s="76">
        <v>91204.851775940013</v>
      </c>
      <c r="BJ74" s="76">
        <v>858.12946499999998</v>
      </c>
      <c r="BK74" s="76">
        <v>18195.670184049995</v>
      </c>
      <c r="BL74" s="76">
        <v>0</v>
      </c>
      <c r="BM74" s="76"/>
      <c r="BN74" s="76">
        <v>542.11004700000001</v>
      </c>
      <c r="BO74" s="76">
        <v>22905.249563679998</v>
      </c>
      <c r="BP74" s="76">
        <v>13583.160033359993</v>
      </c>
      <c r="BQ74" s="76">
        <v>2629.9852020800004</v>
      </c>
      <c r="BR74" s="76"/>
      <c r="BS74" s="76"/>
      <c r="BT74" s="76">
        <v>58714.304495169985</v>
      </c>
      <c r="BU74" s="76">
        <v>466.019114</v>
      </c>
      <c r="BV74" s="76">
        <v>3131.9699320500008</v>
      </c>
      <c r="BW74" s="76">
        <v>37.559487679999997</v>
      </c>
      <c r="BX74" s="76"/>
      <c r="BY74" s="76">
        <v>517.68824900000004</v>
      </c>
      <c r="BZ74" s="76">
        <v>29159.887407990009</v>
      </c>
      <c r="CA74" s="76">
        <v>32795.662639409988</v>
      </c>
      <c r="CB74" s="76">
        <v>2826.2091043300006</v>
      </c>
      <c r="CC74" s="76"/>
      <c r="CD74" s="76"/>
      <c r="CE74" s="76"/>
      <c r="CF74" s="76">
        <v>68934.995934460007</v>
      </c>
      <c r="CG74" s="76">
        <v>49.565407</v>
      </c>
      <c r="CH74" s="76">
        <v>29.20734255</v>
      </c>
      <c r="CI74" s="76"/>
      <c r="CJ74" s="76"/>
      <c r="CK74" s="76"/>
      <c r="CL74" s="76">
        <v>1531.0014301100002</v>
      </c>
      <c r="CM74" s="76">
        <v>1592.2653713999996</v>
      </c>
      <c r="CN74" s="76">
        <v>982.72802496000008</v>
      </c>
      <c r="CO74" s="76"/>
      <c r="CP74" s="76"/>
      <c r="CQ74" s="76"/>
      <c r="CR74" s="76">
        <v>4184.76757602</v>
      </c>
      <c r="CS74" s="76">
        <v>374.27558499999998</v>
      </c>
      <c r="CT74" s="76">
        <v>108.29765698999999</v>
      </c>
      <c r="CU74" s="76"/>
      <c r="CV74" s="76"/>
      <c r="CW74" s="76"/>
      <c r="CX74" s="76">
        <v>5802.3289735699991</v>
      </c>
      <c r="CY74" s="76">
        <v>5773.5397045800009</v>
      </c>
      <c r="CZ74" s="76">
        <v>1431.5456530699998</v>
      </c>
      <c r="DA74" s="76"/>
      <c r="DB74" s="76"/>
      <c r="DC74" s="76"/>
      <c r="DD74" s="76">
        <v>13489.987573209999</v>
      </c>
      <c r="DE74" s="76">
        <v>576.82244800000001</v>
      </c>
      <c r="DF74" s="76">
        <v>0</v>
      </c>
      <c r="DG74" s="76"/>
      <c r="DH74" s="76"/>
      <c r="DI74" s="76">
        <v>1470.0798339999999</v>
      </c>
      <c r="DJ74" s="76">
        <v>11946.536062969988</v>
      </c>
      <c r="DK74" s="76">
        <v>10127.939142180005</v>
      </c>
      <c r="DL74" s="76">
        <v>1359.8013075599995</v>
      </c>
      <c r="DM74" s="76"/>
      <c r="DN74" s="76"/>
      <c r="DO74" s="76"/>
      <c r="DP74" s="76">
        <v>25481.178794709991</v>
      </c>
      <c r="DQ74" s="76">
        <v>69.972543000000002</v>
      </c>
      <c r="DR74" s="76">
        <v>359.18875113999997</v>
      </c>
      <c r="DS74" s="76"/>
      <c r="DT74" s="76"/>
      <c r="DU74" s="76">
        <v>3.6168704200000001</v>
      </c>
      <c r="DV74" s="76">
        <v>20937.740741870006</v>
      </c>
      <c r="DW74" s="76">
        <v>12977.604832080009</v>
      </c>
      <c r="DX74" s="76">
        <v>2199.7591821600004</v>
      </c>
      <c r="DY74" s="76"/>
      <c r="DZ74" s="76"/>
      <c r="EA74" s="76"/>
      <c r="EB74" s="76">
        <v>36547.882920670017</v>
      </c>
      <c r="EC74" s="76">
        <v>21.257314000000001</v>
      </c>
      <c r="ED74" s="76"/>
      <c r="EE74" s="76"/>
      <c r="EF74" s="76"/>
      <c r="EG74" s="76"/>
      <c r="EH74" s="76"/>
      <c r="EI74" s="76">
        <v>179.97699342999999</v>
      </c>
      <c r="EJ74" s="76">
        <v>0</v>
      </c>
      <c r="EK74" s="76"/>
      <c r="EL74" s="76"/>
      <c r="EM74" s="76"/>
      <c r="EN74" s="76">
        <v>201.23430743</v>
      </c>
      <c r="EO74" s="76">
        <v>267.77088099999997</v>
      </c>
      <c r="EP74" s="76">
        <v>2501.6073456599993</v>
      </c>
      <c r="EQ74" s="76">
        <v>2.5054162299999998</v>
      </c>
      <c r="ER74" s="76"/>
      <c r="ES74" s="76">
        <v>302.73513600000001</v>
      </c>
      <c r="ET74" s="76">
        <v>10925.424629840005</v>
      </c>
      <c r="EU74" s="76">
        <v>20833.149153689999</v>
      </c>
      <c r="EV74" s="76">
        <v>1968.7722507199999</v>
      </c>
      <c r="EW74" s="76"/>
      <c r="EX74" s="76"/>
      <c r="EY74" s="76"/>
      <c r="EZ74" s="76">
        <v>36801.964813140003</v>
      </c>
      <c r="FA74" s="76">
        <v>3071.0705419999999</v>
      </c>
      <c r="FB74" s="76">
        <v>2905.0963525799998</v>
      </c>
      <c r="FC74" s="76">
        <v>16.830290590000001</v>
      </c>
      <c r="FD74" s="76"/>
      <c r="FE74" s="76">
        <v>1466.6679509999999</v>
      </c>
      <c r="FF74" s="76">
        <v>90834.125907000067</v>
      </c>
      <c r="FG74" s="76">
        <v>38885.973001879982</v>
      </c>
      <c r="FH74" s="76">
        <v>4058.9182855000004</v>
      </c>
      <c r="FI74" s="76"/>
      <c r="FJ74" s="76"/>
      <c r="FK74" s="76"/>
      <c r="FL74" s="76"/>
      <c r="FM74" s="76">
        <v>141238.68233055004</v>
      </c>
      <c r="FN74" s="76"/>
      <c r="FO74" s="76"/>
      <c r="FP74" s="76"/>
      <c r="FQ74" s="76"/>
      <c r="FR74" s="76"/>
      <c r="FS74" s="76"/>
      <c r="FT74" s="76"/>
      <c r="FU74" s="76"/>
      <c r="FV74" s="76"/>
      <c r="FW74" s="76"/>
      <c r="FX74" s="76"/>
      <c r="FY74" s="76"/>
      <c r="FZ74" s="76"/>
      <c r="GA74" s="76"/>
      <c r="GB74" s="76"/>
      <c r="GC74" s="76"/>
      <c r="GD74" s="76"/>
      <c r="GE74" s="76">
        <v>95.623462189999998</v>
      </c>
      <c r="GF74" s="76">
        <v>79.040688720000006</v>
      </c>
      <c r="GG74" s="76"/>
      <c r="GH74" s="76"/>
      <c r="GI74" s="76"/>
      <c r="GJ74" s="76"/>
      <c r="GK74" s="76">
        <v>174.66415090999999</v>
      </c>
      <c r="GL74" s="76">
        <v>390.51336800000001</v>
      </c>
      <c r="GM74" s="76">
        <v>2011.2339461100007</v>
      </c>
      <c r="GN74" s="76">
        <v>99.145429150000012</v>
      </c>
      <c r="GO74" s="76"/>
      <c r="GP74" s="76"/>
      <c r="GQ74" s="76">
        <v>14032.457174090012</v>
      </c>
      <c r="GR74" s="76">
        <v>28500.35248714999</v>
      </c>
      <c r="GS74" s="76">
        <v>4494.9308818799991</v>
      </c>
      <c r="GT74" s="76"/>
      <c r="GU74" s="76"/>
      <c r="GV74" s="76"/>
      <c r="GW74" s="76"/>
      <c r="GX74" s="76">
        <v>49528.633286379998</v>
      </c>
      <c r="GY74" s="76">
        <v>49.470314999999999</v>
      </c>
      <c r="GZ74" s="76"/>
      <c r="HA74" s="76"/>
      <c r="HB74" s="76"/>
      <c r="HC74" s="76"/>
      <c r="HD74" s="76">
        <v>2524.5702335700003</v>
      </c>
      <c r="HE74" s="76">
        <v>543.30118334999997</v>
      </c>
      <c r="HF74" s="76">
        <v>839.72505366000007</v>
      </c>
      <c r="HG74" s="76"/>
      <c r="HH74" s="76"/>
      <c r="HI74" s="76"/>
      <c r="HJ74" s="76">
        <v>3957.0667855800002</v>
      </c>
      <c r="HK74" s="76">
        <v>466.66742199999999</v>
      </c>
      <c r="HL74" s="76">
        <v>642.22414260000005</v>
      </c>
      <c r="HM74" s="76">
        <v>352.97483396999996</v>
      </c>
      <c r="HN74" s="76"/>
      <c r="HO74" s="76">
        <v>450.98958399999998</v>
      </c>
      <c r="HP74" s="76">
        <v>14446.149380509993</v>
      </c>
      <c r="HQ74" s="76">
        <v>32005.571780959981</v>
      </c>
      <c r="HR74" s="76">
        <v>1319.0176589800001</v>
      </c>
      <c r="HS74" s="76"/>
      <c r="HT74" s="76"/>
      <c r="HU74" s="76"/>
      <c r="HV74" s="76"/>
      <c r="HW74" s="76">
        <v>49683.594803019972</v>
      </c>
      <c r="HX74" s="76">
        <v>797.45000200000004</v>
      </c>
      <c r="HY74" s="76">
        <v>2495.9265273799997</v>
      </c>
      <c r="HZ74" s="76">
        <v>27.215396590000005</v>
      </c>
      <c r="IA74" s="76"/>
      <c r="IB74" s="76">
        <v>536.89086999999995</v>
      </c>
      <c r="IC74" s="76">
        <v>53004.630821510014</v>
      </c>
      <c r="ID74" s="76">
        <v>55326.232744180037</v>
      </c>
      <c r="IE74" s="76">
        <v>3374.3310971400006</v>
      </c>
      <c r="IF74" s="76"/>
      <c r="IG74" s="76"/>
      <c r="IH74" s="76"/>
      <c r="II74" s="76">
        <v>115562.67745880006</v>
      </c>
      <c r="IJ74" s="76">
        <v>912.84115199999997</v>
      </c>
      <c r="IK74" s="76">
        <v>1343.2449099200003</v>
      </c>
      <c r="IN74" s="76">
        <v>588.732888</v>
      </c>
      <c r="IO74" s="76">
        <v>11773.292974559992</v>
      </c>
      <c r="IP74" s="76">
        <v>29954.875508430039</v>
      </c>
      <c r="IQ74" s="76">
        <v>1768.3583823099996</v>
      </c>
      <c r="IR74" s="76">
        <v>0</v>
      </c>
      <c r="IS74" s="76"/>
      <c r="IT74" s="76"/>
      <c r="IU74" s="76">
        <v>46341.345815220026</v>
      </c>
      <c r="IV74" s="76">
        <v>968.28228899999999</v>
      </c>
      <c r="IW74" s="76">
        <v>2960.1629943599992</v>
      </c>
      <c r="IX74" s="76">
        <v>0</v>
      </c>
      <c r="IY74" s="76"/>
      <c r="IZ74" s="76">
        <v>85.228437</v>
      </c>
      <c r="JA74" s="76">
        <v>34146.758644350026</v>
      </c>
      <c r="JB74" s="76">
        <v>56593.360883450077</v>
      </c>
      <c r="JC74" s="76">
        <v>4731.2661769699989</v>
      </c>
      <c r="JD74" s="76"/>
      <c r="JE74" s="76"/>
      <c r="JF74" s="76"/>
      <c r="JG74" s="76">
        <v>99485.059425130108</v>
      </c>
      <c r="JH74" s="76"/>
      <c r="JI74" s="76"/>
      <c r="JJ74" s="76"/>
      <c r="JK74" s="76"/>
      <c r="JL74" s="76"/>
      <c r="JM74" s="76">
        <v>0</v>
      </c>
      <c r="JN74" s="76">
        <v>343.41986130999999</v>
      </c>
      <c r="JO74" s="76">
        <v>672.60707989000002</v>
      </c>
      <c r="JP74" s="76"/>
      <c r="JQ74" s="76"/>
      <c r="JR74" s="76"/>
      <c r="JS74" s="76">
        <v>1016.0269412</v>
      </c>
      <c r="JT74" s="76">
        <v>184.32142099999999</v>
      </c>
      <c r="JU74" s="76">
        <v>1552.0152153899999</v>
      </c>
      <c r="JV74" s="76">
        <v>82.648591899999985</v>
      </c>
      <c r="JW74" s="76"/>
      <c r="JX74" s="76">
        <v>456.23990800000001</v>
      </c>
      <c r="JY74" s="76">
        <v>14366.989863710007</v>
      </c>
      <c r="JZ74" s="76">
        <v>13969.031935089986</v>
      </c>
      <c r="KA74" s="76">
        <v>1959.2867254500002</v>
      </c>
      <c r="KB74" s="76"/>
      <c r="KC74" s="76"/>
      <c r="KD74" s="76"/>
      <c r="KE74" s="76">
        <v>32570.533660539993</v>
      </c>
      <c r="KF74" s="76">
        <v>365.64359100000001</v>
      </c>
      <c r="KG74" s="76">
        <v>5571.0534878700037</v>
      </c>
      <c r="KH74" s="76">
        <v>505.87396582000008</v>
      </c>
      <c r="KI74" s="76"/>
      <c r="KJ74" s="76">
        <v>677.37487299999998</v>
      </c>
      <c r="KK74" s="76">
        <v>41777.473382029988</v>
      </c>
      <c r="KL74" s="76">
        <v>36972.397805569999</v>
      </c>
      <c r="KM74" s="76">
        <v>4213.9726902700013</v>
      </c>
      <c r="KN74" s="76"/>
      <c r="KO74" s="76"/>
      <c r="KP74" s="76"/>
      <c r="KQ74" s="76">
        <v>90083.789795559991</v>
      </c>
      <c r="KR74" s="76">
        <v>199.698837</v>
      </c>
      <c r="KS74" s="76"/>
      <c r="KT74" s="76"/>
      <c r="KU74" s="76"/>
      <c r="KV74" s="76">
        <v>50.821026000000003</v>
      </c>
      <c r="KW74" s="76">
        <v>1864.7701162499998</v>
      </c>
      <c r="KX74" s="76">
        <v>377.02691596999995</v>
      </c>
      <c r="KY74" s="76">
        <v>464.37940040999996</v>
      </c>
      <c r="KZ74" s="76"/>
      <c r="LA74" s="76"/>
      <c r="LB74" s="76"/>
      <c r="LC74" s="76">
        <v>2956.6962956299999</v>
      </c>
      <c r="LD74" s="76">
        <v>5520.3510040000001</v>
      </c>
      <c r="LE74" s="76">
        <v>6963.9720914700019</v>
      </c>
      <c r="LF74" s="76">
        <v>619.88594353000008</v>
      </c>
      <c r="LG74" s="76"/>
      <c r="LH74" s="76">
        <v>3622.6496419999999</v>
      </c>
      <c r="LI74" s="76">
        <v>62506.505042730052</v>
      </c>
      <c r="LJ74" s="76">
        <v>107516.03296333022</v>
      </c>
      <c r="LK74" s="76">
        <v>12003.317741709996</v>
      </c>
      <c r="LL74" s="76"/>
      <c r="LM74" s="76"/>
      <c r="LN74" s="76"/>
      <c r="LO74" s="76">
        <v>198752.71442877027</v>
      </c>
      <c r="LP74" s="76">
        <v>121.445183</v>
      </c>
      <c r="LQ74" s="76"/>
      <c r="LR74" s="76">
        <v>0</v>
      </c>
      <c r="LS74" s="76"/>
      <c r="LT74" s="76">
        <v>39.392502</v>
      </c>
      <c r="LU74" s="76">
        <v>6220.0324029100002</v>
      </c>
      <c r="LV74" s="76">
        <v>3101.8314172799992</v>
      </c>
      <c r="LW74" s="76">
        <v>1148.3756477500001</v>
      </c>
      <c r="LX74" s="76"/>
      <c r="LY74" s="76"/>
      <c r="LZ74" s="76"/>
      <c r="MA74" s="76">
        <v>10631.077152940001</v>
      </c>
      <c r="MB74" s="76">
        <v>778.10190399999999</v>
      </c>
      <c r="MC74" s="76">
        <v>2184.0733812499998</v>
      </c>
      <c r="MD74" s="76">
        <v>314.39355014000006</v>
      </c>
      <c r="ME74" s="76"/>
      <c r="MF74" s="76">
        <v>597.00420499999996</v>
      </c>
      <c r="MG74" s="76">
        <v>25202.045385509988</v>
      </c>
      <c r="MH74" s="76">
        <v>35000.614856399989</v>
      </c>
      <c r="MI74" s="76">
        <v>3230.8695159899985</v>
      </c>
      <c r="MJ74" s="76"/>
      <c r="MK74" s="76"/>
      <c r="ML74" s="76"/>
      <c r="MM74" s="76"/>
      <c r="MN74" s="76">
        <v>67307.102798289969</v>
      </c>
      <c r="MO74" s="76">
        <v>8262.8500980000008</v>
      </c>
      <c r="MP74" s="76">
        <v>36074.236535950004</v>
      </c>
      <c r="MQ74" s="76">
        <v>19805.714144940004</v>
      </c>
      <c r="MR74" s="76"/>
      <c r="MS74" s="76">
        <v>3691.6614599999998</v>
      </c>
      <c r="MT74" s="76">
        <v>102325.64395621011</v>
      </c>
      <c r="MU74" s="76">
        <v>127953.46371811985</v>
      </c>
      <c r="MV74" s="76">
        <v>16388.05350472001</v>
      </c>
      <c r="MW74" s="76"/>
      <c r="MX74" s="76"/>
      <c r="MY74" s="76"/>
      <c r="MZ74" s="76"/>
      <c r="NA74" s="76">
        <v>314501.62341793999</v>
      </c>
      <c r="NB74" s="76"/>
      <c r="NC74" s="76"/>
      <c r="ND74" s="76"/>
      <c r="NE74" s="76"/>
      <c r="NF74" s="76"/>
      <c r="NG74" s="76"/>
      <c r="NH74" s="76">
        <v>13.93913255</v>
      </c>
      <c r="NI74" s="76">
        <v>277.48318864999999</v>
      </c>
      <c r="NJ74" s="76"/>
      <c r="NK74" s="76"/>
      <c r="NL74" s="76"/>
      <c r="NM74" s="76">
        <v>291.4223212</v>
      </c>
      <c r="NN74" s="15"/>
      <c r="NO74" s="15"/>
      <c r="NP74" s="15"/>
      <c r="NR74" s="76">
        <v>4324348.8147044275</v>
      </c>
      <c r="PU74" s="4"/>
    </row>
    <row r="75" spans="1:437" x14ac:dyDescent="0.2">
      <c r="A75" s="70">
        <v>41609</v>
      </c>
      <c r="B75" s="76">
        <v>18.389400930000001</v>
      </c>
      <c r="C75" s="76">
        <v>305.87451006000003</v>
      </c>
      <c r="D75" s="76"/>
      <c r="E75" s="76">
        <v>324.26391099000006</v>
      </c>
      <c r="F75" s="76">
        <v>3635.9583010000001</v>
      </c>
      <c r="G75" s="76">
        <v>18034.124192269999</v>
      </c>
      <c r="H75" s="76">
        <v>15353.559705370008</v>
      </c>
      <c r="I75" s="76"/>
      <c r="J75" s="76">
        <v>6592.8734210000002</v>
      </c>
      <c r="K75" s="76">
        <v>65674.567245749873</v>
      </c>
      <c r="L75" s="76">
        <v>434444.05437264993</v>
      </c>
      <c r="M75" s="76">
        <v>16930.379262530008</v>
      </c>
      <c r="N75" s="76"/>
      <c r="O75" s="76"/>
      <c r="P75" s="76"/>
      <c r="Q75" s="71">
        <v>560665.51650056988</v>
      </c>
      <c r="R75" s="76">
        <v>7.4107712699999997</v>
      </c>
      <c r="S75" s="76">
        <v>3972.10207042</v>
      </c>
      <c r="T75" s="76">
        <v>229.55207106</v>
      </c>
      <c r="U75" s="76">
        <v>143.84952235999998</v>
      </c>
      <c r="V75" s="76"/>
      <c r="W75" s="76">
        <v>4352.9144351100003</v>
      </c>
      <c r="X75" s="76">
        <v>4041.2340210000002</v>
      </c>
      <c r="Y75" s="76">
        <v>6884.7388427500055</v>
      </c>
      <c r="Z75" s="76">
        <v>728.64201459999992</v>
      </c>
      <c r="AA75" s="76"/>
      <c r="AB75" s="76">
        <v>2798.0827800000002</v>
      </c>
      <c r="AC75" s="76">
        <v>59085.164233350035</v>
      </c>
      <c r="AD75" s="76">
        <v>76374.227304950124</v>
      </c>
      <c r="AE75" s="76">
        <v>6965.1817229499966</v>
      </c>
      <c r="AF75" s="76"/>
      <c r="AG75" s="76"/>
      <c r="AH75" s="76"/>
      <c r="AI75" s="76">
        <v>156877.27091960015</v>
      </c>
      <c r="AJ75" s="76">
        <v>34798.698698</v>
      </c>
      <c r="AK75" s="76">
        <v>322196.6655809189</v>
      </c>
      <c r="AL75" s="76">
        <v>75802.364130789938</v>
      </c>
      <c r="AM75" s="76"/>
      <c r="AN75" s="76">
        <v>16124.375333</v>
      </c>
      <c r="AO75" s="76">
        <v>815564.58030938776</v>
      </c>
      <c r="AP75" s="76">
        <v>631200.03042255936</v>
      </c>
      <c r="AQ75" s="76">
        <v>59964.714355430006</v>
      </c>
      <c r="AR75" s="76"/>
      <c r="AS75" s="76"/>
      <c r="AT75" s="76"/>
      <c r="AU75" s="76"/>
      <c r="AV75" s="76"/>
      <c r="AW75" s="76"/>
      <c r="AX75" s="76">
        <v>1955651.4288300863</v>
      </c>
      <c r="AY75" s="76">
        <v>1389.607315</v>
      </c>
      <c r="AZ75" s="76">
        <v>3775.0823182000008</v>
      </c>
      <c r="BA75" s="76">
        <v>1825.4550782399999</v>
      </c>
      <c r="BB75" s="76"/>
      <c r="BC75" s="76">
        <v>1223.7059180000001</v>
      </c>
      <c r="BD75" s="76">
        <v>32606.090536579999</v>
      </c>
      <c r="BE75" s="76">
        <v>43119.188456040058</v>
      </c>
      <c r="BF75" s="76">
        <v>4243.1189158699999</v>
      </c>
      <c r="BG75" s="76"/>
      <c r="BH75" s="76"/>
      <c r="BI75" s="76">
        <v>88182.248537930049</v>
      </c>
      <c r="BJ75" s="76">
        <v>848.53405099999998</v>
      </c>
      <c r="BK75" s="76">
        <v>17746.486541989987</v>
      </c>
      <c r="BL75" s="76">
        <v>0</v>
      </c>
      <c r="BM75" s="76"/>
      <c r="BN75" s="76">
        <v>531.34875799999998</v>
      </c>
      <c r="BO75" s="76">
        <v>22401.180193839969</v>
      </c>
      <c r="BP75" s="76">
        <v>13212.36011688</v>
      </c>
      <c r="BQ75" s="76">
        <v>2578.1238736700011</v>
      </c>
      <c r="BR75" s="76"/>
      <c r="BS75" s="76"/>
      <c r="BT75" s="76">
        <v>57318.033535279959</v>
      </c>
      <c r="BU75" s="76">
        <v>461.91551600000003</v>
      </c>
      <c r="BV75" s="76">
        <v>3053.1247319699992</v>
      </c>
      <c r="BW75" s="76">
        <v>37.293129819999997</v>
      </c>
      <c r="BX75" s="76"/>
      <c r="BY75" s="76">
        <v>510.14597800000001</v>
      </c>
      <c r="BZ75" s="76">
        <v>28054.539133980001</v>
      </c>
      <c r="CA75" s="76">
        <v>31797.96230187999</v>
      </c>
      <c r="CB75" s="76">
        <v>2561.13890128</v>
      </c>
      <c r="CC75" s="76"/>
      <c r="CD75" s="76"/>
      <c r="CE75" s="76"/>
      <c r="CF75" s="76">
        <v>66476.119692929991</v>
      </c>
      <c r="CG75" s="76">
        <v>47.633848</v>
      </c>
      <c r="CH75" s="76">
        <v>29.082615730000001</v>
      </c>
      <c r="CI75" s="76"/>
      <c r="CJ75" s="76"/>
      <c r="CK75" s="76"/>
      <c r="CL75" s="76">
        <v>1519.2654474799999</v>
      </c>
      <c r="CM75" s="76">
        <v>1538.7940801899999</v>
      </c>
      <c r="CN75" s="76">
        <v>967.74274263999996</v>
      </c>
      <c r="CO75" s="76"/>
      <c r="CP75" s="76"/>
      <c r="CQ75" s="76"/>
      <c r="CR75" s="76">
        <v>4102.5187340399998</v>
      </c>
      <c r="CS75" s="76">
        <v>370.01941199999999</v>
      </c>
      <c r="CT75" s="76">
        <v>107.09716826</v>
      </c>
      <c r="CU75" s="76"/>
      <c r="CV75" s="76"/>
      <c r="CW75" s="76"/>
      <c r="CX75" s="76">
        <v>5670.6495596699997</v>
      </c>
      <c r="CY75" s="76">
        <v>5673.2575243699976</v>
      </c>
      <c r="CZ75" s="76">
        <v>1335.8253682400002</v>
      </c>
      <c r="DA75" s="76"/>
      <c r="DB75" s="76"/>
      <c r="DC75" s="76"/>
      <c r="DD75" s="76">
        <v>13156.849031539998</v>
      </c>
      <c r="DE75" s="76">
        <v>508.921087</v>
      </c>
      <c r="DF75" s="76">
        <v>0</v>
      </c>
      <c r="DG75" s="76"/>
      <c r="DH75" s="76"/>
      <c r="DI75" s="76">
        <v>1446.8369170000001</v>
      </c>
      <c r="DJ75" s="76">
        <v>11356.935525000008</v>
      </c>
      <c r="DK75" s="76">
        <v>9954.62817387</v>
      </c>
      <c r="DL75" s="76">
        <v>1212.8677293500002</v>
      </c>
      <c r="DM75" s="76"/>
      <c r="DN75" s="76"/>
      <c r="DO75" s="76"/>
      <c r="DP75" s="76">
        <v>24480.18943222001</v>
      </c>
      <c r="DQ75" s="76">
        <v>68.600638000000004</v>
      </c>
      <c r="DR75" s="76">
        <v>354.69885859000004</v>
      </c>
      <c r="DS75" s="76"/>
      <c r="DT75" s="76"/>
      <c r="DU75" s="76">
        <v>3.53416876</v>
      </c>
      <c r="DV75" s="76">
        <v>20450.950517920017</v>
      </c>
      <c r="DW75" s="76">
        <v>12651.133037730006</v>
      </c>
      <c r="DX75" s="76">
        <v>2178.6350732900005</v>
      </c>
      <c r="DY75" s="76"/>
      <c r="DZ75" s="76"/>
      <c r="EA75" s="76"/>
      <c r="EB75" s="76">
        <v>35707.552293290028</v>
      </c>
      <c r="EC75" s="76">
        <v>21.037500000000001</v>
      </c>
      <c r="ED75" s="76"/>
      <c r="EE75" s="76"/>
      <c r="EF75" s="76"/>
      <c r="EG75" s="76"/>
      <c r="EH75" s="76"/>
      <c r="EI75" s="76">
        <v>179.08257270999997</v>
      </c>
      <c r="EJ75" s="76">
        <v>0</v>
      </c>
      <c r="EK75" s="76"/>
      <c r="EL75" s="76"/>
      <c r="EM75" s="76"/>
      <c r="EN75" s="76">
        <v>200.12007270999996</v>
      </c>
      <c r="EO75" s="76">
        <v>247.82791</v>
      </c>
      <c r="EP75" s="76">
        <v>2361.4489725600006</v>
      </c>
      <c r="EQ75" s="76">
        <v>2.3074583</v>
      </c>
      <c r="ER75" s="76"/>
      <c r="ES75" s="76">
        <v>300.20375799999999</v>
      </c>
      <c r="ET75" s="76">
        <v>10231.56036441001</v>
      </c>
      <c r="EU75" s="76">
        <v>20439.620872159987</v>
      </c>
      <c r="EV75" s="76">
        <v>1941.2401798599997</v>
      </c>
      <c r="EW75" s="76"/>
      <c r="EX75" s="76"/>
      <c r="EY75" s="76"/>
      <c r="EZ75" s="76">
        <v>35524.209515289993</v>
      </c>
      <c r="FA75" s="76">
        <v>2977.7766900000001</v>
      </c>
      <c r="FB75" s="76">
        <v>2905.8928941099998</v>
      </c>
      <c r="FC75" s="76">
        <v>14.688259209999998</v>
      </c>
      <c r="FD75" s="76"/>
      <c r="FE75" s="76">
        <v>1415.900864</v>
      </c>
      <c r="FF75" s="76">
        <v>88636.749552920097</v>
      </c>
      <c r="FG75" s="76">
        <v>37762.446009830019</v>
      </c>
      <c r="FH75" s="76">
        <v>3983.1254383699998</v>
      </c>
      <c r="FI75" s="76"/>
      <c r="FJ75" s="76"/>
      <c r="FK75" s="76"/>
      <c r="FL75" s="76"/>
      <c r="FM75" s="76">
        <v>137696.57970844011</v>
      </c>
      <c r="FN75" s="76"/>
      <c r="FO75" s="76"/>
      <c r="FP75" s="76"/>
      <c r="FQ75" s="76"/>
      <c r="FR75" s="76"/>
      <c r="FS75" s="76"/>
      <c r="FT75" s="76"/>
      <c r="FU75" s="76"/>
      <c r="FV75" s="76"/>
      <c r="FW75" s="76"/>
      <c r="FX75" s="76"/>
      <c r="FY75" s="76"/>
      <c r="FZ75" s="76"/>
      <c r="GA75" s="76"/>
      <c r="GB75" s="76"/>
      <c r="GC75" s="76"/>
      <c r="GD75" s="76"/>
      <c r="GE75" s="76">
        <v>93.414666819999994</v>
      </c>
      <c r="GF75" s="76">
        <v>78.831226599999994</v>
      </c>
      <c r="GG75" s="76"/>
      <c r="GH75" s="76"/>
      <c r="GI75" s="76"/>
      <c r="GJ75" s="76"/>
      <c r="GK75" s="76">
        <v>172.24589341999999</v>
      </c>
      <c r="GL75" s="76">
        <v>384.30253499999998</v>
      </c>
      <c r="GM75" s="76">
        <v>1990.9401195100004</v>
      </c>
      <c r="GN75" s="76">
        <v>99.145429150000012</v>
      </c>
      <c r="GO75" s="76"/>
      <c r="GP75" s="76"/>
      <c r="GQ75" s="76">
        <v>13576.790062210004</v>
      </c>
      <c r="GR75" s="76">
        <v>27768.031644839986</v>
      </c>
      <c r="GS75" s="76">
        <v>4373.6188056800002</v>
      </c>
      <c r="GT75" s="76"/>
      <c r="GU75" s="76"/>
      <c r="GV75" s="76"/>
      <c r="GW75" s="76"/>
      <c r="GX75" s="76">
        <v>48192.828596389991</v>
      </c>
      <c r="GY75" s="76">
        <v>48.136758999999998</v>
      </c>
      <c r="GZ75" s="76"/>
      <c r="HA75" s="76"/>
      <c r="HB75" s="76"/>
      <c r="HC75" s="76"/>
      <c r="HD75" s="76">
        <v>2511.0211879099993</v>
      </c>
      <c r="HE75" s="76">
        <v>404.10818977999998</v>
      </c>
      <c r="HF75" s="76">
        <v>832.84713878000002</v>
      </c>
      <c r="HG75" s="76"/>
      <c r="HH75" s="76"/>
      <c r="HI75" s="76"/>
      <c r="HJ75" s="76">
        <v>3796.1132754699993</v>
      </c>
      <c r="HK75" s="76">
        <v>442.96181100000001</v>
      </c>
      <c r="HL75" s="76">
        <v>631.87454668999999</v>
      </c>
      <c r="HM75" s="76">
        <v>350.1070148</v>
      </c>
      <c r="HN75" s="76"/>
      <c r="HO75" s="76">
        <v>370.12404199999997</v>
      </c>
      <c r="HP75" s="76">
        <v>13739.560364910003</v>
      </c>
      <c r="HQ75" s="76">
        <v>31153.581444800031</v>
      </c>
      <c r="HR75" s="76">
        <v>1286.4370599699998</v>
      </c>
      <c r="HS75" s="76"/>
      <c r="HT75" s="76"/>
      <c r="HU75" s="76"/>
      <c r="HV75" s="76"/>
      <c r="HW75" s="76">
        <v>47974.646284170034</v>
      </c>
      <c r="HX75" s="76">
        <v>727.11906899999997</v>
      </c>
      <c r="HY75" s="76">
        <v>2216.1486358100005</v>
      </c>
      <c r="HZ75" s="76">
        <v>26.147895999999999</v>
      </c>
      <c r="IA75" s="76"/>
      <c r="IB75" s="76">
        <v>486.32034599999997</v>
      </c>
      <c r="IC75" s="76">
        <v>51761.134243679997</v>
      </c>
      <c r="ID75" s="76">
        <v>54088.445431870059</v>
      </c>
      <c r="IE75" s="76">
        <v>3282.0518060499999</v>
      </c>
      <c r="IF75" s="76"/>
      <c r="IG75" s="76"/>
      <c r="IH75" s="76"/>
      <c r="II75" s="76">
        <v>112587.36742841006</v>
      </c>
      <c r="IJ75" s="76">
        <v>904.42501300000004</v>
      </c>
      <c r="IK75" s="76">
        <v>1324.65881461</v>
      </c>
      <c r="IN75" s="76">
        <v>583.54525699999999</v>
      </c>
      <c r="IO75" s="76">
        <v>11279.773546440003</v>
      </c>
      <c r="IP75" s="76">
        <v>28888.890483499981</v>
      </c>
      <c r="IQ75" s="76">
        <v>1705.8814655999993</v>
      </c>
      <c r="IR75" s="76">
        <v>0</v>
      </c>
      <c r="IS75" s="76"/>
      <c r="IT75" s="76"/>
      <c r="IU75" s="76">
        <v>44687.174580149978</v>
      </c>
      <c r="IV75" s="76">
        <v>946.73864800000001</v>
      </c>
      <c r="IW75" s="76">
        <v>2970.0652327199991</v>
      </c>
      <c r="IX75" s="76">
        <v>0</v>
      </c>
      <c r="IY75" s="76"/>
      <c r="IZ75" s="76">
        <v>83.193364000000003</v>
      </c>
      <c r="JA75" s="76">
        <v>32779.078419719975</v>
      </c>
      <c r="JB75" s="76">
        <v>55519.302168030001</v>
      </c>
      <c r="JC75" s="76">
        <v>4459.6907498499986</v>
      </c>
      <c r="JD75" s="76"/>
      <c r="JE75" s="76"/>
      <c r="JF75" s="76"/>
      <c r="JG75" s="76">
        <v>96758.068581319982</v>
      </c>
      <c r="JH75" s="76"/>
      <c r="JI75" s="76"/>
      <c r="JJ75" s="76"/>
      <c r="JK75" s="76"/>
      <c r="JL75" s="76"/>
      <c r="JM75" s="76">
        <v>0</v>
      </c>
      <c r="JN75" s="76">
        <v>342.51026287999997</v>
      </c>
      <c r="JO75" s="76">
        <v>665.36539786000003</v>
      </c>
      <c r="JP75" s="76"/>
      <c r="JQ75" s="76"/>
      <c r="JR75" s="76"/>
      <c r="JS75" s="76">
        <v>1007.8756607400001</v>
      </c>
      <c r="JT75" s="76">
        <v>182.754749</v>
      </c>
      <c r="JU75" s="76">
        <v>1530.5404593200001</v>
      </c>
      <c r="JV75" s="76">
        <v>77.804628669999985</v>
      </c>
      <c r="JW75" s="76"/>
      <c r="JX75" s="76">
        <v>450.79152099999999</v>
      </c>
      <c r="JY75" s="76">
        <v>14202.59641164001</v>
      </c>
      <c r="JZ75" s="76">
        <v>13632.583499440001</v>
      </c>
      <c r="KA75" s="76">
        <v>1839.0235486299998</v>
      </c>
      <c r="KB75" s="76"/>
      <c r="KC75" s="76"/>
      <c r="KD75" s="76"/>
      <c r="KE75" s="76">
        <v>31916.09481770001</v>
      </c>
      <c r="KF75" s="76">
        <v>360.107483</v>
      </c>
      <c r="KG75" s="76">
        <v>5559.8821442299986</v>
      </c>
      <c r="KH75" s="76">
        <v>501.68841687000003</v>
      </c>
      <c r="KI75" s="76"/>
      <c r="KJ75" s="76">
        <v>665.59144300000003</v>
      </c>
      <c r="KK75" s="76">
        <v>40064.706936830007</v>
      </c>
      <c r="KL75" s="76">
        <v>36043.974023569957</v>
      </c>
      <c r="KM75" s="76">
        <v>4020.0714086800008</v>
      </c>
      <c r="KN75" s="76"/>
      <c r="KO75" s="76"/>
      <c r="KP75" s="76"/>
      <c r="KQ75" s="76">
        <v>87216.021856079955</v>
      </c>
      <c r="KR75" s="76">
        <v>197.08912900000001</v>
      </c>
      <c r="KS75" s="76"/>
      <c r="KT75" s="76"/>
      <c r="KU75" s="76"/>
      <c r="KV75" s="76">
        <v>50.203955999999998</v>
      </c>
      <c r="KW75" s="76">
        <v>1858.4979130700005</v>
      </c>
      <c r="KX75" s="76">
        <v>372.18926068999991</v>
      </c>
      <c r="KY75" s="76">
        <v>461.09362362999997</v>
      </c>
      <c r="KZ75" s="76"/>
      <c r="LA75" s="76"/>
      <c r="LB75" s="76"/>
      <c r="LC75" s="76">
        <v>2939.0738823900006</v>
      </c>
      <c r="LD75" s="76">
        <v>5259.1387539999996</v>
      </c>
      <c r="LE75" s="76">
        <v>6810.9135827099972</v>
      </c>
      <c r="LF75" s="76">
        <v>583.17650526</v>
      </c>
      <c r="LG75" s="76"/>
      <c r="LH75" s="76">
        <v>3549.869048</v>
      </c>
      <c r="LI75" s="76">
        <v>60202.917328730029</v>
      </c>
      <c r="LJ75" s="76">
        <v>104611.38467349016</v>
      </c>
      <c r="LK75" s="76">
        <v>11551.226714639995</v>
      </c>
      <c r="LL75" s="76"/>
      <c r="LM75" s="76"/>
      <c r="LN75" s="76"/>
      <c r="LO75" s="76">
        <v>192568.62660683016</v>
      </c>
      <c r="LP75" s="76">
        <v>121.152102</v>
      </c>
      <c r="LQ75" s="76"/>
      <c r="LR75" s="76">
        <v>0</v>
      </c>
      <c r="LS75" s="76"/>
      <c r="LT75" s="76">
        <v>38.913442000000003</v>
      </c>
      <c r="LU75" s="76">
        <v>6087.2505979000007</v>
      </c>
      <c r="LV75" s="76">
        <v>3084.3588266200004</v>
      </c>
      <c r="LW75" s="76">
        <v>1040.5073765000002</v>
      </c>
      <c r="LX75" s="76"/>
      <c r="LY75" s="76"/>
      <c r="LZ75" s="76"/>
      <c r="MA75" s="76">
        <v>10372.182345020001</v>
      </c>
      <c r="MB75" s="76">
        <v>767.66645400000004</v>
      </c>
      <c r="MC75" s="76">
        <v>2163.2651539399999</v>
      </c>
      <c r="MD75" s="76">
        <v>244.92965991999998</v>
      </c>
      <c r="ME75" s="76"/>
      <c r="MF75" s="76">
        <v>589.42019100000005</v>
      </c>
      <c r="MG75" s="76">
        <v>24668.66994722002</v>
      </c>
      <c r="MH75" s="76">
        <v>34369.737748130006</v>
      </c>
      <c r="MI75" s="76">
        <v>3104.3040188799996</v>
      </c>
      <c r="MJ75" s="76"/>
      <c r="MK75" s="76"/>
      <c r="ML75" s="76"/>
      <c r="MM75" s="76"/>
      <c r="MN75" s="76">
        <v>65907.993173090028</v>
      </c>
      <c r="MO75" s="76">
        <v>7612.4516519999997</v>
      </c>
      <c r="MP75" s="76">
        <v>35442.448303850004</v>
      </c>
      <c r="MQ75" s="76">
        <v>19159.993074809983</v>
      </c>
      <c r="MR75" s="76"/>
      <c r="MS75" s="76">
        <v>3542.866156</v>
      </c>
      <c r="MT75" s="76">
        <v>98383.277688460148</v>
      </c>
      <c r="MU75" s="76">
        <v>124171.31074885018</v>
      </c>
      <c r="MV75" s="76">
        <v>15508.616598380004</v>
      </c>
      <c r="MW75" s="76"/>
      <c r="MX75" s="76"/>
      <c r="MY75" s="76"/>
      <c r="MZ75" s="76"/>
      <c r="NA75" s="76">
        <v>303820.96422235033</v>
      </c>
      <c r="NB75" s="76"/>
      <c r="NC75" s="76"/>
      <c r="ND75" s="76"/>
      <c r="NE75" s="76"/>
      <c r="NF75" s="76"/>
      <c r="NG75" s="76"/>
      <c r="NH75" s="76">
        <v>13.610304749999999</v>
      </c>
      <c r="NI75" s="76">
        <v>275.11824965</v>
      </c>
      <c r="NJ75" s="76"/>
      <c r="NK75" s="76"/>
      <c r="NL75" s="76"/>
      <c r="NM75" s="76">
        <v>288.72855440000001</v>
      </c>
      <c r="NN75" s="15"/>
      <c r="NO75" s="15"/>
      <c r="NP75" s="15"/>
      <c r="NR75" s="76">
        <v>4190921.8209079569</v>
      </c>
      <c r="PU75" s="4"/>
    </row>
    <row r="76" spans="1:437" x14ac:dyDescent="0.2">
      <c r="A76" s="70">
        <v>41640</v>
      </c>
      <c r="B76" s="76">
        <v>18.070209909999999</v>
      </c>
      <c r="C76" s="76">
        <v>303.71864105999998</v>
      </c>
      <c r="D76" s="76"/>
      <c r="E76" s="76">
        <v>321.78885097</v>
      </c>
      <c r="F76" s="76">
        <v>3515.0957159999998</v>
      </c>
      <c r="G76" s="76">
        <v>17677.186489610009</v>
      </c>
      <c r="H76" s="76">
        <v>14861.060204100007</v>
      </c>
      <c r="I76" s="76"/>
      <c r="J76" s="76">
        <v>6316.7134409999999</v>
      </c>
      <c r="K76" s="76">
        <v>64247.916013700007</v>
      </c>
      <c r="L76" s="76">
        <v>420496.10786943068</v>
      </c>
      <c r="M76" s="76">
        <v>16466.184367500002</v>
      </c>
      <c r="N76" s="76"/>
      <c r="O76" s="76"/>
      <c r="P76" s="76"/>
      <c r="Q76" s="71">
        <v>543580.26410134067</v>
      </c>
      <c r="R76" s="76">
        <v>7.4128036900000005</v>
      </c>
      <c r="S76" s="76">
        <v>3905.0863618200001</v>
      </c>
      <c r="T76" s="76">
        <v>228.49391233</v>
      </c>
      <c r="U76" s="76">
        <v>142.96495335999998</v>
      </c>
      <c r="V76" s="76"/>
      <c r="W76" s="76">
        <v>4283.9580311999998</v>
      </c>
      <c r="X76" s="76">
        <v>3858.4960759999999</v>
      </c>
      <c r="Y76" s="76">
        <v>6697.9366680200092</v>
      </c>
      <c r="Z76" s="76">
        <v>722.60489878999999</v>
      </c>
      <c r="AA76" s="76"/>
      <c r="AB76" s="76">
        <v>2738.2719710000001</v>
      </c>
      <c r="AC76" s="76">
        <v>57530.210720029929</v>
      </c>
      <c r="AD76" s="76">
        <v>73966.491638929889</v>
      </c>
      <c r="AE76" s="76">
        <v>6683.7524791699989</v>
      </c>
      <c r="AF76" s="76"/>
      <c r="AG76" s="76"/>
      <c r="AH76" s="76"/>
      <c r="AI76" s="76">
        <v>152197.76445193982</v>
      </c>
      <c r="AJ76" s="76">
        <v>33641.557838000001</v>
      </c>
      <c r="AK76" s="76">
        <v>314026.44106876996</v>
      </c>
      <c r="AL76" s="76">
        <v>72892.138116329996</v>
      </c>
      <c r="AM76" s="76"/>
      <c r="AN76" s="76">
        <v>15405.466895</v>
      </c>
      <c r="AO76" s="76">
        <v>792885.60039486049</v>
      </c>
      <c r="AP76" s="76">
        <v>621575.32538125466</v>
      </c>
      <c r="AQ76" s="76">
        <v>56684.076822319948</v>
      </c>
      <c r="AR76" s="76"/>
      <c r="AS76" s="76"/>
      <c r="AT76" s="76"/>
      <c r="AU76" s="76"/>
      <c r="AV76" s="76"/>
      <c r="AW76" s="76"/>
      <c r="AX76" s="76">
        <v>1907110.6065165349</v>
      </c>
      <c r="AY76" s="76">
        <v>1352.070888</v>
      </c>
      <c r="AZ76" s="76">
        <v>3719.4713917400009</v>
      </c>
      <c r="BA76" s="76">
        <v>1810.2756432800004</v>
      </c>
      <c r="BB76" s="76"/>
      <c r="BC76" s="76">
        <v>1212.1142689999999</v>
      </c>
      <c r="BD76" s="76">
        <v>31981.27646376998</v>
      </c>
      <c r="BE76" s="76">
        <v>42222.497973420024</v>
      </c>
      <c r="BF76" s="76">
        <v>4098.0087025199991</v>
      </c>
      <c r="BG76" s="76"/>
      <c r="BH76" s="76"/>
      <c r="BI76" s="76">
        <v>86395.715331730011</v>
      </c>
      <c r="BJ76" s="76">
        <v>839.70251199999996</v>
      </c>
      <c r="BK76" s="76">
        <v>17204.769428030002</v>
      </c>
      <c r="BL76" s="76">
        <v>0</v>
      </c>
      <c r="BM76" s="76"/>
      <c r="BN76" s="76">
        <v>528.44294300000001</v>
      </c>
      <c r="BO76" s="76">
        <v>22147.023505869987</v>
      </c>
      <c r="BP76" s="76">
        <v>12683.409890010005</v>
      </c>
      <c r="BQ76" s="76">
        <v>2531.6516849699997</v>
      </c>
      <c r="BR76" s="76"/>
      <c r="BS76" s="76"/>
      <c r="BT76" s="76">
        <v>55934.999963879993</v>
      </c>
      <c r="BU76" s="76">
        <v>262.42482899999999</v>
      </c>
      <c r="BV76" s="76">
        <v>3004.1690623000022</v>
      </c>
      <c r="BW76" s="76">
        <v>37.108697729999996</v>
      </c>
      <c r="BX76" s="76"/>
      <c r="BY76" s="76">
        <v>502.70413600000001</v>
      </c>
      <c r="BZ76" s="76">
        <v>27434.058917759987</v>
      </c>
      <c r="CA76" s="76">
        <v>30671.490888449996</v>
      </c>
      <c r="CB76" s="76">
        <v>2508.5872782000001</v>
      </c>
      <c r="CC76" s="76"/>
      <c r="CD76" s="76"/>
      <c r="CE76" s="76"/>
      <c r="CF76" s="76">
        <v>64420.543809439987</v>
      </c>
      <c r="CG76" s="76">
        <v>46.608401999999998</v>
      </c>
      <c r="CH76" s="76">
        <v>28.956314859999999</v>
      </c>
      <c r="CI76" s="76"/>
      <c r="CJ76" s="76"/>
      <c r="CK76" s="76"/>
      <c r="CL76" s="76">
        <v>1512.49556693</v>
      </c>
      <c r="CM76" s="76">
        <v>1531.1231216900001</v>
      </c>
      <c r="CN76" s="76">
        <v>949.61547468000003</v>
      </c>
      <c r="CO76" s="76"/>
      <c r="CP76" s="76"/>
      <c r="CQ76" s="76"/>
      <c r="CR76" s="76">
        <v>4068.7988801600004</v>
      </c>
      <c r="CS76" s="76">
        <v>362.87512400000003</v>
      </c>
      <c r="CT76" s="76">
        <v>107.09716826</v>
      </c>
      <c r="CU76" s="76"/>
      <c r="CV76" s="76"/>
      <c r="CW76" s="76"/>
      <c r="CX76" s="76">
        <v>5628.123818359998</v>
      </c>
      <c r="CY76" s="76">
        <v>5363.2575696499998</v>
      </c>
      <c r="CZ76" s="76">
        <v>1319.2643003600001</v>
      </c>
      <c r="DA76" s="76"/>
      <c r="DB76" s="76"/>
      <c r="DC76" s="76"/>
      <c r="DD76" s="76">
        <v>12780.617979629998</v>
      </c>
      <c r="DE76" s="76">
        <v>497.78356600000001</v>
      </c>
      <c r="DF76" s="76">
        <v>0</v>
      </c>
      <c r="DG76" s="76"/>
      <c r="DH76" s="76"/>
      <c r="DI76" s="76">
        <v>1430.0048099999999</v>
      </c>
      <c r="DJ76" s="76">
        <v>11163.274018790007</v>
      </c>
      <c r="DK76" s="76">
        <v>9575.1941384999991</v>
      </c>
      <c r="DL76" s="76">
        <v>1180.9855622499999</v>
      </c>
      <c r="DM76" s="76"/>
      <c r="DN76" s="76"/>
      <c r="DO76" s="76"/>
      <c r="DP76" s="76">
        <v>23847.242095540005</v>
      </c>
      <c r="DQ76" s="76">
        <v>66.773404999999997</v>
      </c>
      <c r="DR76" s="76">
        <v>351.88709917</v>
      </c>
      <c r="DS76" s="76"/>
      <c r="DT76" s="76"/>
      <c r="DU76" s="76">
        <v>3.4608047200000001</v>
      </c>
      <c r="DV76" s="76">
        <v>19884.043257839989</v>
      </c>
      <c r="DW76" s="76">
        <v>12332.106026430014</v>
      </c>
      <c r="DX76" s="76">
        <v>2107.1305917799996</v>
      </c>
      <c r="DY76" s="76"/>
      <c r="DZ76" s="76"/>
      <c r="EA76" s="76"/>
      <c r="EB76" s="76">
        <v>34745.401184940005</v>
      </c>
      <c r="EC76" s="76">
        <v>20.81559</v>
      </c>
      <c r="ED76" s="76"/>
      <c r="EE76" s="76"/>
      <c r="EF76" s="76"/>
      <c r="EG76" s="76"/>
      <c r="EH76" s="76"/>
      <c r="EI76" s="76">
        <v>178.17966548000001</v>
      </c>
      <c r="EJ76" s="76">
        <v>0</v>
      </c>
      <c r="EK76" s="76"/>
      <c r="EL76" s="76"/>
      <c r="EM76" s="76"/>
      <c r="EN76" s="76">
        <v>198.99525548000003</v>
      </c>
      <c r="EO76" s="76">
        <v>244.984002</v>
      </c>
      <c r="EP76" s="76">
        <v>2344.0124698499999</v>
      </c>
      <c r="EQ76" s="76">
        <v>2.10882886</v>
      </c>
      <c r="ER76" s="76"/>
      <c r="ES76" s="76">
        <v>297.64309100000003</v>
      </c>
      <c r="ET76" s="76">
        <v>9822.5408531399989</v>
      </c>
      <c r="EU76" s="76">
        <v>20236.067670429999</v>
      </c>
      <c r="EV76" s="76">
        <v>1915.2706825599998</v>
      </c>
      <c r="EW76" s="76"/>
      <c r="EX76" s="76"/>
      <c r="EY76" s="76"/>
      <c r="EZ76" s="76">
        <v>34862.627597839994</v>
      </c>
      <c r="FA76" s="76">
        <v>2931.2339959999999</v>
      </c>
      <c r="FB76" s="76">
        <v>2846.3181372000004</v>
      </c>
      <c r="FC76" s="76">
        <v>12.805063689999999</v>
      </c>
      <c r="FD76" s="76"/>
      <c r="FE76" s="76">
        <v>1395.88678</v>
      </c>
      <c r="FF76" s="76">
        <v>86768.952958769994</v>
      </c>
      <c r="FG76" s="76">
        <v>36695.777578559973</v>
      </c>
      <c r="FH76" s="76">
        <v>3876.2048778600006</v>
      </c>
      <c r="FI76" s="76"/>
      <c r="FJ76" s="76"/>
      <c r="FK76" s="76"/>
      <c r="FL76" s="76"/>
      <c r="FM76" s="76">
        <v>134527.17939207997</v>
      </c>
      <c r="FN76" s="76"/>
      <c r="FO76" s="76"/>
      <c r="FP76" s="76"/>
      <c r="FQ76" s="76"/>
      <c r="FR76" s="76"/>
      <c r="FS76" s="76"/>
      <c r="FT76" s="76"/>
      <c r="FU76" s="76"/>
      <c r="FV76" s="76"/>
      <c r="FW76" s="76"/>
      <c r="FX76" s="76"/>
      <c r="FY76" s="76"/>
      <c r="FZ76" s="76"/>
      <c r="GA76" s="76"/>
      <c r="GB76" s="76"/>
      <c r="GC76" s="76"/>
      <c r="GD76" s="76"/>
      <c r="GE76" s="76">
        <v>91.964064210000004</v>
      </c>
      <c r="GF76" s="76">
        <v>78.831226599999994</v>
      </c>
      <c r="GG76" s="76"/>
      <c r="GH76" s="76"/>
      <c r="GI76" s="76"/>
      <c r="GJ76" s="76"/>
      <c r="GK76" s="76">
        <v>170.79529080999998</v>
      </c>
      <c r="GL76" s="76">
        <v>378.20174200000002</v>
      </c>
      <c r="GM76" s="76">
        <v>1904.4741347299998</v>
      </c>
      <c r="GN76" s="76">
        <v>99.145429150000012</v>
      </c>
      <c r="GO76" s="76"/>
      <c r="GP76" s="76"/>
      <c r="GQ76" s="76">
        <v>13278.549744559999</v>
      </c>
      <c r="GR76" s="76">
        <v>27078.674228170006</v>
      </c>
      <c r="GS76" s="76">
        <v>4062.7558858200005</v>
      </c>
      <c r="GT76" s="76"/>
      <c r="GU76" s="76"/>
      <c r="GV76" s="76"/>
      <c r="GW76" s="76"/>
      <c r="GX76" s="76">
        <v>46801.801164430006</v>
      </c>
      <c r="GY76" s="76">
        <v>47.057312000000003</v>
      </c>
      <c r="GZ76" s="76"/>
      <c r="HA76" s="76"/>
      <c r="HB76" s="76"/>
      <c r="HC76" s="76"/>
      <c r="HD76" s="76">
        <v>2464.5079193000006</v>
      </c>
      <c r="HE76" s="76">
        <v>398.92844198</v>
      </c>
      <c r="HF76" s="76">
        <v>826.31165591000001</v>
      </c>
      <c r="HG76" s="76"/>
      <c r="HH76" s="76"/>
      <c r="HI76" s="76"/>
      <c r="HJ76" s="76">
        <v>3736.8053291900005</v>
      </c>
      <c r="HK76" s="76">
        <v>435.934617</v>
      </c>
      <c r="HL76" s="76">
        <v>622.83466121000004</v>
      </c>
      <c r="HM76" s="76">
        <v>348.00308486</v>
      </c>
      <c r="HN76" s="76"/>
      <c r="HO76" s="76">
        <v>367.36440199999998</v>
      </c>
      <c r="HP76" s="76">
        <v>13209.469363560003</v>
      </c>
      <c r="HQ76" s="76">
        <v>30875.376156779977</v>
      </c>
      <c r="HR76" s="76">
        <v>1242.2585129399997</v>
      </c>
      <c r="HS76" s="76"/>
      <c r="HT76" s="76"/>
      <c r="HU76" s="76"/>
      <c r="HV76" s="76"/>
      <c r="HW76" s="76">
        <v>47101.24079834998</v>
      </c>
      <c r="HX76" s="76">
        <v>676.13020200000005</v>
      </c>
      <c r="HY76" s="76">
        <v>2186.6855966199996</v>
      </c>
      <c r="HZ76" s="76">
        <v>25.335887789999997</v>
      </c>
      <c r="IA76" s="76"/>
      <c r="IB76" s="76">
        <v>476.99597399999999</v>
      </c>
      <c r="IC76" s="76">
        <v>50867.37405333999</v>
      </c>
      <c r="ID76" s="76">
        <v>52177.289416879998</v>
      </c>
      <c r="IE76" s="76">
        <v>3118.1543383100006</v>
      </c>
      <c r="IF76" s="76"/>
      <c r="IG76" s="76"/>
      <c r="IH76" s="76"/>
      <c r="II76" s="76">
        <v>109527.96546883999</v>
      </c>
      <c r="IJ76" s="76">
        <v>894.31498999999997</v>
      </c>
      <c r="IK76" s="76">
        <v>1284.1954916100001</v>
      </c>
      <c r="IN76" s="76">
        <v>525.30309899999997</v>
      </c>
      <c r="IO76" s="76">
        <v>10871.224186890004</v>
      </c>
      <c r="IP76" s="76">
        <v>26904.139941849957</v>
      </c>
      <c r="IQ76" s="76">
        <v>1688.1163704699998</v>
      </c>
      <c r="IR76" s="76">
        <v>0</v>
      </c>
      <c r="IS76" s="76"/>
      <c r="IT76" s="76"/>
      <c r="IU76" s="76">
        <v>42168.29407982</v>
      </c>
      <c r="IV76" s="76">
        <v>933.93524600000001</v>
      </c>
      <c r="IW76" s="76">
        <v>2934.0176571999987</v>
      </c>
      <c r="IX76" s="76">
        <v>0</v>
      </c>
      <c r="IY76" s="76"/>
      <c r="IZ76" s="76">
        <v>81.134844000000001</v>
      </c>
      <c r="JA76" s="76">
        <v>32008.493794250018</v>
      </c>
      <c r="JB76" s="76">
        <v>54068.94975736006</v>
      </c>
      <c r="JC76" s="76">
        <v>3984.9149864299998</v>
      </c>
      <c r="JD76" s="76"/>
      <c r="JE76" s="76"/>
      <c r="JF76" s="76"/>
      <c r="JG76" s="76">
        <v>94011.446285240076</v>
      </c>
      <c r="JH76" s="76"/>
      <c r="JI76" s="76"/>
      <c r="JJ76" s="76"/>
      <c r="JK76" s="76"/>
      <c r="JL76" s="76"/>
      <c r="JM76" s="76">
        <v>0</v>
      </c>
      <c r="JN76" s="76">
        <v>341.63006846000002</v>
      </c>
      <c r="JO76" s="76">
        <v>659.46045200000003</v>
      </c>
      <c r="JP76" s="76"/>
      <c r="JQ76" s="76"/>
      <c r="JR76" s="76"/>
      <c r="JS76" s="76">
        <v>1001.0905204600001</v>
      </c>
      <c r="JT76" s="76">
        <v>180.596791</v>
      </c>
      <c r="JU76" s="76">
        <v>1521.9935402900001</v>
      </c>
      <c r="JV76" s="76">
        <v>69.177489130000012</v>
      </c>
      <c r="JW76" s="76"/>
      <c r="JX76" s="76">
        <v>440.63123999999999</v>
      </c>
      <c r="JY76" s="76">
        <v>13868.019736630004</v>
      </c>
      <c r="JZ76" s="76">
        <v>12965.931268870007</v>
      </c>
      <c r="KA76" s="76">
        <v>1726.1099420099999</v>
      </c>
      <c r="KB76" s="76"/>
      <c r="KC76" s="76"/>
      <c r="KD76" s="76"/>
      <c r="KE76" s="76">
        <v>30772.460007930007</v>
      </c>
      <c r="KF76" s="76">
        <v>353.630966</v>
      </c>
      <c r="KG76" s="76">
        <v>5438.004175209996</v>
      </c>
      <c r="KH76" s="76">
        <v>492.17386528000009</v>
      </c>
      <c r="KI76" s="76"/>
      <c r="KJ76" s="76">
        <v>654.58545400000003</v>
      </c>
      <c r="KK76" s="76">
        <v>39079.137276570007</v>
      </c>
      <c r="KL76" s="76">
        <v>34298.002633950018</v>
      </c>
      <c r="KM76" s="76">
        <v>3538.4676126700015</v>
      </c>
      <c r="KN76" s="76"/>
      <c r="KO76" s="76"/>
      <c r="KP76" s="76"/>
      <c r="KQ76" s="76">
        <v>83854.001983680035</v>
      </c>
      <c r="KR76" s="76">
        <v>192.85622000000001</v>
      </c>
      <c r="KS76" s="76"/>
      <c r="KT76" s="76"/>
      <c r="KU76" s="76"/>
      <c r="KV76" s="76">
        <v>49.579661999999999</v>
      </c>
      <c r="KW76" s="76">
        <v>1847.9941517899999</v>
      </c>
      <c r="KX76" s="76">
        <v>368.07007618999995</v>
      </c>
      <c r="KY76" s="76">
        <v>459.71474295000002</v>
      </c>
      <c r="KZ76" s="76"/>
      <c r="LA76" s="76"/>
      <c r="LB76" s="76"/>
      <c r="LC76" s="76">
        <v>2918.2148529299998</v>
      </c>
      <c r="LD76" s="76">
        <v>5110.9143759999997</v>
      </c>
      <c r="LE76" s="76">
        <v>6623.1769903000004</v>
      </c>
      <c r="LF76" s="76">
        <v>577.03258961000006</v>
      </c>
      <c r="LG76" s="76"/>
      <c r="LH76" s="76">
        <v>3477.4143479999998</v>
      </c>
      <c r="LI76" s="76">
        <v>58669.250470480074</v>
      </c>
      <c r="LJ76" s="76">
        <v>101173.83326808976</v>
      </c>
      <c r="LK76" s="76">
        <v>11144.880502359993</v>
      </c>
      <c r="LL76" s="76"/>
      <c r="LM76" s="76"/>
      <c r="LN76" s="76"/>
      <c r="LO76" s="76">
        <v>186776.50254483984</v>
      </c>
      <c r="LP76" s="76">
        <v>120.379716</v>
      </c>
      <c r="LQ76" s="76"/>
      <c r="LR76" s="76">
        <v>0</v>
      </c>
      <c r="LS76" s="76"/>
      <c r="LT76" s="76">
        <v>38.428773</v>
      </c>
      <c r="LU76" s="76">
        <v>5846.0939945000009</v>
      </c>
      <c r="LV76" s="76">
        <v>2861.9256717100006</v>
      </c>
      <c r="LW76" s="76">
        <v>875.34808750000002</v>
      </c>
      <c r="LX76" s="76"/>
      <c r="LY76" s="76"/>
      <c r="LZ76" s="76"/>
      <c r="MA76" s="76">
        <v>9742.176242710002</v>
      </c>
      <c r="MB76" s="76">
        <v>758.20326499999999</v>
      </c>
      <c r="MC76" s="76">
        <v>2138.0847847700002</v>
      </c>
      <c r="MD76" s="76">
        <v>242.55204843000004</v>
      </c>
      <c r="ME76" s="76"/>
      <c r="MF76" s="76">
        <v>583.24876700000004</v>
      </c>
      <c r="MG76" s="76">
        <v>24127.550969949989</v>
      </c>
      <c r="MH76" s="76">
        <v>33099.427377589986</v>
      </c>
      <c r="MI76" s="76">
        <v>2966.9981089399998</v>
      </c>
      <c r="MJ76" s="76"/>
      <c r="MK76" s="76"/>
      <c r="ML76" s="76"/>
      <c r="MM76" s="76"/>
      <c r="MN76" s="76">
        <v>63916.065321679976</v>
      </c>
      <c r="MO76" s="76">
        <v>7309.7664569999997</v>
      </c>
      <c r="MP76" s="76">
        <v>34704.769733760018</v>
      </c>
      <c r="MQ76" s="76">
        <v>18620.817840709988</v>
      </c>
      <c r="MR76" s="76"/>
      <c r="MS76" s="76">
        <v>3418.6609779999999</v>
      </c>
      <c r="MT76" s="76">
        <v>95701.626037970185</v>
      </c>
      <c r="MU76" s="76">
        <v>121239.48908928005</v>
      </c>
      <c r="MV76" s="76">
        <v>14932.290416509995</v>
      </c>
      <c r="MW76" s="76"/>
      <c r="MX76" s="76"/>
      <c r="MY76" s="76"/>
      <c r="MZ76" s="76"/>
      <c r="NA76" s="76">
        <v>295927.42055323027</v>
      </c>
      <c r="NB76" s="76"/>
      <c r="NC76" s="76"/>
      <c r="ND76" s="76"/>
      <c r="NE76" s="76"/>
      <c r="NF76" s="76"/>
      <c r="NG76" s="76"/>
      <c r="NH76" s="76">
        <v>13.500503399999999</v>
      </c>
      <c r="NI76" s="76">
        <v>273.46095690999999</v>
      </c>
      <c r="NJ76" s="76"/>
      <c r="NK76" s="76"/>
      <c r="NL76" s="76"/>
      <c r="NM76" s="76">
        <v>286.96146031000001</v>
      </c>
      <c r="NN76" s="15"/>
      <c r="NO76" s="15"/>
      <c r="NP76" s="15"/>
      <c r="NR76" s="76">
        <v>4077988.7453471557</v>
      </c>
      <c r="PU76" s="4"/>
    </row>
    <row r="77" spans="1:437" x14ac:dyDescent="0.2">
      <c r="A77" s="70">
        <v>41671</v>
      </c>
      <c r="B77" s="76">
        <v>17.512001730000001</v>
      </c>
      <c r="C77" s="76">
        <v>301.25743305999998</v>
      </c>
      <c r="D77" s="76"/>
      <c r="E77" s="76">
        <v>318.76943478999999</v>
      </c>
      <c r="F77" s="76">
        <v>3471.94652</v>
      </c>
      <c r="G77" s="76">
        <v>17252.057835189986</v>
      </c>
      <c r="H77" s="76">
        <v>14369.495725990006</v>
      </c>
      <c r="I77" s="76"/>
      <c r="J77" s="76">
        <v>6100.1113340000002</v>
      </c>
      <c r="K77" s="76">
        <v>62776.338936599939</v>
      </c>
      <c r="L77" s="76">
        <v>410021.54722916882</v>
      </c>
      <c r="M77" s="76">
        <v>15145.496227140002</v>
      </c>
      <c r="N77" s="76"/>
      <c r="O77" s="76"/>
      <c r="P77" s="76"/>
      <c r="Q77" s="71">
        <v>529136.99380808871</v>
      </c>
      <c r="R77" s="76">
        <v>7.28668184</v>
      </c>
      <c r="S77" s="76">
        <v>3883.0958598199991</v>
      </c>
      <c r="T77" s="76">
        <v>227.42045179000002</v>
      </c>
      <c r="U77" s="76">
        <v>67.757483509999986</v>
      </c>
      <c r="V77" s="76"/>
      <c r="W77" s="76">
        <v>4185.5604769599995</v>
      </c>
      <c r="X77" s="76">
        <v>3632.917602</v>
      </c>
      <c r="Y77" s="76">
        <v>6612.89344033</v>
      </c>
      <c r="Z77" s="76">
        <v>709.83691791999991</v>
      </c>
      <c r="AA77" s="76"/>
      <c r="AB77" s="76">
        <v>2692.2802280000001</v>
      </c>
      <c r="AC77" s="76">
        <v>56008.020488700015</v>
      </c>
      <c r="AD77" s="76">
        <v>72732.387186700013</v>
      </c>
      <c r="AE77" s="76">
        <v>6347.86745367</v>
      </c>
      <c r="AF77" s="76"/>
      <c r="AG77" s="76"/>
      <c r="AH77" s="76"/>
      <c r="AI77" s="76">
        <v>148736.20331732003</v>
      </c>
      <c r="AJ77" s="76">
        <v>32530.011963000001</v>
      </c>
      <c r="AK77" s="76">
        <v>306734.05291861045</v>
      </c>
      <c r="AL77" s="76">
        <v>70283.328180029988</v>
      </c>
      <c r="AM77" s="76"/>
      <c r="AN77" s="76">
        <v>14409.515224999999</v>
      </c>
      <c r="AO77" s="76">
        <v>771074.7739660989</v>
      </c>
      <c r="AP77" s="76">
        <v>608662.71425000031</v>
      </c>
      <c r="AQ77" s="76">
        <v>54357.640308519905</v>
      </c>
      <c r="AR77" s="76"/>
      <c r="AS77" s="76"/>
      <c r="AT77" s="76"/>
      <c r="AU77" s="76"/>
      <c r="AV77" s="76"/>
      <c r="AW77" s="76"/>
      <c r="AX77" s="76">
        <v>1858052.0368112596</v>
      </c>
      <c r="AY77" s="76">
        <v>1341.261892</v>
      </c>
      <c r="AZ77" s="76">
        <v>3647.5851782</v>
      </c>
      <c r="BA77" s="76">
        <v>1800.4595093800001</v>
      </c>
      <c r="BB77" s="76"/>
      <c r="BC77" s="76">
        <v>1203.070236</v>
      </c>
      <c r="BD77" s="76">
        <v>31264.334134429992</v>
      </c>
      <c r="BE77" s="76">
        <v>41365.475559660037</v>
      </c>
      <c r="BF77" s="76">
        <v>4027.9109088999994</v>
      </c>
      <c r="BG77" s="76"/>
      <c r="BH77" s="76"/>
      <c r="BI77" s="76">
        <v>84650.097418570018</v>
      </c>
      <c r="BJ77" s="76">
        <v>826.41479300000003</v>
      </c>
      <c r="BK77" s="76">
        <v>16869.910025810004</v>
      </c>
      <c r="BL77" s="76">
        <v>0</v>
      </c>
      <c r="BM77" s="76"/>
      <c r="BN77" s="76">
        <v>461.42477200000002</v>
      </c>
      <c r="BO77" s="76">
        <v>21577.056459289979</v>
      </c>
      <c r="BP77" s="76">
        <v>12320.523519999992</v>
      </c>
      <c r="BQ77" s="76">
        <v>2489.85150608</v>
      </c>
      <c r="BR77" s="76"/>
      <c r="BS77" s="76"/>
      <c r="BT77" s="76">
        <v>54545.181076179972</v>
      </c>
      <c r="BU77" s="76">
        <v>259.46653300000003</v>
      </c>
      <c r="BV77" s="76">
        <v>2930.752914950001</v>
      </c>
      <c r="BW77" s="76">
        <v>36.922429960000002</v>
      </c>
      <c r="BX77" s="76"/>
      <c r="BY77" s="76">
        <v>492.22726499999999</v>
      </c>
      <c r="BZ77" s="76">
        <v>26734.027673859957</v>
      </c>
      <c r="CA77" s="76">
        <v>29932.12355034002</v>
      </c>
      <c r="CB77" s="76">
        <v>2427.7703987900004</v>
      </c>
      <c r="CC77" s="76"/>
      <c r="CD77" s="76"/>
      <c r="CE77" s="76"/>
      <c r="CF77" s="76">
        <v>62813.290765899976</v>
      </c>
      <c r="CG77" s="76">
        <v>36.868777999999999</v>
      </c>
      <c r="CH77" s="76">
        <v>28.82521011</v>
      </c>
      <c r="CI77" s="76"/>
      <c r="CJ77" s="76"/>
      <c r="CK77" s="76"/>
      <c r="CL77" s="76">
        <v>1505.3423180599998</v>
      </c>
      <c r="CM77" s="76">
        <v>1523.3187467400001</v>
      </c>
      <c r="CN77" s="76">
        <v>932.86499106999997</v>
      </c>
      <c r="CO77" s="76"/>
      <c r="CP77" s="76"/>
      <c r="CQ77" s="76"/>
      <c r="CR77" s="76">
        <v>4027.2200439799999</v>
      </c>
      <c r="CS77" s="76">
        <v>359.94795699999997</v>
      </c>
      <c r="CT77" s="76">
        <v>106.48790548000001</v>
      </c>
      <c r="CU77" s="76"/>
      <c r="CV77" s="76"/>
      <c r="CW77" s="76"/>
      <c r="CX77" s="76">
        <v>5418.5267145700009</v>
      </c>
      <c r="CY77" s="76">
        <v>5333.7147418300019</v>
      </c>
      <c r="CZ77" s="76">
        <v>1288.7095982100002</v>
      </c>
      <c r="DA77" s="76"/>
      <c r="DB77" s="76"/>
      <c r="DC77" s="76"/>
      <c r="DD77" s="76">
        <v>12507.386917090003</v>
      </c>
      <c r="DE77" s="76">
        <v>441.65700900000002</v>
      </c>
      <c r="DF77" s="76">
        <v>0</v>
      </c>
      <c r="DG77" s="76"/>
      <c r="DH77" s="76"/>
      <c r="DI77" s="76">
        <v>1329.099224</v>
      </c>
      <c r="DJ77" s="76">
        <v>10714.275956769998</v>
      </c>
      <c r="DK77" s="76">
        <v>9481.2711511300004</v>
      </c>
      <c r="DL77" s="76">
        <v>1173.89468736</v>
      </c>
      <c r="DM77" s="76"/>
      <c r="DN77" s="76"/>
      <c r="DO77" s="76"/>
      <c r="DP77" s="76">
        <v>23140.198028259998</v>
      </c>
      <c r="DQ77" s="76">
        <v>65.151032000000001</v>
      </c>
      <c r="DR77" s="76">
        <v>349.53553906999997</v>
      </c>
      <c r="DS77" s="76"/>
      <c r="DT77" s="76"/>
      <c r="DU77" s="76">
        <v>3.3975582700000002</v>
      </c>
      <c r="DV77" s="76">
        <v>19637.590331459989</v>
      </c>
      <c r="DW77" s="76">
        <v>12058.624809100005</v>
      </c>
      <c r="DX77" s="76">
        <v>1880.70422495</v>
      </c>
      <c r="DY77" s="76"/>
      <c r="DZ77" s="76"/>
      <c r="EA77" s="76"/>
      <c r="EB77" s="76">
        <v>33995.003494849996</v>
      </c>
      <c r="EC77" s="76">
        <v>18.138055000000001</v>
      </c>
      <c r="ED77" s="76"/>
      <c r="EE77" s="76"/>
      <c r="EF77" s="76"/>
      <c r="EG77" s="76"/>
      <c r="EH77" s="76"/>
      <c r="EI77" s="76">
        <v>177.2684663</v>
      </c>
      <c r="EJ77" s="76">
        <v>0</v>
      </c>
      <c r="EK77" s="76"/>
      <c r="EL77" s="76"/>
      <c r="EM77" s="76"/>
      <c r="EN77" s="76">
        <v>195.40652130000001</v>
      </c>
      <c r="EO77" s="76">
        <v>241.886416</v>
      </c>
      <c r="EP77" s="76">
        <v>2250.0549659899998</v>
      </c>
      <c r="EQ77" s="76">
        <v>1.91420152</v>
      </c>
      <c r="ER77" s="76"/>
      <c r="ES77" s="76">
        <v>295.57665800000001</v>
      </c>
      <c r="ET77" s="76">
        <v>9605.2045220500004</v>
      </c>
      <c r="EU77" s="76">
        <v>19883.233777940011</v>
      </c>
      <c r="EV77" s="76">
        <v>1889.0421944200004</v>
      </c>
      <c r="EW77" s="76"/>
      <c r="EX77" s="76"/>
      <c r="EY77" s="76"/>
      <c r="EZ77" s="76">
        <v>34166.912735920014</v>
      </c>
      <c r="FA77" s="76">
        <v>2884.8388660000001</v>
      </c>
      <c r="FB77" s="76">
        <v>2790.3928333200001</v>
      </c>
      <c r="FC77" s="76">
        <v>10.46483742</v>
      </c>
      <c r="FD77" s="76"/>
      <c r="FE77" s="76">
        <v>1328.2146310000001</v>
      </c>
      <c r="FF77" s="76">
        <v>85120.264864610013</v>
      </c>
      <c r="FG77" s="76">
        <v>36213.200560610007</v>
      </c>
      <c r="FH77" s="76">
        <v>3754.2707932900003</v>
      </c>
      <c r="FI77" s="76"/>
      <c r="FJ77" s="76"/>
      <c r="FK77" s="76"/>
      <c r="FL77" s="76"/>
      <c r="FM77" s="76">
        <v>132101.64738625003</v>
      </c>
      <c r="FN77" s="76"/>
      <c r="FO77" s="76"/>
      <c r="FP77" s="76"/>
      <c r="FQ77" s="76"/>
      <c r="FR77" s="76"/>
      <c r="FS77" s="76"/>
      <c r="FT77" s="76"/>
      <c r="FU77" s="76"/>
      <c r="FV77" s="76"/>
      <c r="FW77" s="76"/>
      <c r="FX77" s="76"/>
      <c r="FY77" s="76"/>
      <c r="FZ77" s="76"/>
      <c r="GA77" s="76"/>
      <c r="GB77" s="76"/>
      <c r="GC77" s="76"/>
      <c r="GD77" s="76"/>
      <c r="GE77" s="76">
        <v>90.094164829999997</v>
      </c>
      <c r="GF77" s="76">
        <v>78.619645109999993</v>
      </c>
      <c r="GG77" s="76"/>
      <c r="GH77" s="76"/>
      <c r="GI77" s="76"/>
      <c r="GJ77" s="76"/>
      <c r="GK77" s="76">
        <v>168.71380993999998</v>
      </c>
      <c r="GL77" s="76">
        <v>321.42692699999998</v>
      </c>
      <c r="GM77" s="76">
        <v>1884.4711128300009</v>
      </c>
      <c r="GN77" s="76">
        <v>99.145429150000012</v>
      </c>
      <c r="GO77" s="76"/>
      <c r="GP77" s="76"/>
      <c r="GQ77" s="76">
        <v>13096.12175919</v>
      </c>
      <c r="GR77" s="76">
        <v>26619.80956959998</v>
      </c>
      <c r="GS77" s="76">
        <v>3399.2838841400003</v>
      </c>
      <c r="GT77" s="76"/>
      <c r="GU77" s="76"/>
      <c r="GV77" s="76"/>
      <c r="GW77" s="76"/>
      <c r="GX77" s="76">
        <v>45420.258681909982</v>
      </c>
      <c r="GY77" s="76">
        <v>46.021824000000002</v>
      </c>
      <c r="GZ77" s="76"/>
      <c r="HA77" s="76"/>
      <c r="HB77" s="76"/>
      <c r="HC77" s="76"/>
      <c r="HD77" s="76">
        <v>2452.2857501700005</v>
      </c>
      <c r="HE77" s="76">
        <v>391.65477229999999</v>
      </c>
      <c r="HF77" s="76">
        <v>818.30202191000001</v>
      </c>
      <c r="HG77" s="76"/>
      <c r="HH77" s="76"/>
      <c r="HI77" s="76"/>
      <c r="HJ77" s="76">
        <v>3708.2643683800002</v>
      </c>
      <c r="HK77" s="76">
        <v>428.783321</v>
      </c>
      <c r="HL77" s="76">
        <v>615.46479395000006</v>
      </c>
      <c r="HM77" s="76">
        <v>346.09253905999998</v>
      </c>
      <c r="HN77" s="76"/>
      <c r="HO77" s="76">
        <v>365.06084199999998</v>
      </c>
      <c r="HP77" s="76">
        <v>12961.809536659988</v>
      </c>
      <c r="HQ77" s="76">
        <v>30241.477346379965</v>
      </c>
      <c r="HR77" s="76">
        <v>1227.6121611699998</v>
      </c>
      <c r="HS77" s="76"/>
      <c r="HT77" s="76"/>
      <c r="HU77" s="76"/>
      <c r="HV77" s="76"/>
      <c r="HW77" s="76">
        <v>46186.300540219956</v>
      </c>
      <c r="HX77" s="76">
        <v>662.29598499999997</v>
      </c>
      <c r="HY77" s="76">
        <v>2120.1827627499993</v>
      </c>
      <c r="HZ77" s="76">
        <v>25.11161092</v>
      </c>
      <c r="IA77" s="76"/>
      <c r="IB77" s="76">
        <v>462.45086600000002</v>
      </c>
      <c r="IC77" s="76">
        <v>49247.652196529954</v>
      </c>
      <c r="ID77" s="76">
        <v>51232.900606880008</v>
      </c>
      <c r="IE77" s="76">
        <v>3042.45230666</v>
      </c>
      <c r="IF77" s="76"/>
      <c r="IG77" s="76"/>
      <c r="IH77" s="76"/>
      <c r="II77" s="76">
        <v>106793.04633473996</v>
      </c>
      <c r="IJ77" s="76">
        <v>837.196957</v>
      </c>
      <c r="IK77" s="76">
        <v>1257.4417515</v>
      </c>
      <c r="IN77" s="76">
        <v>521.42608499999994</v>
      </c>
      <c r="IO77" s="76">
        <v>10731.019899049999</v>
      </c>
      <c r="IP77" s="76">
        <v>26312.043122369989</v>
      </c>
      <c r="IQ77" s="76">
        <v>1655.7956424999998</v>
      </c>
      <c r="IR77" s="76">
        <v>0</v>
      </c>
      <c r="IS77" s="76"/>
      <c r="IT77" s="76"/>
      <c r="IU77" s="76">
        <v>41314.923457419987</v>
      </c>
      <c r="IV77" s="76">
        <v>915.25050899999997</v>
      </c>
      <c r="IW77" s="76">
        <v>2865.7496403199993</v>
      </c>
      <c r="IX77" s="76">
        <v>0</v>
      </c>
      <c r="IY77" s="76"/>
      <c r="IZ77" s="76">
        <v>79.052605</v>
      </c>
      <c r="JA77" s="76">
        <v>31474.91232368998</v>
      </c>
      <c r="JB77" s="76">
        <v>53369.200968780038</v>
      </c>
      <c r="JC77" s="76">
        <v>3739.6240169999996</v>
      </c>
      <c r="JD77" s="76"/>
      <c r="JE77" s="76"/>
      <c r="JF77" s="76"/>
      <c r="JG77" s="76">
        <v>92443.790063790017</v>
      </c>
      <c r="JH77" s="76"/>
      <c r="JI77" s="76"/>
      <c r="JJ77" s="76"/>
      <c r="JK77" s="76"/>
      <c r="JL77" s="76"/>
      <c r="JM77" s="76">
        <v>0</v>
      </c>
      <c r="JN77" s="76">
        <v>340.54195589</v>
      </c>
      <c r="JO77" s="76">
        <v>651.74299955000004</v>
      </c>
      <c r="JP77" s="76"/>
      <c r="JQ77" s="76"/>
      <c r="JR77" s="76"/>
      <c r="JS77" s="76">
        <v>992.28495543999998</v>
      </c>
      <c r="JT77" s="76">
        <v>178.732283</v>
      </c>
      <c r="JU77" s="76">
        <v>1513.6549859699994</v>
      </c>
      <c r="JV77" s="76">
        <v>67.114061680000006</v>
      </c>
      <c r="JW77" s="76"/>
      <c r="JX77" s="76">
        <v>435.09210400000001</v>
      </c>
      <c r="JY77" s="76">
        <v>13292.697601780008</v>
      </c>
      <c r="JZ77" s="76">
        <v>12567.374349020021</v>
      </c>
      <c r="KA77" s="76">
        <v>1557.7578928899995</v>
      </c>
      <c r="KB77" s="76"/>
      <c r="KC77" s="76"/>
      <c r="KD77" s="76"/>
      <c r="KE77" s="76">
        <v>29612.423278330029</v>
      </c>
      <c r="KF77" s="76">
        <v>346.976313</v>
      </c>
      <c r="KG77" s="76">
        <v>5242.0619590800015</v>
      </c>
      <c r="KH77" s="76">
        <v>487.06914252999991</v>
      </c>
      <c r="KI77" s="76"/>
      <c r="KJ77" s="76">
        <v>644.40500799999995</v>
      </c>
      <c r="KK77" s="76">
        <v>38085.273789479972</v>
      </c>
      <c r="KL77" s="76">
        <v>33755.69214082999</v>
      </c>
      <c r="KM77" s="76">
        <v>3186.2601846800021</v>
      </c>
      <c r="KN77" s="76"/>
      <c r="KO77" s="76"/>
      <c r="KP77" s="76"/>
      <c r="KQ77" s="76">
        <v>81747.738537599958</v>
      </c>
      <c r="KR77" s="76">
        <v>190.03968</v>
      </c>
      <c r="KS77" s="76"/>
      <c r="KT77" s="76"/>
      <c r="KU77" s="76"/>
      <c r="KV77" s="76">
        <v>49.579661999999999</v>
      </c>
      <c r="KW77" s="76">
        <v>1840.5452955800001</v>
      </c>
      <c r="KX77" s="76">
        <v>363.67458292999999</v>
      </c>
      <c r="KY77" s="76">
        <v>458.00649753999994</v>
      </c>
      <c r="KZ77" s="76"/>
      <c r="LA77" s="76"/>
      <c r="LB77" s="76"/>
      <c r="LC77" s="76">
        <v>2901.84571805</v>
      </c>
      <c r="LD77" s="76">
        <v>4925.033332</v>
      </c>
      <c r="LE77" s="76">
        <v>6426.5080469299983</v>
      </c>
      <c r="LF77" s="76">
        <v>571.95373677999999</v>
      </c>
      <c r="LG77" s="76"/>
      <c r="LH77" s="76">
        <v>3389.059295</v>
      </c>
      <c r="LI77" s="76">
        <v>56953.333050910012</v>
      </c>
      <c r="LJ77" s="76">
        <v>98642.078454359988</v>
      </c>
      <c r="LK77" s="76">
        <v>10691.710595239996</v>
      </c>
      <c r="LL77" s="76"/>
      <c r="LM77" s="76"/>
      <c r="LN77" s="76"/>
      <c r="LO77" s="76">
        <v>181599.67651121999</v>
      </c>
      <c r="LP77" s="76">
        <v>119.996669</v>
      </c>
      <c r="LQ77" s="76"/>
      <c r="LR77" s="76">
        <v>0</v>
      </c>
      <c r="LS77" s="76"/>
      <c r="LT77" s="76">
        <v>37.938429999999997</v>
      </c>
      <c r="LU77" s="76">
        <v>5772.2699900400039</v>
      </c>
      <c r="LV77" s="76">
        <v>2812.4483025499999</v>
      </c>
      <c r="LW77" s="76">
        <v>869.33252099000015</v>
      </c>
      <c r="LX77" s="76"/>
      <c r="LY77" s="76"/>
      <c r="LZ77" s="76"/>
      <c r="MA77" s="76">
        <v>9611.9859125800031</v>
      </c>
      <c r="MB77" s="76">
        <v>749.74993199999994</v>
      </c>
      <c r="MC77" s="76">
        <v>2118.4663973400002</v>
      </c>
      <c r="MD77" s="76">
        <v>240.55888234</v>
      </c>
      <c r="ME77" s="76"/>
      <c r="MF77" s="76">
        <v>576.71385599999996</v>
      </c>
      <c r="MG77" s="76">
        <v>23553.942934639977</v>
      </c>
      <c r="MH77" s="76">
        <v>32345.095289909961</v>
      </c>
      <c r="MI77" s="76">
        <v>2868.1816289499998</v>
      </c>
      <c r="MJ77" s="76"/>
      <c r="MK77" s="76"/>
      <c r="ML77" s="76"/>
      <c r="MM77" s="76"/>
      <c r="MN77" s="76">
        <v>62452.708921179932</v>
      </c>
      <c r="MO77" s="76">
        <v>7095.4754750000002</v>
      </c>
      <c r="MP77" s="76">
        <v>34319.425177160003</v>
      </c>
      <c r="MQ77" s="76">
        <v>18233.198589030024</v>
      </c>
      <c r="MR77" s="76"/>
      <c r="MS77" s="76">
        <v>3363.333067</v>
      </c>
      <c r="MT77" s="76">
        <v>92923.470528200138</v>
      </c>
      <c r="MU77" s="76">
        <v>119550.90389283</v>
      </c>
      <c r="MV77" s="76">
        <v>14173.712355619993</v>
      </c>
      <c r="MW77" s="76"/>
      <c r="MX77" s="76"/>
      <c r="MY77" s="76"/>
      <c r="MZ77" s="76"/>
      <c r="NA77" s="76">
        <v>289659.51908484014</v>
      </c>
      <c r="NB77" s="76"/>
      <c r="NC77" s="76"/>
      <c r="ND77" s="76"/>
      <c r="NE77" s="76"/>
      <c r="NF77" s="76"/>
      <c r="NG77" s="76"/>
      <c r="NH77" s="76">
        <v>13.500503399999999</v>
      </c>
      <c r="NI77" s="76">
        <v>272.57121690999998</v>
      </c>
      <c r="NJ77" s="76"/>
      <c r="NK77" s="76"/>
      <c r="NL77" s="76"/>
      <c r="NM77" s="76">
        <v>286.07172030999999</v>
      </c>
      <c r="NN77" s="15"/>
      <c r="NO77" s="15"/>
      <c r="NP77" s="15"/>
      <c r="NR77" s="76">
        <v>3977471.4601326678</v>
      </c>
      <c r="PU77" s="4"/>
    </row>
    <row r="78" spans="1:437" x14ac:dyDescent="0.2">
      <c r="A78" s="70">
        <v>41699</v>
      </c>
      <c r="B78" s="76">
        <v>17.224178719999998</v>
      </c>
      <c r="C78" s="76">
        <v>298.48101554000004</v>
      </c>
      <c r="D78" s="76"/>
      <c r="E78" s="76">
        <v>315.70519426000004</v>
      </c>
      <c r="F78" s="76">
        <v>3318.2100009999999</v>
      </c>
      <c r="G78" s="76">
        <v>16890.939371610009</v>
      </c>
      <c r="H78" s="76">
        <v>13906.767813779994</v>
      </c>
      <c r="I78" s="76"/>
      <c r="J78" s="76">
        <v>5860.0731690000002</v>
      </c>
      <c r="K78" s="76">
        <v>61517.530345220075</v>
      </c>
      <c r="L78" s="76">
        <v>399409.53762780188</v>
      </c>
      <c r="M78" s="76">
        <v>14347.147698590001</v>
      </c>
      <c r="N78" s="76"/>
      <c r="O78" s="76"/>
      <c r="P78" s="76"/>
      <c r="Q78" s="71">
        <v>515250.20602700196</v>
      </c>
      <c r="R78" s="76">
        <v>7.1751722300000003</v>
      </c>
      <c r="S78" s="76">
        <v>3867.7382957700006</v>
      </c>
      <c r="T78" s="76">
        <v>226.33574757</v>
      </c>
      <c r="U78" s="76">
        <v>66.478752509999993</v>
      </c>
      <c r="V78" s="76"/>
      <c r="W78" s="76">
        <v>4168.7279680800002</v>
      </c>
      <c r="X78" s="76">
        <v>3484.8460730000002</v>
      </c>
      <c r="Y78" s="76">
        <v>6565.1081452500021</v>
      </c>
      <c r="Z78" s="76">
        <v>703.02390580999997</v>
      </c>
      <c r="AA78" s="76"/>
      <c r="AB78" s="76">
        <v>2656.6798469999999</v>
      </c>
      <c r="AC78" s="76">
        <v>54941.429538450051</v>
      </c>
      <c r="AD78" s="76">
        <v>70958.525890510035</v>
      </c>
      <c r="AE78" s="76">
        <v>6053.3528207399977</v>
      </c>
      <c r="AF78" s="76"/>
      <c r="AG78" s="76"/>
      <c r="AH78" s="76"/>
      <c r="AI78" s="76">
        <v>145362.96622076008</v>
      </c>
      <c r="AJ78" s="76">
        <v>31584.971610000001</v>
      </c>
      <c r="AK78" s="76">
        <v>300236.53094314929</v>
      </c>
      <c r="AL78" s="76">
        <v>66944.084606599994</v>
      </c>
      <c r="AM78" s="76"/>
      <c r="AN78" s="76">
        <v>13990.156860999999</v>
      </c>
      <c r="AO78" s="76">
        <v>750688.38175505213</v>
      </c>
      <c r="AP78" s="76">
        <v>594479.76899419422</v>
      </c>
      <c r="AQ78" s="76">
        <v>51986.598796360093</v>
      </c>
      <c r="AR78" s="76"/>
      <c r="AS78" s="76"/>
      <c r="AT78" s="76"/>
      <c r="AU78" s="76"/>
      <c r="AV78" s="76"/>
      <c r="AW78" s="76"/>
      <c r="AX78" s="76">
        <v>1809910.4935663559</v>
      </c>
      <c r="AY78" s="76">
        <v>1314.541195</v>
      </c>
      <c r="AZ78" s="76">
        <v>3626.6663377200002</v>
      </c>
      <c r="BA78" s="76">
        <v>1783.9865660200003</v>
      </c>
      <c r="BB78" s="76"/>
      <c r="BC78" s="76">
        <v>1192.032277</v>
      </c>
      <c r="BD78" s="76">
        <v>30874.523067250011</v>
      </c>
      <c r="BE78" s="76">
        <v>40459.694044450021</v>
      </c>
      <c r="BF78" s="76">
        <v>3995.8901332300006</v>
      </c>
      <c r="BG78" s="76"/>
      <c r="BH78" s="76"/>
      <c r="BI78" s="76">
        <v>83247.333620670033</v>
      </c>
      <c r="BJ78" s="76">
        <v>817.99334699999997</v>
      </c>
      <c r="BK78" s="76">
        <v>16560.383632020017</v>
      </c>
      <c r="BL78" s="76">
        <v>0</v>
      </c>
      <c r="BM78" s="76"/>
      <c r="BN78" s="76">
        <v>456.477958</v>
      </c>
      <c r="BO78" s="76">
        <v>20965.77368665002</v>
      </c>
      <c r="BP78" s="76">
        <v>12020.025954250004</v>
      </c>
      <c r="BQ78" s="76">
        <v>2431.4576382399996</v>
      </c>
      <c r="BR78" s="76"/>
      <c r="BS78" s="76"/>
      <c r="BT78" s="76">
        <v>53252.112216160043</v>
      </c>
      <c r="BU78" s="76">
        <v>209.569849</v>
      </c>
      <c r="BV78" s="76">
        <v>2908.8715103000004</v>
      </c>
      <c r="BW78" s="76">
        <v>36.734180989999999</v>
      </c>
      <c r="BX78" s="76"/>
      <c r="BY78" s="76">
        <v>419.47814699999998</v>
      </c>
      <c r="BZ78" s="76">
        <v>26041.200052380016</v>
      </c>
      <c r="CA78" s="76">
        <v>29186.40197306998</v>
      </c>
      <c r="CB78" s="76">
        <v>2098.8275362599993</v>
      </c>
      <c r="CC78" s="76"/>
      <c r="CD78" s="76"/>
      <c r="CE78" s="76"/>
      <c r="CF78" s="76">
        <v>60901.083248999988</v>
      </c>
      <c r="CG78" s="76">
        <v>36.11974</v>
      </c>
      <c r="CH78" s="76">
        <v>28.695422359999998</v>
      </c>
      <c r="CI78" s="76"/>
      <c r="CJ78" s="76"/>
      <c r="CK78" s="76"/>
      <c r="CL78" s="76">
        <v>1497.4393191999998</v>
      </c>
      <c r="CM78" s="76">
        <v>1511.2352601400005</v>
      </c>
      <c r="CN78" s="76">
        <v>915.74392999999998</v>
      </c>
      <c r="CO78" s="76"/>
      <c r="CP78" s="76"/>
      <c r="CQ78" s="76"/>
      <c r="CR78" s="76">
        <v>3989.2336717000003</v>
      </c>
      <c r="CS78" s="76">
        <v>355.95914900000002</v>
      </c>
      <c r="CT78" s="76">
        <v>105.87255222</v>
      </c>
      <c r="CU78" s="76"/>
      <c r="CV78" s="76"/>
      <c r="CW78" s="76"/>
      <c r="CX78" s="76">
        <v>5262.6999408199999</v>
      </c>
      <c r="CY78" s="76">
        <v>5296.7155263999975</v>
      </c>
      <c r="CZ78" s="76">
        <v>1261.2294750900001</v>
      </c>
      <c r="DA78" s="76"/>
      <c r="DB78" s="76"/>
      <c r="DC78" s="76"/>
      <c r="DD78" s="76">
        <v>12282.476643529997</v>
      </c>
      <c r="DE78" s="76">
        <v>435.88048400000002</v>
      </c>
      <c r="DF78" s="76">
        <v>0</v>
      </c>
      <c r="DG78" s="76"/>
      <c r="DH78" s="76"/>
      <c r="DI78" s="76">
        <v>1309.5552729999999</v>
      </c>
      <c r="DJ78" s="76">
        <v>10500.206753590004</v>
      </c>
      <c r="DK78" s="76">
        <v>9308.8815489800054</v>
      </c>
      <c r="DL78" s="76">
        <v>1049.7294459300001</v>
      </c>
      <c r="DM78" s="76"/>
      <c r="DN78" s="76"/>
      <c r="DO78" s="76"/>
      <c r="DP78" s="76">
        <v>22604.253505500008</v>
      </c>
      <c r="DQ78" s="76">
        <v>63.504485000000003</v>
      </c>
      <c r="DR78" s="76">
        <v>346.06757727000002</v>
      </c>
      <c r="DS78" s="76"/>
      <c r="DT78" s="76"/>
      <c r="DU78" s="76">
        <v>3.3409688700000002</v>
      </c>
      <c r="DV78" s="76">
        <v>18863.331543519998</v>
      </c>
      <c r="DW78" s="76">
        <v>11853.265594680002</v>
      </c>
      <c r="DX78" s="76">
        <v>1830.3922507399998</v>
      </c>
      <c r="DY78" s="76"/>
      <c r="DZ78" s="76"/>
      <c r="EA78" s="76"/>
      <c r="EB78" s="76">
        <v>32959.902420079998</v>
      </c>
      <c r="EC78" s="76">
        <v>17.876677000000001</v>
      </c>
      <c r="ED78" s="76"/>
      <c r="EE78" s="76"/>
      <c r="EF78" s="76"/>
      <c r="EG78" s="76"/>
      <c r="EH78" s="76"/>
      <c r="EI78" s="76">
        <v>176.34834398000001</v>
      </c>
      <c r="EJ78" s="76">
        <v>0</v>
      </c>
      <c r="EK78" s="76"/>
      <c r="EL78" s="76"/>
      <c r="EM78" s="76"/>
      <c r="EN78" s="76">
        <v>194.22502098000001</v>
      </c>
      <c r="EO78" s="76">
        <v>238.54797099999999</v>
      </c>
      <c r="EP78" s="76">
        <v>2232.7236272599998</v>
      </c>
      <c r="EQ78" s="76">
        <v>1.7183860800000001</v>
      </c>
      <c r="ER78" s="76"/>
      <c r="ES78" s="76">
        <v>292.96252500000003</v>
      </c>
      <c r="ET78" s="76">
        <v>9321.8598224799971</v>
      </c>
      <c r="EU78" s="76">
        <v>19660.008869650013</v>
      </c>
      <c r="EV78" s="76">
        <v>1681.8182264100001</v>
      </c>
      <c r="EW78" s="76"/>
      <c r="EX78" s="76"/>
      <c r="EY78" s="76"/>
      <c r="EZ78" s="76">
        <v>33429.639427880014</v>
      </c>
      <c r="FA78" s="76">
        <v>2834.3694690000002</v>
      </c>
      <c r="FB78" s="76">
        <v>2752.3914402299988</v>
      </c>
      <c r="FC78" s="76">
        <v>8.3512969500000001</v>
      </c>
      <c r="FD78" s="76"/>
      <c r="FE78" s="76">
        <v>1311.8750030000001</v>
      </c>
      <c r="FF78" s="76">
        <v>82897.942231290013</v>
      </c>
      <c r="FG78" s="76">
        <v>35421.804294149937</v>
      </c>
      <c r="FH78" s="76">
        <v>3573.5746258499989</v>
      </c>
      <c r="FI78" s="76"/>
      <c r="FJ78" s="76"/>
      <c r="FK78" s="76"/>
      <c r="FL78" s="76"/>
      <c r="FM78" s="76">
        <v>128800.30836046995</v>
      </c>
      <c r="FN78" s="76"/>
      <c r="FO78" s="76"/>
      <c r="FP78" s="76"/>
      <c r="FQ78" s="76"/>
      <c r="FR78" s="76"/>
      <c r="FS78" s="76"/>
      <c r="FT78" s="76"/>
      <c r="FU78" s="76"/>
      <c r="FV78" s="76"/>
      <c r="FW78" s="76"/>
      <c r="FX78" s="76"/>
      <c r="FY78" s="76"/>
      <c r="FZ78" s="76"/>
      <c r="GA78" s="76"/>
      <c r="GB78" s="76"/>
      <c r="GC78" s="76"/>
      <c r="GD78" s="76"/>
      <c r="GE78" s="76">
        <v>88.274725090000004</v>
      </c>
      <c r="GF78" s="76">
        <v>78.491418359999997</v>
      </c>
      <c r="GG78" s="76"/>
      <c r="GH78" s="76"/>
      <c r="GI78" s="76"/>
      <c r="GJ78" s="76"/>
      <c r="GK78" s="76">
        <v>166.76614345000002</v>
      </c>
      <c r="GL78" s="76">
        <v>315.53877299999999</v>
      </c>
      <c r="GM78" s="76">
        <v>1743.6208843500003</v>
      </c>
      <c r="GN78" s="76">
        <v>98.51524993000001</v>
      </c>
      <c r="GO78" s="76"/>
      <c r="GP78" s="76"/>
      <c r="GQ78" s="76">
        <v>12550.535988170004</v>
      </c>
      <c r="GR78" s="76">
        <v>26090.102771279995</v>
      </c>
      <c r="GS78" s="76">
        <v>3190.3241347300004</v>
      </c>
      <c r="GT78" s="76"/>
      <c r="GU78" s="76"/>
      <c r="GV78" s="76"/>
      <c r="GW78" s="76"/>
      <c r="GX78" s="76">
        <v>43988.637801459998</v>
      </c>
      <c r="GY78" s="76">
        <v>45.012912999999998</v>
      </c>
      <c r="GZ78" s="76"/>
      <c r="HA78" s="76"/>
      <c r="HB78" s="76"/>
      <c r="HC78" s="76"/>
      <c r="HD78" s="76">
        <v>2376.4139839699997</v>
      </c>
      <c r="HE78" s="76">
        <v>385.15279595999999</v>
      </c>
      <c r="HF78" s="76">
        <v>771.60586135000005</v>
      </c>
      <c r="HG78" s="76"/>
      <c r="HH78" s="76"/>
      <c r="HI78" s="76"/>
      <c r="HJ78" s="76">
        <v>3578.1855542799995</v>
      </c>
      <c r="HK78" s="76">
        <v>420.73963500000002</v>
      </c>
      <c r="HL78" s="76">
        <v>599.82707520000019</v>
      </c>
      <c r="HM78" s="76">
        <v>345.01919730000003</v>
      </c>
      <c r="HN78" s="76"/>
      <c r="HO78" s="76">
        <v>361.86509599999999</v>
      </c>
      <c r="HP78" s="76">
        <v>12579.203411890006</v>
      </c>
      <c r="HQ78" s="76">
        <v>29329.944354249961</v>
      </c>
      <c r="HR78" s="76">
        <v>1209.9890377199997</v>
      </c>
      <c r="HS78" s="76"/>
      <c r="HT78" s="76"/>
      <c r="HU78" s="76"/>
      <c r="HV78" s="76"/>
      <c r="HW78" s="76">
        <v>44846.587807359967</v>
      </c>
      <c r="HX78" s="76">
        <v>546.98477100000002</v>
      </c>
      <c r="HY78" s="76">
        <v>2060.232874450001</v>
      </c>
      <c r="HZ78" s="76">
        <v>24.941683309999998</v>
      </c>
      <c r="IA78" s="76"/>
      <c r="IB78" s="76">
        <v>441.39382000000001</v>
      </c>
      <c r="IC78" s="76">
        <v>47553.29733621997</v>
      </c>
      <c r="ID78" s="76">
        <v>50451.519156229959</v>
      </c>
      <c r="IE78" s="76">
        <v>2968.17406888</v>
      </c>
      <c r="IF78" s="76"/>
      <c r="IG78" s="76"/>
      <c r="IH78" s="76"/>
      <c r="II78" s="76">
        <v>104046.54370008994</v>
      </c>
      <c r="IJ78" s="76">
        <v>780.29115200000001</v>
      </c>
      <c r="IK78" s="76">
        <v>1201.2949648900001</v>
      </c>
      <c r="IN78" s="76">
        <v>516.68139299999996</v>
      </c>
      <c r="IO78" s="76">
        <v>10452.700221300003</v>
      </c>
      <c r="IP78" s="76">
        <v>25610.97341105001</v>
      </c>
      <c r="IQ78" s="76">
        <v>1605.710753959999</v>
      </c>
      <c r="IR78" s="76">
        <v>0</v>
      </c>
      <c r="IS78" s="76"/>
      <c r="IT78" s="76"/>
      <c r="IU78" s="76">
        <v>40168.651896199997</v>
      </c>
      <c r="IV78" s="76">
        <v>897.18506600000001</v>
      </c>
      <c r="IW78" s="76">
        <v>2812.61446591</v>
      </c>
      <c r="IX78" s="76">
        <v>0</v>
      </c>
      <c r="IY78" s="76"/>
      <c r="IZ78" s="76">
        <v>76.946375000000003</v>
      </c>
      <c r="JA78" s="76">
        <v>30810.547407400023</v>
      </c>
      <c r="JB78" s="76">
        <v>52602.387279710092</v>
      </c>
      <c r="JC78" s="76">
        <v>3638.4165800399992</v>
      </c>
      <c r="JD78" s="76"/>
      <c r="JE78" s="76"/>
      <c r="JF78" s="76"/>
      <c r="JG78" s="76">
        <v>90838.097174060109</v>
      </c>
      <c r="JH78" s="76"/>
      <c r="JI78" s="76"/>
      <c r="JJ78" s="76"/>
      <c r="JK78" s="76"/>
      <c r="JL78" s="76"/>
      <c r="JM78" s="76">
        <v>0</v>
      </c>
      <c r="JN78" s="76">
        <v>339.80599953999996</v>
      </c>
      <c r="JO78" s="76">
        <v>645.90815410000005</v>
      </c>
      <c r="JP78" s="76"/>
      <c r="JQ78" s="76"/>
      <c r="JR78" s="76"/>
      <c r="JS78" s="76">
        <v>985.71415363999995</v>
      </c>
      <c r="JT78" s="76">
        <v>177.21883800000001</v>
      </c>
      <c r="JU78" s="76">
        <v>1503.5357485699999</v>
      </c>
      <c r="JV78" s="76">
        <v>65.196779669999998</v>
      </c>
      <c r="JW78" s="76"/>
      <c r="JX78" s="76">
        <v>402.50863299999997</v>
      </c>
      <c r="JY78" s="76">
        <v>13002.964385070001</v>
      </c>
      <c r="JZ78" s="76">
        <v>12270.316816799999</v>
      </c>
      <c r="KA78" s="76">
        <v>1548.02461004</v>
      </c>
      <c r="KB78" s="76"/>
      <c r="KC78" s="76"/>
      <c r="KD78" s="76"/>
      <c r="KE78" s="76">
        <v>28969.765811049994</v>
      </c>
      <c r="KF78" s="76">
        <v>341.01078000000001</v>
      </c>
      <c r="KG78" s="76">
        <v>5075.2336699900043</v>
      </c>
      <c r="KH78" s="76">
        <v>480.72101004000007</v>
      </c>
      <c r="KI78" s="76"/>
      <c r="KJ78" s="76">
        <v>582.73975700000005</v>
      </c>
      <c r="KK78" s="76">
        <v>36993.203703979998</v>
      </c>
      <c r="KL78" s="76">
        <v>32834.194297840018</v>
      </c>
      <c r="KM78" s="76">
        <v>3075.8206834600005</v>
      </c>
      <c r="KN78" s="76"/>
      <c r="KO78" s="76"/>
      <c r="KP78" s="76"/>
      <c r="KQ78" s="76">
        <v>79382.923902310009</v>
      </c>
      <c r="KR78" s="76">
        <v>187.466613</v>
      </c>
      <c r="KS78" s="76"/>
      <c r="KT78" s="76"/>
      <c r="KU78" s="76"/>
      <c r="KV78" s="76">
        <v>48.948059000000001</v>
      </c>
      <c r="KW78" s="76">
        <v>1537.99554216</v>
      </c>
      <c r="KX78" s="76">
        <v>359.40047468</v>
      </c>
      <c r="KY78" s="76">
        <v>371.72465269999998</v>
      </c>
      <c r="KZ78" s="76"/>
      <c r="LA78" s="76"/>
      <c r="LB78" s="76"/>
      <c r="LC78" s="76">
        <v>2505.5353415400004</v>
      </c>
      <c r="LD78" s="76">
        <v>4808.3188529999998</v>
      </c>
      <c r="LE78" s="76">
        <v>6140.4923375299977</v>
      </c>
      <c r="LF78" s="76">
        <v>568.91778270000009</v>
      </c>
      <c r="LG78" s="76"/>
      <c r="LH78" s="76">
        <v>3351.3578699999998</v>
      </c>
      <c r="LI78" s="76">
        <v>55857.286125369981</v>
      </c>
      <c r="LJ78" s="76">
        <v>96794.390820379995</v>
      </c>
      <c r="LK78" s="76">
        <v>10249.997992299996</v>
      </c>
      <c r="LL78" s="76"/>
      <c r="LM78" s="76"/>
      <c r="LN78" s="76"/>
      <c r="LO78" s="76">
        <v>177770.76178127996</v>
      </c>
      <c r="LP78" s="76">
        <v>119.618392</v>
      </c>
      <c r="LQ78" s="76"/>
      <c r="LR78" s="76">
        <v>0</v>
      </c>
      <c r="LS78" s="76"/>
      <c r="LT78" s="76">
        <v>37.442346000000001</v>
      </c>
      <c r="LU78" s="76">
        <v>5556.319337779998</v>
      </c>
      <c r="LV78" s="76">
        <v>2802.8071862900001</v>
      </c>
      <c r="LW78" s="76">
        <v>863.91053633999991</v>
      </c>
      <c r="LX78" s="76"/>
      <c r="LY78" s="76"/>
      <c r="LZ78" s="76"/>
      <c r="MA78" s="76">
        <v>9380.0977984099973</v>
      </c>
      <c r="MB78" s="76">
        <v>741.20162400000004</v>
      </c>
      <c r="MC78" s="76">
        <v>2072.6086279399992</v>
      </c>
      <c r="MD78" s="76">
        <v>238.67789082000002</v>
      </c>
      <c r="ME78" s="76"/>
      <c r="MF78" s="76">
        <v>570.2201</v>
      </c>
      <c r="MG78" s="76">
        <v>23033.967864319995</v>
      </c>
      <c r="MH78" s="76">
        <v>31751.303259389992</v>
      </c>
      <c r="MI78" s="76">
        <v>2762.7661684100003</v>
      </c>
      <c r="MJ78" s="76"/>
      <c r="MK78" s="76"/>
      <c r="ML78" s="76"/>
      <c r="MM78" s="76"/>
      <c r="MN78" s="76">
        <v>61170.745534879985</v>
      </c>
      <c r="MO78" s="76">
        <v>6591.3683110000002</v>
      </c>
      <c r="MP78" s="76">
        <v>33749.07282812996</v>
      </c>
      <c r="MQ78" s="76">
        <v>17516.805015309994</v>
      </c>
      <c r="MR78" s="76"/>
      <c r="MS78" s="76">
        <v>3159.2463899999998</v>
      </c>
      <c r="MT78" s="76">
        <v>90490.52205956995</v>
      </c>
      <c r="MU78" s="76">
        <v>117221.66687987995</v>
      </c>
      <c r="MV78" s="76">
        <v>13217.820779000001</v>
      </c>
      <c r="MW78" s="76"/>
      <c r="MX78" s="76"/>
      <c r="MY78" s="76"/>
      <c r="MZ78" s="76"/>
      <c r="NA78" s="76">
        <v>281946.50226288987</v>
      </c>
      <c r="NB78" s="76"/>
      <c r="NC78" s="76"/>
      <c r="ND78" s="76"/>
      <c r="NE78" s="76"/>
      <c r="NF78" s="76"/>
      <c r="NG78" s="76"/>
      <c r="NH78" s="76">
        <v>13.268363560000001</v>
      </c>
      <c r="NI78" s="76">
        <v>272.03996684000003</v>
      </c>
      <c r="NJ78" s="76"/>
      <c r="NK78" s="76"/>
      <c r="NL78" s="76"/>
      <c r="NM78" s="76">
        <v>285.30833040000005</v>
      </c>
      <c r="NN78" s="15"/>
      <c r="NO78" s="15"/>
      <c r="NP78" s="15"/>
      <c r="NR78" s="76">
        <v>3876697.4921057275</v>
      </c>
      <c r="PU78" s="4"/>
    </row>
    <row r="79" spans="1:437" x14ac:dyDescent="0.2">
      <c r="A79" s="70">
        <v>41730</v>
      </c>
      <c r="B79" s="76">
        <v>16.480346529999998</v>
      </c>
      <c r="C79" s="76">
        <v>296.24891354000005</v>
      </c>
      <c r="D79" s="76"/>
      <c r="E79" s="76">
        <v>312.72926007000007</v>
      </c>
      <c r="F79" s="76">
        <v>3271.448993</v>
      </c>
      <c r="G79" s="76">
        <v>16382.771732039997</v>
      </c>
      <c r="H79" s="76">
        <v>13613.888398429994</v>
      </c>
      <c r="I79" s="76"/>
      <c r="J79" s="76">
        <v>5723.8013810000002</v>
      </c>
      <c r="K79" s="76">
        <v>60105.367658960073</v>
      </c>
      <c r="L79" s="76">
        <v>391155.70871232095</v>
      </c>
      <c r="M79" s="76">
        <v>13829.043313870001</v>
      </c>
      <c r="N79" s="76"/>
      <c r="O79" s="76"/>
      <c r="P79" s="76"/>
      <c r="Q79" s="71">
        <v>504082.03018962097</v>
      </c>
      <c r="R79" s="76">
        <v>7.05499455</v>
      </c>
      <c r="S79" s="76">
        <v>3853.4984599299992</v>
      </c>
      <c r="T79" s="76">
        <v>224.30404378999998</v>
      </c>
      <c r="U79" s="76">
        <v>65.562962509999991</v>
      </c>
      <c r="V79" s="76"/>
      <c r="W79" s="76">
        <v>4150.4204607799993</v>
      </c>
      <c r="X79" s="15">
        <v>3301.9792229999998</v>
      </c>
      <c r="Y79" s="15">
        <v>6491.6181541699971</v>
      </c>
      <c r="Z79" s="15">
        <v>698.63113528999997</v>
      </c>
      <c r="AA79" s="15"/>
      <c r="AB79" s="15">
        <v>2626.7654819999998</v>
      </c>
      <c r="AC79" s="15">
        <v>53320.648792609922</v>
      </c>
      <c r="AD79" s="15">
        <v>69556.445377149998</v>
      </c>
      <c r="AE79" s="15">
        <v>5727.1078228300003</v>
      </c>
      <c r="AF79" s="15"/>
      <c r="AG79" s="15"/>
      <c r="AH79" s="15"/>
      <c r="AI79" s="76">
        <v>141723.19598704993</v>
      </c>
      <c r="AJ79" s="76">
        <v>30598.848647999999</v>
      </c>
      <c r="AK79" s="76">
        <v>293762.42601368931</v>
      </c>
      <c r="AL79" s="76">
        <v>64068.56787696002</v>
      </c>
      <c r="AM79" s="76"/>
      <c r="AN79" s="76">
        <v>13708.832716999999</v>
      </c>
      <c r="AO79" s="76">
        <v>729714.75516495155</v>
      </c>
      <c r="AP79" s="76">
        <v>582968.58262347209</v>
      </c>
      <c r="AQ79" s="76">
        <v>49839.469197710059</v>
      </c>
      <c r="AR79" s="76"/>
      <c r="AS79" s="76"/>
      <c r="AT79" s="76"/>
      <c r="AU79" s="76"/>
      <c r="AV79" s="76"/>
      <c r="AW79" s="76"/>
      <c r="AX79" s="76">
        <v>1764661.4822417828</v>
      </c>
      <c r="AY79" s="76">
        <v>1292.12021</v>
      </c>
      <c r="AZ79" s="76">
        <v>3596.0602598699998</v>
      </c>
      <c r="BA79" s="76">
        <v>1772.5268463799996</v>
      </c>
      <c r="BB79" s="76"/>
      <c r="BC79" s="76">
        <v>1183.6273020000001</v>
      </c>
      <c r="BD79" s="76">
        <v>28992.135605630032</v>
      </c>
      <c r="BE79" s="76">
        <v>39532.017486149969</v>
      </c>
      <c r="BF79" s="76">
        <v>3786.4341200299996</v>
      </c>
      <c r="BG79" s="76"/>
      <c r="BH79" s="76"/>
      <c r="BI79" s="76">
        <v>80154.92183005999</v>
      </c>
      <c r="BJ79" s="76">
        <v>809.87201500000003</v>
      </c>
      <c r="BK79" s="76">
        <v>16120.09794648999</v>
      </c>
      <c r="BL79" s="76">
        <v>0</v>
      </c>
      <c r="BM79" s="76"/>
      <c r="BN79" s="76">
        <v>438.07541400000002</v>
      </c>
      <c r="BO79" s="76">
        <v>20532.759024600011</v>
      </c>
      <c r="BP79" s="76">
        <v>11775.163118410006</v>
      </c>
      <c r="BQ79" s="76">
        <v>2251.9679738300001</v>
      </c>
      <c r="BR79" s="76"/>
      <c r="BS79" s="76"/>
      <c r="BT79" s="76">
        <v>51927.935492329998</v>
      </c>
      <c r="BU79" s="76">
        <v>205.81533400000001</v>
      </c>
      <c r="BV79" s="76">
        <v>2881.0266851900014</v>
      </c>
      <c r="BW79" s="76">
        <v>36.543993729999997</v>
      </c>
      <c r="BX79" s="76"/>
      <c r="BY79" s="76">
        <v>412.98174899999998</v>
      </c>
      <c r="BZ79" s="76">
        <v>25431.532069990018</v>
      </c>
      <c r="CA79" s="76">
        <v>28726.724196910003</v>
      </c>
      <c r="CB79" s="76">
        <v>2060.7860288900001</v>
      </c>
      <c r="CC79" s="76"/>
      <c r="CD79" s="76"/>
      <c r="CE79" s="76"/>
      <c r="CF79" s="76">
        <v>59755.410057710018</v>
      </c>
      <c r="CG79" s="76">
        <v>35.425801</v>
      </c>
      <c r="CH79" s="76">
        <v>28.367282460000002</v>
      </c>
      <c r="CI79" s="76"/>
      <c r="CJ79" s="76"/>
      <c r="CK79" s="76"/>
      <c r="CL79" s="76">
        <v>1487.8647298699996</v>
      </c>
      <c r="CM79" s="76">
        <v>1477.5625283099998</v>
      </c>
      <c r="CN79" s="76">
        <v>875.54218051000009</v>
      </c>
      <c r="CO79" s="76"/>
      <c r="CP79" s="76"/>
      <c r="CQ79" s="76"/>
      <c r="CR79" s="76">
        <v>3904.7625221499993</v>
      </c>
      <c r="CS79" s="15">
        <v>350.993989</v>
      </c>
      <c r="CT79" s="15">
        <v>105.87255222</v>
      </c>
      <c r="CU79" s="15"/>
      <c r="CV79" s="15"/>
      <c r="CW79" s="15"/>
      <c r="CX79" s="15">
        <v>5224.8223597999995</v>
      </c>
      <c r="CY79" s="15">
        <v>5262.6012446000004</v>
      </c>
      <c r="CZ79" s="15">
        <v>1234.2700346000001</v>
      </c>
      <c r="DA79" s="15"/>
      <c r="DB79" s="15"/>
      <c r="DC79" s="15"/>
      <c r="DD79" s="76">
        <v>12178.56018022</v>
      </c>
      <c r="DE79" s="15">
        <v>430.67256700000002</v>
      </c>
      <c r="DF79" s="76">
        <v>0</v>
      </c>
      <c r="DG79" s="76"/>
      <c r="DH79" s="76"/>
      <c r="DI79" s="15">
        <v>1277.781551</v>
      </c>
      <c r="DJ79" s="15">
        <v>10392.494720710001</v>
      </c>
      <c r="DK79" s="15">
        <v>9147.4256083599957</v>
      </c>
      <c r="DL79" s="15">
        <v>1042.0966074500002</v>
      </c>
      <c r="DM79" s="15"/>
      <c r="DN79" s="15"/>
      <c r="DO79" s="15"/>
      <c r="DP79" s="76">
        <v>22290.471054519996</v>
      </c>
      <c r="DQ79" s="15">
        <v>62.069265000000001</v>
      </c>
      <c r="DR79" s="15">
        <v>343.6843132699999</v>
      </c>
      <c r="DS79" s="15"/>
      <c r="DT79" s="15"/>
      <c r="DU79" s="15">
        <v>3.28009452</v>
      </c>
      <c r="DV79" s="15">
        <v>18691.144299769989</v>
      </c>
      <c r="DW79" s="15">
        <v>11662.365463849994</v>
      </c>
      <c r="DX79" s="15">
        <v>1815.9728196999995</v>
      </c>
      <c r="DY79" s="15"/>
      <c r="DZ79" s="15"/>
      <c r="EA79" s="15"/>
      <c r="EB79" s="76">
        <v>32578.516256109982</v>
      </c>
      <c r="EC79" s="15">
        <v>17.613361000000001</v>
      </c>
      <c r="ED79" s="15"/>
      <c r="EE79" s="15"/>
      <c r="EF79" s="15"/>
      <c r="EG79" s="15"/>
      <c r="EH79" s="15"/>
      <c r="EI79" s="15">
        <v>175.41949222</v>
      </c>
      <c r="EJ79" s="76">
        <v>0</v>
      </c>
      <c r="EK79" s="76"/>
      <c r="EL79" s="76"/>
      <c r="EM79" s="76"/>
      <c r="EN79" s="76">
        <v>193.03285321999999</v>
      </c>
      <c r="EO79" s="15">
        <v>236.40537900000001</v>
      </c>
      <c r="EP79" s="15">
        <v>2218.5467040300009</v>
      </c>
      <c r="EQ79" s="15">
        <v>1.5189139199999999</v>
      </c>
      <c r="ER79" s="15"/>
      <c r="ES79" s="15">
        <v>290.31814600000001</v>
      </c>
      <c r="ET79" s="15">
        <v>9183.374855150003</v>
      </c>
      <c r="EU79" s="15">
        <v>19256.154138099999</v>
      </c>
      <c r="EV79" s="15">
        <v>1657.0929768199999</v>
      </c>
      <c r="EW79" s="15"/>
      <c r="EX79" s="15"/>
      <c r="EY79" s="15"/>
      <c r="EZ79" s="76">
        <v>32843.411113020004</v>
      </c>
      <c r="FA79" s="15">
        <v>2785.647262</v>
      </c>
      <c r="FB79" s="15">
        <v>2721.9228657399995</v>
      </c>
      <c r="FC79" s="15">
        <v>7.8792722700000004</v>
      </c>
      <c r="FD79" s="15"/>
      <c r="FE79" s="15">
        <v>1294.7348400000001</v>
      </c>
      <c r="FF79" s="15">
        <v>81062.156136109988</v>
      </c>
      <c r="FG79" s="15">
        <v>34786.00803759</v>
      </c>
      <c r="FH79" s="15">
        <v>3157.3588065200006</v>
      </c>
      <c r="FI79" s="15"/>
      <c r="FJ79" s="15"/>
      <c r="FK79" s="15"/>
      <c r="FL79" s="15"/>
      <c r="FM79" s="76">
        <v>125815.70722022999</v>
      </c>
      <c r="FN79" s="76"/>
      <c r="FO79" s="76"/>
      <c r="FP79" s="76"/>
      <c r="FQ79" s="76"/>
      <c r="FR79" s="76"/>
      <c r="FS79" s="76"/>
      <c r="FT79" s="76"/>
      <c r="FU79" s="76"/>
      <c r="FV79" s="76"/>
      <c r="FW79" s="76"/>
      <c r="FX79" s="76"/>
      <c r="FY79" s="76"/>
      <c r="FZ79" s="76"/>
      <c r="GA79" s="76"/>
      <c r="GB79" s="76"/>
      <c r="GC79" s="76"/>
      <c r="GD79" s="76"/>
      <c r="GE79" s="15">
        <v>86.725232849999998</v>
      </c>
      <c r="GF79" s="15">
        <v>78.191118160000002</v>
      </c>
      <c r="GG79" s="15"/>
      <c r="GH79" s="15"/>
      <c r="GI79" s="15"/>
      <c r="GJ79" s="15"/>
      <c r="GK79" s="76">
        <v>164.91635101</v>
      </c>
      <c r="GL79" s="15">
        <v>266.20720799999998</v>
      </c>
      <c r="GM79" s="15">
        <v>1725.4742686899999</v>
      </c>
      <c r="GN79" s="15">
        <v>96.005076989999992</v>
      </c>
      <c r="GO79" s="15"/>
      <c r="GP79" s="15"/>
      <c r="GQ79" s="15">
        <v>12316.403573019996</v>
      </c>
      <c r="GR79" s="15">
        <v>25427.86584792997</v>
      </c>
      <c r="GS79" s="15">
        <v>3071.6413720700002</v>
      </c>
      <c r="GT79" s="15"/>
      <c r="GU79" s="15"/>
      <c r="GV79" s="15"/>
      <c r="GW79" s="15"/>
      <c r="GX79" s="76">
        <v>42903.597346699964</v>
      </c>
      <c r="GY79" s="15">
        <v>43.977941999999999</v>
      </c>
      <c r="GZ79" s="15"/>
      <c r="HA79" s="15"/>
      <c r="HB79" s="15"/>
      <c r="HC79" s="15"/>
      <c r="HD79" s="15">
        <v>2358.9254801799998</v>
      </c>
      <c r="HE79" s="15">
        <v>380.84471626000004</v>
      </c>
      <c r="HF79" s="15">
        <v>640.39652102000002</v>
      </c>
      <c r="HG79" s="15"/>
      <c r="HH79" s="15"/>
      <c r="HI79" s="15"/>
      <c r="HJ79" s="76">
        <v>3424.1446594599997</v>
      </c>
      <c r="HK79" s="15">
        <v>413.18078600000001</v>
      </c>
      <c r="HL79" s="15">
        <v>592.6364608099999</v>
      </c>
      <c r="HM79" s="15">
        <v>338.55192265999995</v>
      </c>
      <c r="HN79" s="15"/>
      <c r="HO79" s="15">
        <v>357.110772</v>
      </c>
      <c r="HP79" s="15">
        <v>12029.883486549999</v>
      </c>
      <c r="HQ79" s="15">
        <v>28845.409324800006</v>
      </c>
      <c r="HR79" s="15">
        <v>1162.0165728400002</v>
      </c>
      <c r="HS79" s="15"/>
      <c r="HT79" s="15"/>
      <c r="HU79" s="15"/>
      <c r="HV79" s="15"/>
      <c r="HW79" s="76">
        <v>43738.789325660007</v>
      </c>
      <c r="HX79" s="15">
        <v>533.89503999999999</v>
      </c>
      <c r="HY79" s="15">
        <v>2033.9498091800001</v>
      </c>
      <c r="HZ79" s="15">
        <v>24.74507607</v>
      </c>
      <c r="IA79" s="15"/>
      <c r="IB79" s="15">
        <v>409.37179500000002</v>
      </c>
      <c r="IC79" s="15">
        <v>46851.519699130062</v>
      </c>
      <c r="ID79" s="15">
        <v>49238.909261339999</v>
      </c>
      <c r="IE79" s="15">
        <v>2874.94855646</v>
      </c>
      <c r="IF79" s="15"/>
      <c r="IG79" s="15"/>
      <c r="IH79" s="15"/>
      <c r="II79" s="76">
        <v>101967.33923718007</v>
      </c>
      <c r="IJ79" s="15">
        <v>710.547009</v>
      </c>
      <c r="IK79" s="15">
        <v>1188.6440306700001</v>
      </c>
      <c r="IN79" s="15">
        <v>510.87608699999998</v>
      </c>
      <c r="IO79" s="15">
        <v>10070.842442160003</v>
      </c>
      <c r="IP79" s="15">
        <v>25053.741712929997</v>
      </c>
      <c r="IQ79" s="15">
        <v>1529.7119562699995</v>
      </c>
      <c r="IR79" s="76">
        <v>0</v>
      </c>
      <c r="IS79" s="76"/>
      <c r="IT79" s="15"/>
      <c r="IU79" s="76">
        <v>39064.363238030004</v>
      </c>
      <c r="IV79" s="15">
        <v>881.945651</v>
      </c>
      <c r="IW79" s="15">
        <v>2784.7285255199999</v>
      </c>
      <c r="IX79" s="76">
        <v>0</v>
      </c>
      <c r="IY79" s="76"/>
      <c r="IZ79" s="15">
        <v>74.815877</v>
      </c>
      <c r="JA79" s="15">
        <v>29928.027277500012</v>
      </c>
      <c r="JB79" s="15">
        <v>51636.389111599929</v>
      </c>
      <c r="JC79" s="15">
        <v>3479.8411638199996</v>
      </c>
      <c r="JD79" s="15"/>
      <c r="JE79" s="15"/>
      <c r="JF79" s="15"/>
      <c r="JG79" s="76">
        <v>88785.747606439953</v>
      </c>
      <c r="JH79" s="76"/>
      <c r="JI79" s="76"/>
      <c r="JJ79" s="76"/>
      <c r="JK79" s="76"/>
      <c r="JL79" s="76"/>
      <c r="JM79" s="76">
        <v>0</v>
      </c>
      <c r="JN79" s="15">
        <v>337.96118466999997</v>
      </c>
      <c r="JO79" s="15">
        <v>600.52480944999991</v>
      </c>
      <c r="JP79" s="15"/>
      <c r="JQ79" s="15"/>
      <c r="JR79" s="15"/>
      <c r="JS79" s="76">
        <v>938.48599411999987</v>
      </c>
      <c r="JT79" s="15">
        <v>147.74037999999999</v>
      </c>
      <c r="JU79" s="15">
        <v>1418.06978267</v>
      </c>
      <c r="JV79" s="15">
        <v>59.156329970000002</v>
      </c>
      <c r="JW79" s="15"/>
      <c r="JX79" s="15">
        <v>385.085194</v>
      </c>
      <c r="JY79" s="15">
        <v>12740.43608852</v>
      </c>
      <c r="JZ79" s="15">
        <v>12091.457148349989</v>
      </c>
      <c r="KA79" s="15">
        <v>1537.7719985900005</v>
      </c>
      <c r="KB79" s="15"/>
      <c r="KC79" s="15"/>
      <c r="KD79" s="15"/>
      <c r="KE79" s="76">
        <v>28379.716922099989</v>
      </c>
      <c r="KF79" s="15">
        <v>335.247319</v>
      </c>
      <c r="KG79" s="15">
        <v>5004.1134019500005</v>
      </c>
      <c r="KH79" s="15">
        <v>474.96676262</v>
      </c>
      <c r="KI79" s="15"/>
      <c r="KJ79" s="15">
        <v>547.20409900000004</v>
      </c>
      <c r="KK79" s="15">
        <v>35955.008007600016</v>
      </c>
      <c r="KL79" s="15">
        <v>32156.309473880032</v>
      </c>
      <c r="KM79" s="15">
        <v>2927.5417870100014</v>
      </c>
      <c r="KN79" s="15"/>
      <c r="KO79" s="15"/>
      <c r="KP79" s="15"/>
      <c r="KQ79" s="76">
        <v>77400.39085106006</v>
      </c>
      <c r="KR79" s="15">
        <v>184.613923</v>
      </c>
      <c r="KS79" s="15"/>
      <c r="KT79" s="15"/>
      <c r="KU79" s="15"/>
      <c r="KV79" s="15">
        <v>47.662582999999998</v>
      </c>
      <c r="KW79" s="15">
        <v>1528.04967317</v>
      </c>
      <c r="KX79" s="15">
        <v>354.76238240999999</v>
      </c>
      <c r="KY79" s="15">
        <v>241.24463128999997</v>
      </c>
      <c r="KZ79" s="15"/>
      <c r="LA79" s="15"/>
      <c r="LB79" s="15"/>
      <c r="LC79" s="76">
        <v>2356.3331928699999</v>
      </c>
      <c r="LD79" s="15">
        <v>4717.9473379999999</v>
      </c>
      <c r="LE79" s="15">
        <v>5900.0766948600012</v>
      </c>
      <c r="LF79" s="15">
        <v>564.31128764000016</v>
      </c>
      <c r="LG79" s="15"/>
      <c r="LH79" s="15">
        <v>3312.3850600000001</v>
      </c>
      <c r="LI79" s="15">
        <v>54457.568051499984</v>
      </c>
      <c r="LJ79" s="15">
        <v>94612.446670670135</v>
      </c>
      <c r="LK79" s="15">
        <v>9890.1397035699956</v>
      </c>
      <c r="LL79" s="15"/>
      <c r="LM79" s="15"/>
      <c r="LN79" s="15"/>
      <c r="LO79" s="76">
        <v>173454.87480624011</v>
      </c>
      <c r="LP79" s="15">
        <v>119.219966</v>
      </c>
      <c r="LQ79" s="15"/>
      <c r="LR79" s="76">
        <v>0</v>
      </c>
      <c r="LS79" s="76"/>
      <c r="LT79" s="76">
        <v>0</v>
      </c>
      <c r="LU79" s="15">
        <v>5107.4541570300007</v>
      </c>
      <c r="LV79" s="15">
        <v>2744.2364593899993</v>
      </c>
      <c r="LW79" s="15">
        <v>857.40931550999994</v>
      </c>
      <c r="LX79" s="15"/>
      <c r="LY79" s="15"/>
      <c r="LZ79" s="15"/>
      <c r="MA79" s="76">
        <v>8828.3198979299996</v>
      </c>
      <c r="MB79" s="15">
        <v>733.47795900000006</v>
      </c>
      <c r="MC79" s="15">
        <v>2054.5517285399997</v>
      </c>
      <c r="MD79" s="15">
        <v>236.62969492999997</v>
      </c>
      <c r="ME79" s="15"/>
      <c r="MF79" s="15">
        <v>563.66112299999998</v>
      </c>
      <c r="MG79" s="15">
        <v>22565.228825020004</v>
      </c>
      <c r="MH79" s="15">
        <v>31076.200169919968</v>
      </c>
      <c r="MI79" s="15">
        <v>2325.3591473500001</v>
      </c>
      <c r="MJ79" s="15"/>
      <c r="MK79" s="15"/>
      <c r="ML79" s="15"/>
      <c r="MM79" s="15"/>
      <c r="MN79" s="76">
        <v>59555.108647759975</v>
      </c>
      <c r="MO79" s="15">
        <v>6329.2085239999997</v>
      </c>
      <c r="MP79" s="15">
        <v>33168.469010239998</v>
      </c>
      <c r="MQ79" s="15">
        <v>17073.679579940013</v>
      </c>
      <c r="MR79" s="15"/>
      <c r="MS79" s="15">
        <v>3017.421636</v>
      </c>
      <c r="MT79" s="15">
        <v>88187.643255330069</v>
      </c>
      <c r="MU79" s="15">
        <v>114655.61926021977</v>
      </c>
      <c r="MV79" s="15">
        <v>12277.60571858</v>
      </c>
      <c r="MW79" s="15"/>
      <c r="MX79" s="15"/>
      <c r="MY79" s="15"/>
      <c r="MZ79" s="15"/>
      <c r="NA79" s="76">
        <v>274709.64698430983</v>
      </c>
      <c r="NB79" s="76"/>
      <c r="NC79" s="76"/>
      <c r="ND79" s="76"/>
      <c r="NE79" s="76"/>
      <c r="NF79" s="76"/>
      <c r="NG79" s="76"/>
      <c r="NH79" s="15">
        <v>13.04115949</v>
      </c>
      <c r="NI79" s="15">
        <v>267.21870755000003</v>
      </c>
      <c r="NJ79" s="15"/>
      <c r="NK79" s="15"/>
      <c r="NL79" s="15"/>
      <c r="NM79" s="76">
        <v>280.25986704000002</v>
      </c>
      <c r="NN79" s="15"/>
      <c r="NO79" s="15"/>
      <c r="NP79" s="15"/>
      <c r="NR79" s="76">
        <v>3782524.6216467833</v>
      </c>
      <c r="PU79" s="4"/>
    </row>
    <row r="80" spans="1:437" x14ac:dyDescent="0.2">
      <c r="A80" s="70">
        <v>41760</v>
      </c>
      <c r="B80" s="76">
        <v>16.174660850000002</v>
      </c>
      <c r="C80" s="76">
        <v>293.15649224999999</v>
      </c>
      <c r="D80" s="76"/>
      <c r="E80" s="76">
        <v>309.33115309999999</v>
      </c>
      <c r="F80" s="76">
        <v>3049.7206900000001</v>
      </c>
      <c r="G80" s="76">
        <v>15978.918933020012</v>
      </c>
      <c r="H80" s="76">
        <v>12970.903304970007</v>
      </c>
      <c r="I80" s="76"/>
      <c r="J80" s="76">
        <v>5502.7124970000004</v>
      </c>
      <c r="K80" s="76">
        <v>58223.581747390046</v>
      </c>
      <c r="L80" s="76">
        <v>381862.22307975206</v>
      </c>
      <c r="M80" s="76">
        <v>13132.838643850007</v>
      </c>
      <c r="N80" s="76"/>
      <c r="O80" s="76"/>
      <c r="P80" s="76">
        <v>5703.5985714199996</v>
      </c>
      <c r="Q80" s="71">
        <v>496424.49746740214</v>
      </c>
      <c r="R80" s="76">
        <v>6.7683865000000001</v>
      </c>
      <c r="S80" s="76">
        <v>3837.2721658699988</v>
      </c>
      <c r="T80" s="76">
        <v>222.74866034000001</v>
      </c>
      <c r="U80" s="76">
        <v>64.636520509999997</v>
      </c>
      <c r="V80" s="76">
        <v>129.67127051</v>
      </c>
      <c r="W80" s="76">
        <v>4261.0970037299985</v>
      </c>
      <c r="X80" s="15">
        <v>3033.923417</v>
      </c>
      <c r="Y80" s="15">
        <v>6279.65420404</v>
      </c>
      <c r="Z80" s="15">
        <v>693.88827772000013</v>
      </c>
      <c r="AA80" s="15"/>
      <c r="AB80" s="15">
        <v>2601.5143029999999</v>
      </c>
      <c r="AC80" s="15">
        <v>51529.642377519944</v>
      </c>
      <c r="AD80" s="15">
        <v>67655.674572729986</v>
      </c>
      <c r="AE80" s="15">
        <v>5370.6994479200021</v>
      </c>
      <c r="AF80" s="15"/>
      <c r="AG80" s="15"/>
      <c r="AH80" s="15">
        <v>3364.9639846200002</v>
      </c>
      <c r="AI80" s="76">
        <v>140529.96058454993</v>
      </c>
      <c r="AJ80" s="76">
        <v>28380.282597000001</v>
      </c>
      <c r="AK80" s="76">
        <v>282381.3725352395</v>
      </c>
      <c r="AL80" s="76">
        <v>58785.10640769</v>
      </c>
      <c r="AM80" s="76"/>
      <c r="AN80" s="76">
        <v>13159.911789</v>
      </c>
      <c r="AO80" s="76">
        <v>709450.33921632986</v>
      </c>
      <c r="AP80" s="76">
        <v>569354.24002930033</v>
      </c>
      <c r="AQ80" s="76">
        <v>46852.398171059969</v>
      </c>
      <c r="AR80" s="76"/>
      <c r="AS80" s="76"/>
      <c r="AT80" s="76">
        <v>86267.929619700124</v>
      </c>
      <c r="AU80" s="76"/>
      <c r="AV80" s="76"/>
      <c r="AW80" s="76"/>
      <c r="AX80" s="76">
        <v>1794631.5803653197</v>
      </c>
      <c r="AY80" s="76">
        <v>1282.1013869999999</v>
      </c>
      <c r="AZ80" s="76">
        <v>3334.2962376599999</v>
      </c>
      <c r="BA80" s="76">
        <v>1754.0980468400001</v>
      </c>
      <c r="BB80" s="76"/>
      <c r="BC80" s="76">
        <v>1129.8388640000001</v>
      </c>
      <c r="BD80" s="76">
        <v>28155.316682770001</v>
      </c>
      <c r="BE80" s="76">
        <v>38555.069554020047</v>
      </c>
      <c r="BF80" s="76">
        <v>3521.7610834799993</v>
      </c>
      <c r="BG80" s="76">
        <v>1403.4145713899998</v>
      </c>
      <c r="BH80" s="76"/>
      <c r="BI80" s="76">
        <v>79135.896427160042</v>
      </c>
      <c r="BJ80" s="76">
        <v>802.11477300000001</v>
      </c>
      <c r="BK80" s="76">
        <v>15654.248078130006</v>
      </c>
      <c r="BL80" s="76">
        <v>0</v>
      </c>
      <c r="BM80" s="76"/>
      <c r="BN80" s="76">
        <v>433.734533</v>
      </c>
      <c r="BO80" s="76">
        <v>20011.190676869999</v>
      </c>
      <c r="BP80" s="76">
        <v>11371.989473969999</v>
      </c>
      <c r="BQ80" s="76">
        <v>2147.4824808799999</v>
      </c>
      <c r="BR80" s="76"/>
      <c r="BS80" s="76">
        <v>2633.7276281999998</v>
      </c>
      <c r="BT80" s="76">
        <v>53054.487644049994</v>
      </c>
      <c r="BU80" s="76">
        <v>202.384064</v>
      </c>
      <c r="BV80" s="76">
        <v>2748.480210780001</v>
      </c>
      <c r="BW80" s="76">
        <v>36.351978780000003</v>
      </c>
      <c r="BX80" s="76"/>
      <c r="BY80" s="76">
        <v>406.62875300000002</v>
      </c>
      <c r="BZ80" s="76">
        <v>25157.764589619983</v>
      </c>
      <c r="CA80" s="76">
        <v>28184.65713330996</v>
      </c>
      <c r="CB80" s="76">
        <v>1921.9433896400001</v>
      </c>
      <c r="CC80" s="76"/>
      <c r="CD80" s="76"/>
      <c r="CE80" s="76">
        <v>2377.3048860299991</v>
      </c>
      <c r="CF80" s="76">
        <v>61035.515005159941</v>
      </c>
      <c r="CG80" s="76">
        <v>34.571989000000002</v>
      </c>
      <c r="CH80" s="76">
        <v>28.276999009999997</v>
      </c>
      <c r="CI80" s="76"/>
      <c r="CJ80" s="76"/>
      <c r="CK80" s="76"/>
      <c r="CL80" s="76">
        <v>1470.2840972199997</v>
      </c>
      <c r="CM80" s="76">
        <v>1425.8283112199997</v>
      </c>
      <c r="CN80" s="76">
        <v>834.38813751000021</v>
      </c>
      <c r="CO80" s="76"/>
      <c r="CP80" s="76"/>
      <c r="CQ80" s="76">
        <v>1194.3644840100003</v>
      </c>
      <c r="CR80" s="76">
        <v>4987.71401797</v>
      </c>
      <c r="CS80" s="15">
        <v>346.52998400000001</v>
      </c>
      <c r="CT80" s="15">
        <v>104.62332704000001</v>
      </c>
      <c r="CU80" s="15"/>
      <c r="CV80" s="15"/>
      <c r="CW80" s="15"/>
      <c r="CX80" s="15">
        <v>5197.3039890900009</v>
      </c>
      <c r="CY80" s="15">
        <v>5232.5943763900004</v>
      </c>
      <c r="CZ80" s="15">
        <v>1202.1401473299998</v>
      </c>
      <c r="DA80" s="15"/>
      <c r="DB80" s="15"/>
      <c r="DC80" s="15">
        <v>2092.7080902399998</v>
      </c>
      <c r="DD80" s="76">
        <v>14175.89991409</v>
      </c>
      <c r="DE80" s="15">
        <v>376.635313</v>
      </c>
      <c r="DF80" s="76">
        <v>0</v>
      </c>
      <c r="DG80" s="76"/>
      <c r="DH80" s="76"/>
      <c r="DI80" s="15">
        <v>1259.1601599999999</v>
      </c>
      <c r="DJ80" s="15">
        <v>10287.080017760001</v>
      </c>
      <c r="DK80" s="15">
        <v>9039.3603635100008</v>
      </c>
      <c r="DL80" s="15">
        <v>1023.4114852900001</v>
      </c>
      <c r="DM80" s="15"/>
      <c r="DN80" s="15"/>
      <c r="DO80" s="15">
        <v>2806.6297955699997</v>
      </c>
      <c r="DP80" s="76">
        <v>24792.27713513</v>
      </c>
      <c r="DQ80" s="15">
        <v>60.154487000000003</v>
      </c>
      <c r="DR80" s="15">
        <v>340.67735124000001</v>
      </c>
      <c r="DS80" s="15"/>
      <c r="DT80" s="15"/>
      <c r="DU80" s="15">
        <v>0</v>
      </c>
      <c r="DV80" s="15">
        <v>18233.786940539987</v>
      </c>
      <c r="DW80" s="15">
        <v>11384.25287875</v>
      </c>
      <c r="DX80" s="15">
        <v>1681.0769215200003</v>
      </c>
      <c r="DY80" s="15"/>
      <c r="DZ80" s="15"/>
      <c r="EA80" s="15">
        <v>1453.1325679999998</v>
      </c>
      <c r="EB80" s="76">
        <v>33153.081147049983</v>
      </c>
      <c r="EC80" s="15">
        <v>17.347442000000001</v>
      </c>
      <c r="ED80" s="15"/>
      <c r="EE80" s="15"/>
      <c r="EF80" s="15"/>
      <c r="EG80" s="15"/>
      <c r="EH80" s="15"/>
      <c r="EI80" s="15">
        <v>174.48211982999999</v>
      </c>
      <c r="EJ80" s="76">
        <v>0</v>
      </c>
      <c r="EK80" s="76"/>
      <c r="EL80" s="76"/>
      <c r="EM80" s="76">
        <v>224.67982726000002</v>
      </c>
      <c r="EN80" s="76">
        <v>416.50938909000001</v>
      </c>
      <c r="EO80" s="15">
        <v>232.908309</v>
      </c>
      <c r="EP80" s="15">
        <v>2155.069195139999</v>
      </c>
      <c r="EQ80" s="15">
        <v>0</v>
      </c>
      <c r="ER80" s="15"/>
      <c r="ES80" s="15">
        <v>288.17937000000001</v>
      </c>
      <c r="ET80" s="15">
        <v>8836.9110158500025</v>
      </c>
      <c r="EU80" s="15">
        <v>19005.007340629985</v>
      </c>
      <c r="EV80" s="15">
        <v>1580.9971873799998</v>
      </c>
      <c r="EW80" s="15"/>
      <c r="EX80" s="15"/>
      <c r="EY80" s="15">
        <v>677.50779625000007</v>
      </c>
      <c r="EZ80" s="76">
        <v>32776.580214249989</v>
      </c>
      <c r="FA80" s="15">
        <v>2633.8684320000002</v>
      </c>
      <c r="FB80" s="15">
        <v>2519.5428796799988</v>
      </c>
      <c r="FC80" s="15">
        <v>0</v>
      </c>
      <c r="FD80" s="15"/>
      <c r="FE80" s="15">
        <v>1254.313351</v>
      </c>
      <c r="FF80" s="15">
        <v>78387.059054020006</v>
      </c>
      <c r="FG80" s="15">
        <v>33881.148162490019</v>
      </c>
      <c r="FH80" s="15">
        <v>2960.6241920399993</v>
      </c>
      <c r="FI80" s="15"/>
      <c r="FJ80" s="15"/>
      <c r="FK80" s="15">
        <v>7900.7484551700045</v>
      </c>
      <c r="FL80" s="15"/>
      <c r="FM80" s="76">
        <v>129537.30452640004</v>
      </c>
      <c r="FN80" s="76"/>
      <c r="FO80" s="76"/>
      <c r="FP80" s="76"/>
      <c r="FQ80" s="76"/>
      <c r="FR80" s="76"/>
      <c r="FS80" s="76"/>
      <c r="FT80" s="76"/>
      <c r="FU80" s="76"/>
      <c r="FV80" s="76"/>
      <c r="FW80" s="76"/>
      <c r="FX80" s="76"/>
      <c r="FY80" s="76"/>
      <c r="FZ80" s="76"/>
      <c r="GA80" s="76"/>
      <c r="GB80" s="76"/>
      <c r="GC80" s="76"/>
      <c r="GD80" s="76"/>
      <c r="GE80" s="15">
        <v>84.8211929</v>
      </c>
      <c r="GF80" s="15">
        <v>0</v>
      </c>
      <c r="GG80" s="15"/>
      <c r="GH80" s="15"/>
      <c r="GI80" s="15"/>
      <c r="GJ80" s="15">
        <v>284.55364388999999</v>
      </c>
      <c r="GK80" s="76">
        <v>369.37483679000002</v>
      </c>
      <c r="GL80" s="15">
        <v>261.41406699999999</v>
      </c>
      <c r="GM80" s="15">
        <v>1663.9861606699999</v>
      </c>
      <c r="GN80" s="15">
        <v>96.005076989999992</v>
      </c>
      <c r="GO80" s="15"/>
      <c r="GP80" s="15"/>
      <c r="GQ80" s="15">
        <v>11982.744611740003</v>
      </c>
      <c r="GR80" s="15">
        <v>25053.394634809978</v>
      </c>
      <c r="GS80" s="15">
        <v>3038.1477687200004</v>
      </c>
      <c r="GT80" s="15"/>
      <c r="GU80" s="15"/>
      <c r="GV80" s="15">
        <v>2043.0228134000001</v>
      </c>
      <c r="GW80" s="15"/>
      <c r="GX80" s="76">
        <v>44138.715133329984</v>
      </c>
      <c r="GY80" s="15">
        <v>16.800902000000001</v>
      </c>
      <c r="GZ80" s="15"/>
      <c r="HA80" s="15"/>
      <c r="HB80" s="15"/>
      <c r="HC80" s="15"/>
      <c r="HD80" s="15">
        <v>2347.1025585300004</v>
      </c>
      <c r="HE80" s="15">
        <v>374.84335670000002</v>
      </c>
      <c r="HF80" s="15">
        <v>636.68537004000007</v>
      </c>
      <c r="HG80" s="15"/>
      <c r="HH80" s="15"/>
      <c r="HI80" s="15">
        <v>803.9758896300001</v>
      </c>
      <c r="HJ80" s="76">
        <v>4179.4080769000011</v>
      </c>
      <c r="HK80" s="15">
        <v>405.06850100000003</v>
      </c>
      <c r="HL80" s="15">
        <v>567.0435700999999</v>
      </c>
      <c r="HM80" s="15">
        <v>333.83650625999996</v>
      </c>
      <c r="HN80" s="15"/>
      <c r="HO80" s="15">
        <v>309.67235399999998</v>
      </c>
      <c r="HP80" s="15">
        <v>11807.45179534001</v>
      </c>
      <c r="HQ80" s="15">
        <v>28290.038091859988</v>
      </c>
      <c r="HR80" s="15">
        <v>1126.3831643799999</v>
      </c>
      <c r="HS80" s="15"/>
      <c r="HT80" s="15"/>
      <c r="HU80" s="15">
        <v>1901.6154125900002</v>
      </c>
      <c r="HV80" s="15"/>
      <c r="HW80" s="76">
        <v>44741.109395529995</v>
      </c>
      <c r="HX80" s="15">
        <v>518.93166599999995</v>
      </c>
      <c r="HY80" s="15">
        <v>1935.3326922600002</v>
      </c>
      <c r="HZ80" s="15">
        <v>0</v>
      </c>
      <c r="IA80" s="15"/>
      <c r="IB80" s="15">
        <v>376.95752499999998</v>
      </c>
      <c r="IC80" s="15">
        <v>45756.50822634004</v>
      </c>
      <c r="ID80" s="15">
        <v>48463.722425970001</v>
      </c>
      <c r="IE80" s="15">
        <v>2770.2106096199991</v>
      </c>
      <c r="IF80" s="15"/>
      <c r="IG80" s="15"/>
      <c r="IH80" s="15">
        <v>6206.2002829599978</v>
      </c>
      <c r="II80" s="76">
        <v>106027.86342815004</v>
      </c>
      <c r="IJ80" s="15">
        <v>661.64070500000003</v>
      </c>
      <c r="IK80" s="15">
        <v>1157.2006216499999</v>
      </c>
      <c r="IN80" s="15">
        <v>431.42971799999998</v>
      </c>
      <c r="IO80" s="15">
        <v>9620.811392900001</v>
      </c>
      <c r="IP80" s="15">
        <v>24606.19564723998</v>
      </c>
      <c r="IQ80" s="15">
        <v>1414.7715193499996</v>
      </c>
      <c r="IR80" s="76">
        <v>0</v>
      </c>
      <c r="IS80" s="76"/>
      <c r="IT80" s="15">
        <v>2480.3312898900008</v>
      </c>
      <c r="IU80" s="76">
        <v>40372.380894029986</v>
      </c>
      <c r="IV80" s="15">
        <v>840.30034999999998</v>
      </c>
      <c r="IW80" s="15">
        <v>2710.0466295400015</v>
      </c>
      <c r="IX80" s="76">
        <v>0</v>
      </c>
      <c r="IY80" s="76"/>
      <c r="IZ80" s="15">
        <v>7.9635850000000001</v>
      </c>
      <c r="JA80" s="15">
        <v>29453.156900959995</v>
      </c>
      <c r="JB80" s="15">
        <v>50954.435494949954</v>
      </c>
      <c r="JC80" s="15">
        <v>3426.0373451000009</v>
      </c>
      <c r="JD80" s="15"/>
      <c r="JE80" s="15"/>
      <c r="JF80" s="15">
        <v>3413.8790692300004</v>
      </c>
      <c r="JG80" s="76">
        <v>90805.819374779952</v>
      </c>
      <c r="JH80" s="76"/>
      <c r="JI80" s="76"/>
      <c r="JJ80" s="76"/>
      <c r="JK80" s="76"/>
      <c r="JL80" s="76"/>
      <c r="JM80" s="76">
        <v>0</v>
      </c>
      <c r="JN80" s="15">
        <v>337.41430467000004</v>
      </c>
      <c r="JO80" s="15">
        <v>594.12415389</v>
      </c>
      <c r="JP80" s="15"/>
      <c r="JQ80" s="15"/>
      <c r="JR80" s="15">
        <v>32.33277691</v>
      </c>
      <c r="JS80" s="76">
        <v>963.87123546999999</v>
      </c>
      <c r="JT80" s="15">
        <v>146.050817</v>
      </c>
      <c r="JU80" s="15">
        <v>1409.8168246800001</v>
      </c>
      <c r="JV80" s="15">
        <v>22.013404250000001</v>
      </c>
      <c r="JW80" s="15"/>
      <c r="JX80" s="15">
        <v>381.863451</v>
      </c>
      <c r="JY80" s="15">
        <v>12407.962007479995</v>
      </c>
      <c r="JZ80" s="15">
        <v>11916.669049919999</v>
      </c>
      <c r="KA80" s="15">
        <v>1465.7952747100005</v>
      </c>
      <c r="KB80" s="15"/>
      <c r="KC80" s="15"/>
      <c r="KD80" s="15">
        <v>551.55559839</v>
      </c>
      <c r="KE80" s="76">
        <v>28301.726327429995</v>
      </c>
      <c r="KF80" s="15">
        <v>329.04510299999998</v>
      </c>
      <c r="KG80" s="15">
        <v>4839.7034228299963</v>
      </c>
      <c r="KH80" s="15">
        <v>431.97758472999993</v>
      </c>
      <c r="KI80" s="15"/>
      <c r="KJ80" s="15">
        <v>541.411699</v>
      </c>
      <c r="KK80" s="15">
        <v>35077.985676820041</v>
      </c>
      <c r="KL80" s="15">
        <v>31385.859730470009</v>
      </c>
      <c r="KM80" s="15">
        <v>2895.0336113500011</v>
      </c>
      <c r="KN80" s="15"/>
      <c r="KO80" s="15"/>
      <c r="KP80" s="15">
        <v>917.45239018999996</v>
      </c>
      <c r="KQ80" s="76">
        <v>76418.469218390033</v>
      </c>
      <c r="KR80" s="15">
        <v>181.55194700000001</v>
      </c>
      <c r="KS80" s="15"/>
      <c r="KT80" s="15"/>
      <c r="KU80" s="15"/>
      <c r="KV80" s="15">
        <v>47.008535999999999</v>
      </c>
      <c r="KW80" s="15">
        <v>1518.77665617</v>
      </c>
      <c r="KX80" s="15">
        <v>338.90245499000002</v>
      </c>
      <c r="KY80" s="15">
        <v>220.84401109999999</v>
      </c>
      <c r="KZ80" s="15"/>
      <c r="LA80" s="15"/>
      <c r="LB80" s="15">
        <v>73.441809490000011</v>
      </c>
      <c r="LC80" s="76">
        <v>2380.52541475</v>
      </c>
      <c r="LD80" s="15">
        <v>4505.6364960000001</v>
      </c>
      <c r="LE80" s="15">
        <v>5729.2746677600007</v>
      </c>
      <c r="LF80" s="15">
        <v>547.39803328999994</v>
      </c>
      <c r="LG80" s="15"/>
      <c r="LH80" s="15">
        <v>3124.7560290000001</v>
      </c>
      <c r="LI80" s="15">
        <v>52833.433568799977</v>
      </c>
      <c r="LJ80" s="15">
        <v>92633.358617260237</v>
      </c>
      <c r="LK80" s="15">
        <v>9454.1271429499993</v>
      </c>
      <c r="LL80" s="15"/>
      <c r="LM80" s="15"/>
      <c r="LN80" s="15">
        <v>4569.0010722999996</v>
      </c>
      <c r="LO80" s="76">
        <v>173396.98562736018</v>
      </c>
      <c r="LP80" s="15">
        <v>118.39993800000001</v>
      </c>
      <c r="LQ80" s="15"/>
      <c r="LR80" s="76">
        <v>0</v>
      </c>
      <c r="LS80" s="76"/>
      <c r="LT80" s="76">
        <v>0</v>
      </c>
      <c r="LU80" s="15">
        <v>4851.4834812999998</v>
      </c>
      <c r="LV80" s="15">
        <v>2733.1900502699996</v>
      </c>
      <c r="LW80" s="15">
        <v>846.34572475000004</v>
      </c>
      <c r="LX80" s="15"/>
      <c r="LY80" s="15"/>
      <c r="LZ80" s="15">
        <v>1300.0214163899998</v>
      </c>
      <c r="MA80" s="76">
        <v>9849.4406107099985</v>
      </c>
      <c r="MB80" s="15">
        <v>670.06714299999999</v>
      </c>
      <c r="MC80" s="15">
        <v>1998.2593399200002</v>
      </c>
      <c r="MD80" s="15">
        <v>192.80424974000002</v>
      </c>
      <c r="ME80" s="15"/>
      <c r="MF80" s="15">
        <v>557.22972900000002</v>
      </c>
      <c r="MG80" s="15">
        <v>22143.042793289991</v>
      </c>
      <c r="MH80" s="15">
        <v>30489.738668749949</v>
      </c>
      <c r="MI80" s="15">
        <v>2011.84976551</v>
      </c>
      <c r="MJ80" s="15"/>
      <c r="MK80" s="15"/>
      <c r="ML80" s="15">
        <v>3574.0074907700018</v>
      </c>
      <c r="MM80" s="15"/>
      <c r="MN80" s="76">
        <v>61636.999179979939</v>
      </c>
      <c r="MO80" s="15">
        <v>5890.6255179999998</v>
      </c>
      <c r="MP80" s="15">
        <v>32051.73488710001</v>
      </c>
      <c r="MQ80" s="15">
        <v>16085.337217849985</v>
      </c>
      <c r="MR80" s="15"/>
      <c r="MS80" s="15">
        <v>2948.7736570000002</v>
      </c>
      <c r="MT80" s="15">
        <v>85826.937152980012</v>
      </c>
      <c r="MU80" s="15">
        <v>112439.07064339961</v>
      </c>
      <c r="MV80" s="15">
        <v>11435.951094290005</v>
      </c>
      <c r="MW80" s="15"/>
      <c r="MX80" s="15"/>
      <c r="MY80" s="15">
        <v>3520.9284389599979</v>
      </c>
      <c r="MZ80" s="15"/>
      <c r="NA80" s="76">
        <v>270199.35860957962</v>
      </c>
      <c r="NB80" s="76"/>
      <c r="NC80" s="76"/>
      <c r="ND80" s="76"/>
      <c r="NE80" s="76"/>
      <c r="NF80" s="76"/>
      <c r="NG80" s="76"/>
      <c r="NH80" s="15">
        <v>12.822848689999999</v>
      </c>
      <c r="NI80" s="15">
        <v>265.26712355000001</v>
      </c>
      <c r="NJ80" s="15"/>
      <c r="NK80" s="15"/>
      <c r="NL80" s="15"/>
      <c r="NM80" s="76">
        <v>278.08997224000001</v>
      </c>
      <c r="NN80" s="15"/>
      <c r="NO80" s="15"/>
      <c r="NP80" s="15"/>
      <c r="NR80" s="76">
        <v>3823281.8693298716</v>
      </c>
      <c r="PU80" s="4"/>
    </row>
    <row r="81" spans="1:437" x14ac:dyDescent="0.2">
      <c r="A81" s="70">
        <v>41791</v>
      </c>
      <c r="B81" s="76">
        <v>15.639294400000001</v>
      </c>
      <c r="C81" s="76">
        <v>291.69100053</v>
      </c>
      <c r="D81" s="76"/>
      <c r="E81" s="76">
        <v>307.33029492999998</v>
      </c>
      <c r="F81" s="76">
        <v>3013.2328240000002</v>
      </c>
      <c r="G81" s="76">
        <v>15660.833874209993</v>
      </c>
      <c r="H81" s="76">
        <v>12506.074134520004</v>
      </c>
      <c r="I81" s="76"/>
      <c r="J81" s="76">
        <v>5446.7303060000004</v>
      </c>
      <c r="K81" s="76">
        <v>57121.942600750015</v>
      </c>
      <c r="L81" s="76">
        <v>373654.47871529951</v>
      </c>
      <c r="M81" s="76">
        <v>12546.967886889997</v>
      </c>
      <c r="N81" s="76"/>
      <c r="O81" s="76"/>
      <c r="P81" s="76">
        <v>5629.6598307200002</v>
      </c>
      <c r="Q81" s="71">
        <v>485579.92017238948</v>
      </c>
      <c r="R81" s="76">
        <v>6.7996950600000003</v>
      </c>
      <c r="S81" s="76">
        <v>3816.3329087599996</v>
      </c>
      <c r="T81" s="76">
        <v>221.63111017</v>
      </c>
      <c r="U81" s="76">
        <v>64.24649651</v>
      </c>
      <c r="V81" s="76">
        <v>129.12465775000001</v>
      </c>
      <c r="W81" s="76">
        <v>4238.1348682499993</v>
      </c>
      <c r="X81" s="15">
        <v>2882.4948989999998</v>
      </c>
      <c r="Y81" s="15">
        <v>6180.5497235900029</v>
      </c>
      <c r="Z81" s="15">
        <v>690.74657279000019</v>
      </c>
      <c r="AA81" s="15"/>
      <c r="AB81" s="15">
        <v>2580.030831</v>
      </c>
      <c r="AC81" s="15">
        <v>50711.984482069995</v>
      </c>
      <c r="AD81" s="15">
        <v>65715.423331950064</v>
      </c>
      <c r="AE81" s="15">
        <v>5072.3075283000007</v>
      </c>
      <c r="AF81" s="15"/>
      <c r="AG81" s="15"/>
      <c r="AH81" s="15">
        <v>3345.2580661299999</v>
      </c>
      <c r="AI81" s="76">
        <v>137178.79543483004</v>
      </c>
      <c r="AJ81" s="76">
        <v>27509.759598000001</v>
      </c>
      <c r="AK81" s="76">
        <v>277316.36153929943</v>
      </c>
      <c r="AL81" s="76">
        <v>57017.643102229995</v>
      </c>
      <c r="AM81" s="76"/>
      <c r="AN81" s="76">
        <v>12708.173038999999</v>
      </c>
      <c r="AO81" s="76">
        <v>694442.8495343969</v>
      </c>
      <c r="AP81" s="76">
        <v>559177.18262197077</v>
      </c>
      <c r="AQ81" s="76">
        <v>45586.289570039975</v>
      </c>
      <c r="AR81" s="76"/>
      <c r="AS81" s="76"/>
      <c r="AT81" s="76">
        <v>85295.145757259932</v>
      </c>
      <c r="AU81" s="76"/>
      <c r="AV81" s="76"/>
      <c r="AW81" s="76"/>
      <c r="AX81" s="76">
        <v>1759053.4047621971</v>
      </c>
      <c r="AY81" s="76">
        <v>1272.6112929999999</v>
      </c>
      <c r="AZ81" s="76">
        <v>3232.2574111899989</v>
      </c>
      <c r="BA81" s="76">
        <v>1747.6890318799999</v>
      </c>
      <c r="BB81" s="76"/>
      <c r="BC81" s="76">
        <v>992.15029900000002</v>
      </c>
      <c r="BD81" s="76">
        <v>27766.198256940006</v>
      </c>
      <c r="BE81" s="76">
        <v>37849.409066089989</v>
      </c>
      <c r="BF81" s="76">
        <v>3408.3903103299995</v>
      </c>
      <c r="BG81" s="76">
        <v>1393.02097179</v>
      </c>
      <c r="BH81" s="76"/>
      <c r="BI81" s="76">
        <v>77661.726640219989</v>
      </c>
      <c r="BJ81" s="76">
        <v>795.02477399999998</v>
      </c>
      <c r="BK81" s="76">
        <v>15373.148973000008</v>
      </c>
      <c r="BL81" s="76">
        <v>0</v>
      </c>
      <c r="BM81" s="76"/>
      <c r="BN81" s="76">
        <v>431.08089999999999</v>
      </c>
      <c r="BO81" s="76">
        <v>19801.817818719985</v>
      </c>
      <c r="BP81" s="76">
        <v>11171.387645600003</v>
      </c>
      <c r="BQ81" s="76">
        <v>2126.3244588100001</v>
      </c>
      <c r="BR81" s="76"/>
      <c r="BS81" s="76">
        <v>2602.1458969599998</v>
      </c>
      <c r="BT81" s="76">
        <v>52300.930467089987</v>
      </c>
      <c r="BU81" s="76">
        <v>199.974681</v>
      </c>
      <c r="BV81" s="76">
        <v>2670.5028010199999</v>
      </c>
      <c r="BW81" s="76">
        <v>36.157856209999998</v>
      </c>
      <c r="BX81" s="76"/>
      <c r="BY81" s="76">
        <v>399.99521199999998</v>
      </c>
      <c r="BZ81" s="76">
        <v>24910.282532380003</v>
      </c>
      <c r="CA81" s="76">
        <v>27832.918351109991</v>
      </c>
      <c r="CB81" s="76">
        <v>1891.9073430000001</v>
      </c>
      <c r="CC81" s="76"/>
      <c r="CD81" s="76"/>
      <c r="CE81" s="76">
        <v>2362.1299736200003</v>
      </c>
      <c r="CF81" s="76">
        <v>60303.868750339992</v>
      </c>
      <c r="CG81" s="76">
        <v>33.944451999999998</v>
      </c>
      <c r="CH81" s="76">
        <v>28.164373590000004</v>
      </c>
      <c r="CI81" s="76"/>
      <c r="CJ81" s="76"/>
      <c r="CK81" s="76"/>
      <c r="CL81" s="76">
        <v>1398.4027861599998</v>
      </c>
      <c r="CM81" s="76">
        <v>1418.6930441799998</v>
      </c>
      <c r="CN81" s="76">
        <v>822.76642039000012</v>
      </c>
      <c r="CO81" s="76"/>
      <c r="CP81" s="76"/>
      <c r="CQ81" s="76">
        <v>1189.3490129099998</v>
      </c>
      <c r="CR81" s="76">
        <v>4891.3200892300001</v>
      </c>
      <c r="CS81" s="15">
        <v>341.427369</v>
      </c>
      <c r="CT81" s="15">
        <v>104.62332704000001</v>
      </c>
      <c r="CU81" s="15"/>
      <c r="CV81" s="15"/>
      <c r="CW81" s="15"/>
      <c r="CX81" s="15">
        <v>5102.7409775499991</v>
      </c>
      <c r="CY81" s="15">
        <v>5202.2936026800016</v>
      </c>
      <c r="CZ81" s="15">
        <v>1189.2484193099997</v>
      </c>
      <c r="DA81" s="15"/>
      <c r="DB81" s="15"/>
      <c r="DC81" s="15">
        <v>2085.2935228900001</v>
      </c>
      <c r="DD81" s="76">
        <v>14025.627218470001</v>
      </c>
      <c r="DE81" s="15">
        <v>326.21760399999999</v>
      </c>
      <c r="DF81" s="76">
        <v>0</v>
      </c>
      <c r="DG81" s="76"/>
      <c r="DH81" s="76"/>
      <c r="DI81" s="76">
        <v>1239.7160510000001</v>
      </c>
      <c r="DJ81" s="15">
        <v>10190.899992710003</v>
      </c>
      <c r="DK81" s="15">
        <v>8906.4121258899959</v>
      </c>
      <c r="DL81" s="15">
        <v>951.60248535000028</v>
      </c>
      <c r="DM81" s="15"/>
      <c r="DN81" s="15"/>
      <c r="DO81" s="15">
        <v>2778.3549125100003</v>
      </c>
      <c r="DP81" s="76">
        <v>24393.203171459998</v>
      </c>
      <c r="DQ81" s="15">
        <v>58.756948000000001</v>
      </c>
      <c r="DR81" s="15">
        <v>338.25427087000003</v>
      </c>
      <c r="DS81" s="15"/>
      <c r="DT81" s="15"/>
      <c r="DU81" s="76">
        <v>0</v>
      </c>
      <c r="DV81" s="15">
        <v>17989.309364420009</v>
      </c>
      <c r="DW81" s="15">
        <v>11264.168784940004</v>
      </c>
      <c r="DX81" s="15">
        <v>1644.3594664099999</v>
      </c>
      <c r="DY81" s="15"/>
      <c r="DZ81" s="15"/>
      <c r="EA81" s="15">
        <v>1446.6415413199998</v>
      </c>
      <c r="EB81" s="76">
        <v>32741.490375960013</v>
      </c>
      <c r="EC81" s="15">
        <v>17.079284999999999</v>
      </c>
      <c r="ED81" s="15"/>
      <c r="EE81" s="15"/>
      <c r="EF81" s="15"/>
      <c r="EG81" s="15"/>
      <c r="EH81" s="15"/>
      <c r="EI81" s="15">
        <v>173.53555950000001</v>
      </c>
      <c r="EJ81" s="76">
        <v>0</v>
      </c>
      <c r="EK81" s="76"/>
      <c r="EL81" s="76"/>
      <c r="EM81" s="76">
        <v>223.73840435</v>
      </c>
      <c r="EN81" s="76">
        <v>414.35324885</v>
      </c>
      <c r="EO81" s="15">
        <v>105.96924300000001</v>
      </c>
      <c r="EP81" s="15">
        <v>2145.6170951099998</v>
      </c>
      <c r="EQ81" s="76">
        <v>0</v>
      </c>
      <c r="ER81" s="76"/>
      <c r="ES81" s="15">
        <v>284.92199399999998</v>
      </c>
      <c r="ET81" s="15">
        <v>8706.2560575499956</v>
      </c>
      <c r="EU81" s="15">
        <v>18695.644332859982</v>
      </c>
      <c r="EV81" s="15">
        <v>1483.8573694700001</v>
      </c>
      <c r="EW81" s="15"/>
      <c r="EX81" s="15"/>
      <c r="EY81" s="15">
        <v>673.64981054999998</v>
      </c>
      <c r="EZ81" s="76">
        <v>32095.915902539975</v>
      </c>
      <c r="FA81" s="15">
        <v>2601.1809269999999</v>
      </c>
      <c r="FB81" s="15">
        <v>2486.9892398500006</v>
      </c>
      <c r="FC81" s="76">
        <v>0</v>
      </c>
      <c r="FD81" s="76"/>
      <c r="FE81" s="15">
        <v>1238.6019329999999</v>
      </c>
      <c r="FF81" s="15">
        <v>77035.133602109912</v>
      </c>
      <c r="FG81" s="15">
        <v>33031.657798609987</v>
      </c>
      <c r="FH81" s="15">
        <v>2852.5379022500001</v>
      </c>
      <c r="FI81" s="15"/>
      <c r="FJ81" s="15"/>
      <c r="FK81" s="15">
        <v>7819.4148897700015</v>
      </c>
      <c r="FL81" s="15"/>
      <c r="FM81" s="76">
        <v>127065.51629258991</v>
      </c>
      <c r="FN81" s="76"/>
      <c r="FO81" s="76"/>
      <c r="FP81" s="76"/>
      <c r="FQ81" s="76"/>
      <c r="FR81" s="76"/>
      <c r="FS81" s="76"/>
      <c r="FT81" s="76"/>
      <c r="FU81" s="76"/>
      <c r="FV81" s="76"/>
      <c r="FW81" s="76"/>
      <c r="FX81" s="76"/>
      <c r="FY81" s="76"/>
      <c r="FZ81" s="76"/>
      <c r="GA81" s="76"/>
      <c r="GB81" s="76"/>
      <c r="GC81" s="76"/>
      <c r="GD81" s="76"/>
      <c r="GE81" s="15">
        <v>82.90708377</v>
      </c>
      <c r="GF81" s="76">
        <v>0</v>
      </c>
      <c r="GG81" s="76"/>
      <c r="GH81" s="76"/>
      <c r="GI81" s="76"/>
      <c r="GJ81" s="15">
        <v>282.82798026000006</v>
      </c>
      <c r="GK81" s="76">
        <v>365.73506403000005</v>
      </c>
      <c r="GL81" s="15">
        <v>256.91169300000001</v>
      </c>
      <c r="GM81" s="15">
        <v>1638.8400238500001</v>
      </c>
      <c r="GN81" s="15">
        <v>96.005076989999992</v>
      </c>
      <c r="GO81" s="15"/>
      <c r="GP81" s="15"/>
      <c r="GQ81" s="15">
        <v>11637.233514540001</v>
      </c>
      <c r="GR81" s="15">
        <v>24710.500766940022</v>
      </c>
      <c r="GS81" s="15">
        <v>2944.6707282999996</v>
      </c>
      <c r="GT81" s="15"/>
      <c r="GU81" s="15"/>
      <c r="GV81" s="15">
        <v>2025.66435243</v>
      </c>
      <c r="GW81" s="15"/>
      <c r="GX81" s="76">
        <v>43309.826156050025</v>
      </c>
      <c r="GY81" s="15">
        <v>16.656434999999998</v>
      </c>
      <c r="GZ81" s="15"/>
      <c r="HA81" s="15"/>
      <c r="HB81" s="15"/>
      <c r="HC81" s="15"/>
      <c r="HD81" s="15">
        <v>2298.1824033900002</v>
      </c>
      <c r="HE81" s="15">
        <v>325.14055089999999</v>
      </c>
      <c r="HF81" s="15">
        <v>633.22637337000015</v>
      </c>
      <c r="HG81" s="15"/>
      <c r="HH81" s="15"/>
      <c r="HI81" s="15">
        <v>800.51620234000006</v>
      </c>
      <c r="HJ81" s="76">
        <v>4073.7219650000006</v>
      </c>
      <c r="HK81" s="15">
        <v>397.93287400000003</v>
      </c>
      <c r="HL81" s="15">
        <v>545.15469159999986</v>
      </c>
      <c r="HM81" s="15">
        <v>331.62016087000001</v>
      </c>
      <c r="HN81" s="15"/>
      <c r="HO81" s="15">
        <v>306.70323300000001</v>
      </c>
      <c r="HP81" s="15">
        <v>11721.153360680002</v>
      </c>
      <c r="HQ81" s="15">
        <v>27853.351901480008</v>
      </c>
      <c r="HR81" s="15">
        <v>1049.6563779799999</v>
      </c>
      <c r="HS81" s="15"/>
      <c r="HT81" s="15"/>
      <c r="HU81" s="15">
        <v>1892.6179532600001</v>
      </c>
      <c r="HV81" s="15"/>
      <c r="HW81" s="76">
        <v>44098.190552870008</v>
      </c>
      <c r="HX81" s="15">
        <v>505.06030399999997</v>
      </c>
      <c r="HY81" s="15">
        <v>1915.8419275000001</v>
      </c>
      <c r="HZ81" s="76">
        <v>0</v>
      </c>
      <c r="IA81" s="76"/>
      <c r="IB81" s="15">
        <v>365.84124500000001</v>
      </c>
      <c r="IC81" s="15">
        <v>44689.618637249994</v>
      </c>
      <c r="ID81" s="15">
        <v>47386.583079390024</v>
      </c>
      <c r="IE81" s="15">
        <v>2732.3926557699997</v>
      </c>
      <c r="IF81" s="15"/>
      <c r="IG81" s="15"/>
      <c r="IH81" s="15">
        <v>6182.0226821900005</v>
      </c>
      <c r="II81" s="76">
        <v>103777.36053110001</v>
      </c>
      <c r="IJ81" s="15">
        <v>653.85267999999996</v>
      </c>
      <c r="IK81" s="15">
        <v>1131.7552798699999</v>
      </c>
      <c r="IN81" s="76">
        <v>426.42079699999999</v>
      </c>
      <c r="IO81" s="15">
        <v>9444.7601710400031</v>
      </c>
      <c r="IP81" s="15">
        <v>24230.972555780034</v>
      </c>
      <c r="IQ81" s="15">
        <v>1391.4640343699998</v>
      </c>
      <c r="IR81" s="76">
        <v>0</v>
      </c>
      <c r="IS81" s="76"/>
      <c r="IT81" s="15">
        <v>2446.0755411499995</v>
      </c>
      <c r="IU81" s="76">
        <v>39725.301059210033</v>
      </c>
      <c r="IV81" s="15">
        <v>830.43605100000002</v>
      </c>
      <c r="IW81" s="15">
        <v>2636.1593702999999</v>
      </c>
      <c r="IX81" s="76">
        <v>0</v>
      </c>
      <c r="IY81" s="76"/>
      <c r="IZ81" s="76">
        <v>7.9635850000000001</v>
      </c>
      <c r="JA81" s="15">
        <v>28982.569268889962</v>
      </c>
      <c r="JB81" s="15">
        <v>49770.43134224003</v>
      </c>
      <c r="JC81" s="15">
        <v>3277.0737027000005</v>
      </c>
      <c r="JD81" s="15"/>
      <c r="JE81" s="15"/>
      <c r="JF81" s="15">
        <v>3369.9938995299999</v>
      </c>
      <c r="JG81" s="76">
        <v>88874.627219660004</v>
      </c>
      <c r="JH81" s="76"/>
      <c r="JI81" s="76"/>
      <c r="JJ81" s="76"/>
      <c r="JK81" s="76"/>
      <c r="JL81" s="76"/>
      <c r="JM81" s="76">
        <v>0</v>
      </c>
      <c r="JN81" s="76">
        <v>336.33173248000003</v>
      </c>
      <c r="JO81" s="15">
        <v>589.43733988999986</v>
      </c>
      <c r="JP81" s="15"/>
      <c r="JQ81" s="15"/>
      <c r="JR81" s="15">
        <v>32.233850830000002</v>
      </c>
      <c r="JS81" s="76">
        <v>958.00292319999994</v>
      </c>
      <c r="JT81" s="15">
        <v>144.84527600000001</v>
      </c>
      <c r="JU81" s="15">
        <v>1403.0937484900005</v>
      </c>
      <c r="JV81" s="15">
        <v>21.233496590000001</v>
      </c>
      <c r="JW81" s="15"/>
      <c r="JX81" s="15">
        <v>376.98044700000003</v>
      </c>
      <c r="JY81" s="15">
        <v>12055.873517230006</v>
      </c>
      <c r="JZ81" s="15">
        <v>11505.701563020008</v>
      </c>
      <c r="KA81" s="15">
        <v>1457.9986740200002</v>
      </c>
      <c r="KB81" s="15"/>
      <c r="KC81" s="15"/>
      <c r="KD81" s="15">
        <v>548.59934367000005</v>
      </c>
      <c r="KE81" s="76">
        <v>27514.326066020014</v>
      </c>
      <c r="KF81" s="15">
        <v>323.89398399999999</v>
      </c>
      <c r="KG81" s="15">
        <v>4760.0464725999991</v>
      </c>
      <c r="KH81" s="15">
        <v>303.42138831</v>
      </c>
      <c r="KI81" s="15"/>
      <c r="KJ81" s="15">
        <v>535.48486500000001</v>
      </c>
      <c r="KK81" s="15">
        <v>34243.534363169972</v>
      </c>
      <c r="KL81" s="15">
        <v>31076.280174140047</v>
      </c>
      <c r="KM81" s="15">
        <v>2751.3944775800019</v>
      </c>
      <c r="KN81" s="15"/>
      <c r="KO81" s="15"/>
      <c r="KP81" s="15">
        <v>906.79654169999969</v>
      </c>
      <c r="KQ81" s="76">
        <v>74900.85226650002</v>
      </c>
      <c r="KR81" s="15">
        <v>180.16802300000001</v>
      </c>
      <c r="KS81" s="15"/>
      <c r="KT81" s="15"/>
      <c r="KU81" s="15"/>
      <c r="KV81" s="15">
        <v>47.008535999999999</v>
      </c>
      <c r="KW81" s="15">
        <v>1512.7428575099998</v>
      </c>
      <c r="KX81" s="15">
        <v>335.11572711000002</v>
      </c>
      <c r="KY81" s="15">
        <v>219.05681809999999</v>
      </c>
      <c r="KZ81" s="15"/>
      <c r="LA81" s="15"/>
      <c r="LB81" s="15">
        <v>73.186050159999994</v>
      </c>
      <c r="LC81" s="76">
        <v>2367.2770118799995</v>
      </c>
      <c r="LD81" s="15">
        <v>4284.3069999999998</v>
      </c>
      <c r="LE81" s="15">
        <v>5602.2397422700024</v>
      </c>
      <c r="LF81" s="15">
        <v>545.04766229000006</v>
      </c>
      <c r="LG81" s="15"/>
      <c r="LH81" s="15">
        <v>3082.6210019999999</v>
      </c>
      <c r="LI81" s="15">
        <v>51810.065004089993</v>
      </c>
      <c r="LJ81" s="15">
        <v>91113.960365360006</v>
      </c>
      <c r="LK81" s="15">
        <v>9038.8337356099964</v>
      </c>
      <c r="LL81" s="15"/>
      <c r="LM81" s="15"/>
      <c r="LN81" s="15">
        <v>4531.1559870499996</v>
      </c>
      <c r="LO81" s="76">
        <v>170008.23049867002</v>
      </c>
      <c r="LP81" s="15">
        <v>117.787705</v>
      </c>
      <c r="LQ81" s="15"/>
      <c r="LR81" s="76">
        <v>0</v>
      </c>
      <c r="LS81" s="76"/>
      <c r="LT81" s="76">
        <v>0</v>
      </c>
      <c r="LU81" s="76">
        <v>4747.0737064899986</v>
      </c>
      <c r="LV81" s="76">
        <v>2724.0858302200008</v>
      </c>
      <c r="LW81" s="15">
        <v>841.34559830000012</v>
      </c>
      <c r="LX81" s="15"/>
      <c r="LY81" s="15"/>
      <c r="LZ81" s="15">
        <v>1293.6132812400001</v>
      </c>
      <c r="MA81" s="15">
        <v>9723.9061212499983</v>
      </c>
      <c r="MB81" s="15">
        <v>662.64978599999995</v>
      </c>
      <c r="MC81" s="15">
        <v>1931.6171230299997</v>
      </c>
      <c r="MD81" s="15">
        <v>191.58159669999998</v>
      </c>
      <c r="ME81" s="15"/>
      <c r="MF81" s="15">
        <v>474.38537100000002</v>
      </c>
      <c r="MG81" s="15">
        <v>21581.525138329987</v>
      </c>
      <c r="MH81" s="15">
        <v>29660.119787660027</v>
      </c>
      <c r="MI81" s="15">
        <v>1962.4675859099998</v>
      </c>
      <c r="MJ81" s="15"/>
      <c r="MK81" s="15"/>
      <c r="ML81" s="15">
        <v>3552.1381706599991</v>
      </c>
      <c r="MM81" s="15"/>
      <c r="MN81" s="76">
        <v>60016.484559290016</v>
      </c>
      <c r="MO81" s="15">
        <v>5679.4381039999998</v>
      </c>
      <c r="MP81" s="15">
        <v>31696.140157670008</v>
      </c>
      <c r="MQ81" s="15">
        <v>15538.319170840008</v>
      </c>
      <c r="MR81" s="15"/>
      <c r="MS81" s="15">
        <v>2889.9001800000001</v>
      </c>
      <c r="MT81" s="15">
        <v>83805.637310739927</v>
      </c>
      <c r="MU81" s="15">
        <v>110189.8192490298</v>
      </c>
      <c r="MV81" s="15">
        <v>10967.056879700005</v>
      </c>
      <c r="MW81" s="15"/>
      <c r="MX81" s="15"/>
      <c r="MY81" s="15">
        <v>3492.5855168600001</v>
      </c>
      <c r="MZ81" s="15"/>
      <c r="NA81" s="76">
        <v>264258.89656883973</v>
      </c>
      <c r="NB81" s="76"/>
      <c r="NC81" s="76"/>
      <c r="ND81" s="76"/>
      <c r="NE81" s="76"/>
      <c r="NF81" s="76"/>
      <c r="NG81" s="76"/>
      <c r="NH81" s="15">
        <v>12.82281143</v>
      </c>
      <c r="NI81" s="15">
        <v>263.15868355000003</v>
      </c>
      <c r="NJ81" s="15"/>
      <c r="NK81" s="15"/>
      <c r="NL81" s="15"/>
      <c r="NM81" s="76">
        <v>275.98149498000004</v>
      </c>
      <c r="NN81" s="15"/>
      <c r="NO81" s="15"/>
      <c r="NP81" s="15"/>
      <c r="NR81" s="76">
        <v>3746500.2577478965</v>
      </c>
      <c r="PU81" s="4"/>
    </row>
    <row r="82" spans="1:437" x14ac:dyDescent="0.2">
      <c r="A82" s="70">
        <v>41821</v>
      </c>
      <c r="B82" s="76">
        <v>15.093493480000001</v>
      </c>
      <c r="C82" s="76">
        <v>289.10544325000001</v>
      </c>
      <c r="D82" s="76"/>
      <c r="E82" s="76">
        <v>304.19893673000001</v>
      </c>
      <c r="F82" s="76">
        <v>2837.266635</v>
      </c>
      <c r="G82" s="76">
        <v>15127.805360839997</v>
      </c>
      <c r="H82" s="76">
        <v>10809.977366169998</v>
      </c>
      <c r="I82" s="76"/>
      <c r="J82" s="76">
        <v>5242.9614350000002</v>
      </c>
      <c r="K82" s="76">
        <v>55250.105161939988</v>
      </c>
      <c r="L82" s="76">
        <v>362890.65655536915</v>
      </c>
      <c r="M82" s="76">
        <v>11998.925220669991</v>
      </c>
      <c r="N82" s="76"/>
      <c r="O82" s="76"/>
      <c r="P82" s="76">
        <v>5591.3172643800026</v>
      </c>
      <c r="Q82" s="71">
        <v>469749.01499936916</v>
      </c>
      <c r="R82" s="76">
        <v>6.4956428900000001</v>
      </c>
      <c r="S82" s="76">
        <v>3798.2179833699997</v>
      </c>
      <c r="T82" s="76">
        <v>220.37285828000003</v>
      </c>
      <c r="U82" s="76">
        <v>63.145464509999996</v>
      </c>
      <c r="V82" s="76">
        <v>128.57666823</v>
      </c>
      <c r="W82" s="76">
        <v>4216.8086172799995</v>
      </c>
      <c r="X82" s="15">
        <v>2773.9389930000002</v>
      </c>
      <c r="Y82" s="15">
        <v>6020.9048230499993</v>
      </c>
      <c r="Z82" s="15">
        <v>684.23518827999999</v>
      </c>
      <c r="AA82" s="15"/>
      <c r="AB82" s="15">
        <v>2243.7885930000002</v>
      </c>
      <c r="AC82" s="15">
        <v>49485.343522030009</v>
      </c>
      <c r="AD82" s="15">
        <v>63931.079566970038</v>
      </c>
      <c r="AE82" s="15">
        <v>4842.2228056799995</v>
      </c>
      <c r="AF82" s="15"/>
      <c r="AG82" s="15"/>
      <c r="AH82" s="15">
        <v>3326.5192849799992</v>
      </c>
      <c r="AI82" s="76">
        <v>133308.03277699003</v>
      </c>
      <c r="AJ82" s="76">
        <v>26333.810094</v>
      </c>
      <c r="AK82" s="76">
        <v>270101.00968872994</v>
      </c>
      <c r="AL82" s="76">
        <v>51192.400350919997</v>
      </c>
      <c r="AM82" s="76"/>
      <c r="AN82" s="76">
        <v>12315.126915999999</v>
      </c>
      <c r="AO82" s="76">
        <v>673541.77079688804</v>
      </c>
      <c r="AP82" s="76">
        <v>544921.82145244151</v>
      </c>
      <c r="AQ82" s="76">
        <v>43009.067592170031</v>
      </c>
      <c r="AR82" s="76"/>
      <c r="AS82" s="76"/>
      <c r="AT82" s="76">
        <v>84458.833711379935</v>
      </c>
      <c r="AU82" s="76"/>
      <c r="AV82" s="76"/>
      <c r="AW82" s="76"/>
      <c r="AX82" s="76">
        <v>1705873.8406025295</v>
      </c>
      <c r="AY82" s="76">
        <v>1261.318673</v>
      </c>
      <c r="AZ82" s="76">
        <v>3141.2028081500002</v>
      </c>
      <c r="BA82" s="76">
        <v>1541.4016657700001</v>
      </c>
      <c r="BB82" s="76"/>
      <c r="BC82" s="76">
        <v>983.28260499999999</v>
      </c>
      <c r="BD82" s="76">
        <v>26822.042542970004</v>
      </c>
      <c r="BE82" s="76">
        <v>37045.674539300002</v>
      </c>
      <c r="BF82" s="76">
        <v>3222.1903375299999</v>
      </c>
      <c r="BG82" s="76">
        <v>1385.0289566599999</v>
      </c>
      <c r="BH82" s="76"/>
      <c r="BI82" s="76">
        <v>75402.142128380015</v>
      </c>
      <c r="BJ82" s="76">
        <v>785.32140100000004</v>
      </c>
      <c r="BK82" s="76">
        <v>15118.646371689994</v>
      </c>
      <c r="BL82" s="76">
        <v>0</v>
      </c>
      <c r="BM82" s="76"/>
      <c r="BN82" s="76">
        <v>427.69991099999999</v>
      </c>
      <c r="BO82" s="76">
        <v>19099.39727137001</v>
      </c>
      <c r="BP82" s="76">
        <v>10938.942681100005</v>
      </c>
      <c r="BQ82" s="76">
        <v>2049.4774923099994</v>
      </c>
      <c r="BR82" s="76"/>
      <c r="BS82" s="76">
        <v>2563.5679089700006</v>
      </c>
      <c r="BT82" s="76">
        <v>50983.053037440004</v>
      </c>
      <c r="BU82" s="76">
        <v>196.13243299999999</v>
      </c>
      <c r="BV82" s="76">
        <v>2645.8221995899999</v>
      </c>
      <c r="BW82" s="76">
        <v>35.961734870000001</v>
      </c>
      <c r="BX82" s="76"/>
      <c r="BY82" s="76">
        <v>393.28362199999998</v>
      </c>
      <c r="BZ82" s="76">
        <v>23900.281061370017</v>
      </c>
      <c r="CA82" s="76">
        <v>27086.247850160016</v>
      </c>
      <c r="CB82" s="76">
        <v>1810.9213387699997</v>
      </c>
      <c r="CC82" s="76"/>
      <c r="CD82" s="76"/>
      <c r="CE82" s="76">
        <v>2348.3442657600003</v>
      </c>
      <c r="CF82" s="76">
        <v>58416.994505520037</v>
      </c>
      <c r="CG82" s="76">
        <v>32.921968999999997</v>
      </c>
      <c r="CH82" s="76">
        <v>28.000986949999998</v>
      </c>
      <c r="CI82" s="76"/>
      <c r="CJ82" s="76"/>
      <c r="CK82" s="76"/>
      <c r="CL82" s="76">
        <v>1390.1434876600001</v>
      </c>
      <c r="CM82" s="76">
        <v>1409.3231580699999</v>
      </c>
      <c r="CN82" s="76">
        <v>807.12551848999999</v>
      </c>
      <c r="CO82" s="76"/>
      <c r="CP82" s="76"/>
      <c r="CQ82" s="76">
        <v>1184.1680724300004</v>
      </c>
      <c r="CR82" s="76">
        <v>4851.6831926000004</v>
      </c>
      <c r="CS82" s="15">
        <v>336.32607999999999</v>
      </c>
      <c r="CT82" s="15">
        <v>103.34899715</v>
      </c>
      <c r="CU82" s="15"/>
      <c r="CV82" s="15"/>
      <c r="CW82" s="15"/>
      <c r="CX82" s="15">
        <v>4967.6410833400014</v>
      </c>
      <c r="CY82" s="15">
        <v>5110.6046891799997</v>
      </c>
      <c r="CZ82" s="15">
        <v>1176.0606919599998</v>
      </c>
      <c r="DA82" s="15"/>
      <c r="DB82" s="15"/>
      <c r="DC82" s="15">
        <v>2072.3094579000003</v>
      </c>
      <c r="DD82" s="76">
        <v>13766.290999530001</v>
      </c>
      <c r="DE82" s="15">
        <v>318.589383</v>
      </c>
      <c r="DF82" s="76">
        <v>0</v>
      </c>
      <c r="DG82" s="76"/>
      <c r="DH82" s="76"/>
      <c r="DI82" s="76">
        <v>1154.7675380000001</v>
      </c>
      <c r="DJ82" s="15">
        <v>9967.5113286499945</v>
      </c>
      <c r="DK82" s="15">
        <v>8849.773216590007</v>
      </c>
      <c r="DL82" s="15">
        <v>942.75743941999997</v>
      </c>
      <c r="DM82" s="15"/>
      <c r="DN82" s="15"/>
      <c r="DO82" s="15">
        <v>2756.139044810001</v>
      </c>
      <c r="DP82" s="76">
        <v>23989.537950470003</v>
      </c>
      <c r="DQ82" s="15">
        <v>56.771026999999997</v>
      </c>
      <c r="DR82" s="15">
        <v>334.71518166000004</v>
      </c>
      <c r="DS82" s="15"/>
      <c r="DT82" s="15"/>
      <c r="DU82" s="76">
        <v>0</v>
      </c>
      <c r="DV82" s="15">
        <v>17507.367710980016</v>
      </c>
      <c r="DW82" s="15">
        <v>11060.887981060003</v>
      </c>
      <c r="DX82" s="15">
        <v>1499.9748816399999</v>
      </c>
      <c r="DY82" s="15"/>
      <c r="DZ82" s="15"/>
      <c r="EA82" s="15">
        <v>1440.05744486</v>
      </c>
      <c r="EB82" s="76">
        <v>31899.774227200018</v>
      </c>
      <c r="EC82" s="15">
        <v>16.806018000000002</v>
      </c>
      <c r="ED82" s="15"/>
      <c r="EE82" s="15"/>
      <c r="EF82" s="15"/>
      <c r="EG82" s="15"/>
      <c r="EH82" s="15"/>
      <c r="EI82" s="15">
        <v>172.58001752999999</v>
      </c>
      <c r="EJ82" s="76">
        <v>0</v>
      </c>
      <c r="EK82" s="76"/>
      <c r="EL82" s="76"/>
      <c r="EM82" s="76">
        <v>222.37724324000001</v>
      </c>
      <c r="EN82" s="76">
        <v>411.76327877</v>
      </c>
      <c r="EO82" s="15">
        <v>103.88451000000001</v>
      </c>
      <c r="EP82" s="15">
        <v>2119.0535629800002</v>
      </c>
      <c r="EQ82" s="76">
        <v>0</v>
      </c>
      <c r="ER82" s="76"/>
      <c r="ES82" s="15">
        <v>282.69122700000003</v>
      </c>
      <c r="ET82" s="15">
        <v>8571.7888277800012</v>
      </c>
      <c r="EU82" s="15">
        <v>18305.070459460007</v>
      </c>
      <c r="EV82" s="15">
        <v>1453.5193363699998</v>
      </c>
      <c r="EW82" s="15"/>
      <c r="EX82" s="15"/>
      <c r="EY82" s="15">
        <v>669.26428844999998</v>
      </c>
      <c r="EZ82" s="76">
        <v>31505.272212040003</v>
      </c>
      <c r="FA82" s="15">
        <v>2517.1065210000002</v>
      </c>
      <c r="FB82" s="76">
        <v>2408.84136072</v>
      </c>
      <c r="FC82" s="15">
        <v>0</v>
      </c>
      <c r="FD82" s="15"/>
      <c r="FE82" s="76">
        <v>1158.187993</v>
      </c>
      <c r="FF82" s="15">
        <v>75158.071315999972</v>
      </c>
      <c r="FG82" s="15">
        <v>32554.420356679973</v>
      </c>
      <c r="FH82" s="15">
        <v>2797.1889543000011</v>
      </c>
      <c r="FI82" s="15"/>
      <c r="FJ82" s="15"/>
      <c r="FK82" s="15">
        <v>7751.37713128</v>
      </c>
      <c r="FL82" s="15"/>
      <c r="FM82" s="15">
        <v>124345.19363297994</v>
      </c>
      <c r="FN82" s="15"/>
      <c r="FO82" s="15"/>
      <c r="FP82" s="15"/>
      <c r="FQ82" s="15"/>
      <c r="FR82" s="15"/>
      <c r="FS82" s="15"/>
      <c r="FT82" s="15"/>
      <c r="FU82" s="15"/>
      <c r="FV82" s="15"/>
      <c r="FW82" s="15"/>
      <c r="FX82" s="15"/>
      <c r="FY82" s="15"/>
      <c r="FZ82" s="15"/>
      <c r="GA82" s="15"/>
      <c r="GB82" s="15"/>
      <c r="GC82" s="15"/>
      <c r="GD82" s="15"/>
      <c r="GE82" s="15">
        <v>79.73373337000001</v>
      </c>
      <c r="GF82" s="15">
        <v>0</v>
      </c>
      <c r="GG82" s="15"/>
      <c r="GH82" s="15"/>
      <c r="GI82" s="15"/>
      <c r="GJ82" s="15">
        <v>281.08386815000006</v>
      </c>
      <c r="GK82" s="15">
        <v>360.81760152000004</v>
      </c>
      <c r="GL82" s="76">
        <v>250.12126499999999</v>
      </c>
      <c r="GM82" s="15">
        <v>1604.4349708299999</v>
      </c>
      <c r="GN82" s="15">
        <v>96.005076989999992</v>
      </c>
      <c r="GO82" s="15"/>
      <c r="GP82" s="15"/>
      <c r="GQ82" s="15">
        <v>11158.550515050001</v>
      </c>
      <c r="GR82" s="15">
        <v>24029.776367769991</v>
      </c>
      <c r="GS82" s="15">
        <v>2855.9928203900004</v>
      </c>
      <c r="GT82" s="15"/>
      <c r="GU82" s="15"/>
      <c r="GV82" s="76">
        <v>2004.9247410799994</v>
      </c>
      <c r="GW82" s="76"/>
      <c r="GX82" s="76">
        <v>41999.805757109993</v>
      </c>
      <c r="GY82" s="15">
        <v>16.481296</v>
      </c>
      <c r="GZ82" s="15"/>
      <c r="HA82" s="15"/>
      <c r="HB82" s="15"/>
      <c r="HC82" s="15"/>
      <c r="HD82" s="15">
        <v>2285.3242768300001</v>
      </c>
      <c r="HE82" s="15">
        <v>318.41475314000007</v>
      </c>
      <c r="HF82" s="15">
        <v>628.04392402999997</v>
      </c>
      <c r="HG82" s="15"/>
      <c r="HH82" s="15"/>
      <c r="HI82" s="15">
        <v>796.41993937999985</v>
      </c>
      <c r="HJ82" s="76">
        <v>4044.6841893800001</v>
      </c>
      <c r="HK82" s="15">
        <v>390.55329599999999</v>
      </c>
      <c r="HL82" s="15">
        <v>537.36734533000003</v>
      </c>
      <c r="HM82" s="15">
        <v>289.25548868999999</v>
      </c>
      <c r="HN82" s="15"/>
      <c r="HO82" s="15">
        <v>302.110163</v>
      </c>
      <c r="HP82" s="15">
        <v>11314.28996061</v>
      </c>
      <c r="HQ82" s="15">
        <v>27294.713683749997</v>
      </c>
      <c r="HR82" s="15">
        <v>1024.1147781099999</v>
      </c>
      <c r="HS82" s="15"/>
      <c r="HT82" s="15"/>
      <c r="HU82" s="15">
        <v>1882.4124029599998</v>
      </c>
      <c r="HV82" s="15"/>
      <c r="HW82" s="76">
        <v>43034.817118449995</v>
      </c>
      <c r="HX82" s="15">
        <v>451.89436899999998</v>
      </c>
      <c r="HY82" s="15">
        <v>1822.00935854</v>
      </c>
      <c r="HZ82" s="76">
        <v>0</v>
      </c>
      <c r="IA82" s="76"/>
      <c r="IB82" s="15">
        <v>357.71023600000001</v>
      </c>
      <c r="IC82" s="15">
        <v>43619.242520159976</v>
      </c>
      <c r="ID82" s="15">
        <v>46358.643885950034</v>
      </c>
      <c r="IE82" s="15">
        <v>2579.2816243300003</v>
      </c>
      <c r="IF82" s="15"/>
      <c r="IG82" s="15"/>
      <c r="IH82" s="15">
        <v>6011.7557006100033</v>
      </c>
      <c r="II82" s="76">
        <v>101200.53769459002</v>
      </c>
      <c r="IJ82" s="15">
        <v>642.65308700000003</v>
      </c>
      <c r="IK82" s="15">
        <v>1118.46802417</v>
      </c>
      <c r="IN82" s="76">
        <v>422.16648400000003</v>
      </c>
      <c r="IO82" s="15">
        <v>9143.6387248799983</v>
      </c>
      <c r="IP82" s="15">
        <v>23605.372628620014</v>
      </c>
      <c r="IQ82" s="15">
        <v>1356.8368828100001</v>
      </c>
      <c r="IR82" s="76">
        <v>0</v>
      </c>
      <c r="IS82" s="76"/>
      <c r="IT82" s="15">
        <v>2400.7187148499984</v>
      </c>
      <c r="IU82" s="76">
        <v>38689.854546330011</v>
      </c>
      <c r="IV82" s="15">
        <v>814.26205900000002</v>
      </c>
      <c r="IW82" s="15">
        <v>2553.3152931700001</v>
      </c>
      <c r="IX82" s="76">
        <v>0</v>
      </c>
      <c r="IY82" s="76"/>
      <c r="IZ82" s="76">
        <v>4.0418000000000003</v>
      </c>
      <c r="JA82" s="15">
        <v>27976.305866750008</v>
      </c>
      <c r="JB82" s="15">
        <v>48810.883615820057</v>
      </c>
      <c r="JC82" s="15">
        <v>3104.1539013799993</v>
      </c>
      <c r="JD82" s="15"/>
      <c r="JE82" s="15"/>
      <c r="JF82" s="15">
        <v>3344.836871760001</v>
      </c>
      <c r="JG82" s="76">
        <v>86607.799407880055</v>
      </c>
      <c r="JH82" s="76"/>
      <c r="JI82" s="76"/>
      <c r="JJ82" s="76"/>
      <c r="JK82" s="76"/>
      <c r="JL82" s="76"/>
      <c r="JM82" s="76">
        <v>0</v>
      </c>
      <c r="JN82" s="76">
        <v>335.51996841999994</v>
      </c>
      <c r="JO82" s="15">
        <v>579.4720015800001</v>
      </c>
      <c r="JP82" s="15"/>
      <c r="JQ82" s="15"/>
      <c r="JR82" s="15">
        <v>32.133427600000005</v>
      </c>
      <c r="JS82" s="76">
        <v>947.12539760000004</v>
      </c>
      <c r="JT82" s="15">
        <v>143.55281299999999</v>
      </c>
      <c r="JU82" s="15">
        <v>1393.4995863499998</v>
      </c>
      <c r="JV82" s="15">
        <v>0</v>
      </c>
      <c r="JW82" s="15"/>
      <c r="JX82" s="15">
        <v>372.14261499999998</v>
      </c>
      <c r="JY82" s="15">
        <v>11687.920064330001</v>
      </c>
      <c r="JZ82" s="15">
        <v>11200.866066189998</v>
      </c>
      <c r="KA82" s="15">
        <v>1385.1178878700002</v>
      </c>
      <c r="KB82" s="15"/>
      <c r="KC82" s="15"/>
      <c r="KD82" s="15">
        <v>544.06687002000001</v>
      </c>
      <c r="KE82" s="76">
        <v>26727.16590276</v>
      </c>
      <c r="KF82" s="15">
        <v>318.26966399999998</v>
      </c>
      <c r="KG82" s="15">
        <v>4659.1392084800018</v>
      </c>
      <c r="KH82" s="15">
        <v>300.95286472000004</v>
      </c>
      <c r="KI82" s="15"/>
      <c r="KJ82" s="15">
        <v>509.79810099999997</v>
      </c>
      <c r="KK82" s="15">
        <v>33136.10969389003</v>
      </c>
      <c r="KL82" s="15">
        <v>30453.966070940001</v>
      </c>
      <c r="KM82" s="15">
        <v>2677.2986891300006</v>
      </c>
      <c r="KN82" s="15"/>
      <c r="KO82" s="15"/>
      <c r="KP82" s="15">
        <v>900.98699723000016</v>
      </c>
      <c r="KQ82" s="76">
        <v>72956.521289390017</v>
      </c>
      <c r="KR82" s="15">
        <v>175.760445</v>
      </c>
      <c r="KS82" s="15"/>
      <c r="KT82" s="15"/>
      <c r="KU82" s="15"/>
      <c r="KV82" s="15">
        <v>45.677379000000002</v>
      </c>
      <c r="KW82" s="15">
        <v>1500.9911894300003</v>
      </c>
      <c r="KX82" s="15">
        <v>330.47812152999995</v>
      </c>
      <c r="KY82" s="15">
        <v>218.64927509999998</v>
      </c>
      <c r="KZ82" s="15"/>
      <c r="LA82" s="15"/>
      <c r="LB82" s="15">
        <v>72.927920200000003</v>
      </c>
      <c r="LC82" s="76">
        <v>2344.4843302600002</v>
      </c>
      <c r="LD82" s="15">
        <v>4192.0797560000001</v>
      </c>
      <c r="LE82" s="15">
        <v>5418.9732217600013</v>
      </c>
      <c r="LF82" s="15">
        <v>539.75657133000016</v>
      </c>
      <c r="LG82" s="15"/>
      <c r="LH82" s="15">
        <v>2899.8133170000001</v>
      </c>
      <c r="LI82" s="15">
        <v>50370.767389720015</v>
      </c>
      <c r="LJ82" s="15">
        <v>88826.022539529979</v>
      </c>
      <c r="LK82" s="15">
        <v>8539.844208759996</v>
      </c>
      <c r="LL82" s="15"/>
      <c r="LM82" s="15"/>
      <c r="LN82" s="15">
        <v>4505.5403003800002</v>
      </c>
      <c r="LO82" s="76">
        <v>165292.79730447999</v>
      </c>
      <c r="LP82" s="15">
        <v>117.250597</v>
      </c>
      <c r="LQ82" s="15"/>
      <c r="LR82" s="76">
        <v>0</v>
      </c>
      <c r="LS82" s="76"/>
      <c r="LT82" s="76">
        <v>0</v>
      </c>
      <c r="LU82" s="76">
        <v>4686.7746150300018</v>
      </c>
      <c r="LV82" s="76">
        <v>2711.95949638</v>
      </c>
      <c r="LW82" s="15">
        <v>754.96305192999989</v>
      </c>
      <c r="LX82" s="15"/>
      <c r="LY82" s="15"/>
      <c r="LZ82" s="15">
        <v>1287.34780116</v>
      </c>
      <c r="MA82" s="15">
        <v>9558.295561500001</v>
      </c>
      <c r="MB82" s="15">
        <v>654.27133300000003</v>
      </c>
      <c r="MC82" s="15">
        <v>1856.43305459</v>
      </c>
      <c r="MD82" s="15">
        <v>190.01964984</v>
      </c>
      <c r="ME82" s="15"/>
      <c r="MF82" s="15">
        <v>467.717939</v>
      </c>
      <c r="MG82" s="15">
        <v>20981.962962779999</v>
      </c>
      <c r="MH82" s="15">
        <v>29043.069329729991</v>
      </c>
      <c r="MI82" s="15">
        <v>1927.6310226000001</v>
      </c>
      <c r="MJ82" s="15"/>
      <c r="MK82" s="15"/>
      <c r="ML82" s="15">
        <v>3525.4843168799898</v>
      </c>
      <c r="MM82" s="15"/>
      <c r="MN82" s="76">
        <v>58646.589608319984</v>
      </c>
      <c r="MO82" s="15">
        <v>5211.6303909999997</v>
      </c>
      <c r="MP82" s="15">
        <v>31012.053881609969</v>
      </c>
      <c r="MQ82" s="15">
        <v>13376.24194691</v>
      </c>
      <c r="MR82" s="15"/>
      <c r="MS82" s="15">
        <v>2766.9340219999999</v>
      </c>
      <c r="MT82" s="15">
        <v>81066.599191750036</v>
      </c>
      <c r="MU82" s="15">
        <v>107482.36609882</v>
      </c>
      <c r="MV82" s="15">
        <v>10518.891040739994</v>
      </c>
      <c r="MW82" s="15"/>
      <c r="MX82" s="15"/>
      <c r="MY82" s="15">
        <v>3464.9003430899998</v>
      </c>
      <c r="MZ82" s="15"/>
      <c r="NA82" s="76">
        <v>254899.61691591999</v>
      </c>
      <c r="NB82" s="76"/>
      <c r="NC82" s="76"/>
      <c r="ND82" s="76"/>
      <c r="NE82" s="76"/>
      <c r="NF82" s="76"/>
      <c r="NG82" s="76"/>
      <c r="NH82" s="15">
        <v>12.710973529999999</v>
      </c>
      <c r="NI82" s="15">
        <v>260.50752055000004</v>
      </c>
      <c r="NJ82" s="15"/>
      <c r="NK82" s="15"/>
      <c r="NL82" s="15"/>
      <c r="NM82" s="76">
        <v>273.21849408000003</v>
      </c>
      <c r="NN82" s="15"/>
      <c r="NO82" s="15"/>
      <c r="NP82" s="15"/>
      <c r="NR82" s="76">
        <v>3636607.7322173989</v>
      </c>
      <c r="PU82" s="4"/>
    </row>
    <row r="83" spans="1:437" x14ac:dyDescent="0.2">
      <c r="A83" s="70">
        <v>41852</v>
      </c>
      <c r="B83" s="76">
        <v>14.18479782</v>
      </c>
      <c r="C83" s="76">
        <v>286.42962126999998</v>
      </c>
      <c r="D83" s="76"/>
      <c r="E83" s="76">
        <v>300.61441908999996</v>
      </c>
      <c r="F83" s="76">
        <v>2794.1124570000002</v>
      </c>
      <c r="G83" s="76">
        <v>14962.291318089989</v>
      </c>
      <c r="H83" s="76">
        <v>10573.498009149995</v>
      </c>
      <c r="I83" s="76"/>
      <c r="J83" s="76">
        <v>5097.7897149999999</v>
      </c>
      <c r="K83" s="76">
        <v>54089.642852410027</v>
      </c>
      <c r="L83" s="76">
        <v>354551.05212107825</v>
      </c>
      <c r="M83" s="76">
        <v>11437.74669700999</v>
      </c>
      <c r="N83" s="76"/>
      <c r="O83" s="76"/>
      <c r="P83" s="76">
        <v>5547.6332394800002</v>
      </c>
      <c r="Q83" s="71">
        <v>459053.76640921825</v>
      </c>
      <c r="R83" s="76">
        <v>6.5034989599999999</v>
      </c>
      <c r="S83" s="76">
        <v>3784.6430120799992</v>
      </c>
      <c r="T83" s="76">
        <v>219.23247146999998</v>
      </c>
      <c r="U83" s="76">
        <v>62.75118758</v>
      </c>
      <c r="V83" s="76">
        <v>128.41745594</v>
      </c>
      <c r="W83" s="76">
        <v>4201.5476260299993</v>
      </c>
      <c r="X83" s="15">
        <v>2654.3300709999999</v>
      </c>
      <c r="Y83" s="15">
        <v>5947.5722261200008</v>
      </c>
      <c r="Z83" s="15">
        <v>679.22798123999996</v>
      </c>
      <c r="AA83" s="15"/>
      <c r="AB83" s="15">
        <v>2164.3704280000002</v>
      </c>
      <c r="AC83" s="15">
        <v>48368.844234809971</v>
      </c>
      <c r="AD83" s="15">
        <v>62706.736110809958</v>
      </c>
      <c r="AE83" s="15">
        <v>4802.36695831</v>
      </c>
      <c r="AF83" s="15"/>
      <c r="AG83" s="15"/>
      <c r="AH83" s="15">
        <v>3287.3747210700003</v>
      </c>
      <c r="AI83" s="76">
        <v>130610.82273135992</v>
      </c>
      <c r="AJ83" s="76">
        <v>25593.585608000001</v>
      </c>
      <c r="AK83" s="76">
        <v>263909.9436688993</v>
      </c>
      <c r="AL83" s="76">
        <v>49164.251456070029</v>
      </c>
      <c r="AM83" s="76"/>
      <c r="AN83" s="76">
        <v>11622.382675000001</v>
      </c>
      <c r="AO83" s="76">
        <v>657233.47809149988</v>
      </c>
      <c r="AP83" s="76">
        <v>533486.43958282156</v>
      </c>
      <c r="AQ83" s="76">
        <v>42133.728924739989</v>
      </c>
      <c r="AR83" s="76"/>
      <c r="AS83" s="76"/>
      <c r="AT83" s="76">
        <v>83319.539010519788</v>
      </c>
      <c r="AU83" s="76"/>
      <c r="AV83" s="76"/>
      <c r="AW83" s="76"/>
      <c r="AX83" s="76">
        <v>1666463.3490175509</v>
      </c>
      <c r="AY83" s="76">
        <v>1209.8728149999999</v>
      </c>
      <c r="AZ83" s="76">
        <v>3113.7691001100006</v>
      </c>
      <c r="BA83" s="76">
        <v>1532.2738528699999</v>
      </c>
      <c r="BB83" s="76"/>
      <c r="BC83" s="76">
        <v>553.09310100000005</v>
      </c>
      <c r="BD83" s="76">
        <v>26444.793508570008</v>
      </c>
      <c r="BE83" s="76">
        <v>36226.725971410044</v>
      </c>
      <c r="BF83" s="76">
        <v>3057.6553063399997</v>
      </c>
      <c r="BG83" s="76">
        <v>1371.9697842600001</v>
      </c>
      <c r="BH83" s="76"/>
      <c r="BI83" s="76">
        <v>73510.153439560061</v>
      </c>
      <c r="BJ83" s="76">
        <v>777.24007800000004</v>
      </c>
      <c r="BK83" s="76">
        <v>14852.02392424</v>
      </c>
      <c r="BL83" s="76">
        <v>0</v>
      </c>
      <c r="BM83" s="76"/>
      <c r="BN83" s="76">
        <v>422.89816000000002</v>
      </c>
      <c r="BO83" s="76">
        <v>18303.365119369992</v>
      </c>
      <c r="BP83" s="76">
        <v>10708.143536130003</v>
      </c>
      <c r="BQ83" s="76">
        <v>2029.0611868399997</v>
      </c>
      <c r="BR83" s="76"/>
      <c r="BS83" s="76">
        <v>2547.3540051499981</v>
      </c>
      <c r="BT83" s="76">
        <v>49640.086009729988</v>
      </c>
      <c r="BU83" s="76">
        <v>193.32426899999999</v>
      </c>
      <c r="BV83" s="76">
        <v>2619.0758086500005</v>
      </c>
      <c r="BW83" s="76">
        <v>35.763728810000003</v>
      </c>
      <c r="BX83" s="76"/>
      <c r="BY83" s="76">
        <v>386.72276599999998</v>
      </c>
      <c r="BZ83" s="76">
        <v>23303.085489570003</v>
      </c>
      <c r="CA83" s="76">
        <v>26587.025538250025</v>
      </c>
      <c r="CB83" s="76">
        <v>1706.8094153700001</v>
      </c>
      <c r="CC83" s="76"/>
      <c r="CD83" s="76"/>
      <c r="CE83" s="76">
        <v>2293.1822053399997</v>
      </c>
      <c r="CF83" s="76">
        <v>57124.989220990028</v>
      </c>
      <c r="CG83" s="76">
        <v>31.999558</v>
      </c>
      <c r="CH83" s="76">
        <v>27.858242000000001</v>
      </c>
      <c r="CI83" s="76"/>
      <c r="CJ83" s="76"/>
      <c r="CK83" s="76"/>
      <c r="CL83" s="76">
        <v>1382.7567027699999</v>
      </c>
      <c r="CM83" s="76">
        <v>1402.8373012500001</v>
      </c>
      <c r="CN83" s="76">
        <v>790.25893268999982</v>
      </c>
      <c r="CO83" s="76"/>
      <c r="CP83" s="76"/>
      <c r="CQ83" s="76">
        <v>1177.5409479499995</v>
      </c>
      <c r="CR83" s="76">
        <v>4813.2516846599992</v>
      </c>
      <c r="CS83" s="76">
        <v>331.44875300000001</v>
      </c>
      <c r="CT83" s="76">
        <v>103.34899715</v>
      </c>
      <c r="CU83" s="76"/>
      <c r="CV83" s="76"/>
      <c r="CW83" s="76"/>
      <c r="CX83" s="76">
        <v>4939.6136429899998</v>
      </c>
      <c r="CY83" s="76">
        <v>5080.8340303100013</v>
      </c>
      <c r="CZ83" s="76">
        <v>1165.0837661399999</v>
      </c>
      <c r="DA83" s="76"/>
      <c r="DB83" s="76"/>
      <c r="DC83" s="76">
        <v>2064.6867034500006</v>
      </c>
      <c r="DD83" s="76">
        <v>13685.015893040001</v>
      </c>
      <c r="DE83" s="76">
        <v>313.47175900000002</v>
      </c>
      <c r="DF83" s="76">
        <v>0</v>
      </c>
      <c r="DG83" s="76"/>
      <c r="DH83" s="76"/>
      <c r="DI83" s="76">
        <v>1096.0103489999999</v>
      </c>
      <c r="DJ83" s="76">
        <v>9839.1206476899988</v>
      </c>
      <c r="DK83" s="76">
        <v>8752.2653845700061</v>
      </c>
      <c r="DL83" s="76">
        <v>936.43350262000001</v>
      </c>
      <c r="DM83" s="76"/>
      <c r="DN83" s="76"/>
      <c r="DO83" s="76">
        <v>2738.2954685999994</v>
      </c>
      <c r="DP83" s="76">
        <v>23675.597111480005</v>
      </c>
      <c r="DQ83" s="15">
        <v>55.078031000000003</v>
      </c>
      <c r="DR83" s="15">
        <v>331.90119380999994</v>
      </c>
      <c r="DS83" s="15"/>
      <c r="DT83" s="15"/>
      <c r="DU83" s="76">
        <v>0</v>
      </c>
      <c r="DV83" s="15">
        <v>17371.244831659991</v>
      </c>
      <c r="DW83" s="15">
        <v>10986.278913740001</v>
      </c>
      <c r="DX83" s="15">
        <v>1482.4409333499998</v>
      </c>
      <c r="DY83" s="15"/>
      <c r="DZ83" s="15"/>
      <c r="EA83" s="15">
        <v>1431.5554310799996</v>
      </c>
      <c r="EB83" s="76">
        <v>31658.499334639993</v>
      </c>
      <c r="EC83" s="15">
        <v>16.530501000000001</v>
      </c>
      <c r="ED83" s="15"/>
      <c r="EE83" s="15"/>
      <c r="EF83" s="15"/>
      <c r="EG83" s="15"/>
      <c r="EH83" s="15"/>
      <c r="EI83" s="76">
        <v>171.61570124000002</v>
      </c>
      <c r="EJ83" s="76">
        <v>0</v>
      </c>
      <c r="EK83" s="76"/>
      <c r="EL83" s="76"/>
      <c r="EM83" s="76">
        <v>219.17129993</v>
      </c>
      <c r="EN83" s="76">
        <v>407.31750217000001</v>
      </c>
      <c r="EO83" s="76">
        <v>88.618536000000006</v>
      </c>
      <c r="EP83" s="76">
        <v>2057.6203301500004</v>
      </c>
      <c r="EQ83" s="76">
        <v>0</v>
      </c>
      <c r="ER83" s="76"/>
      <c r="ES83" s="76">
        <v>280.43245999999999</v>
      </c>
      <c r="ET83" s="76">
        <v>8298.2297741400052</v>
      </c>
      <c r="EU83" s="76">
        <v>18168.56206647</v>
      </c>
      <c r="EV83" s="76">
        <v>1355.4552429299999</v>
      </c>
      <c r="EW83" s="76"/>
      <c r="EX83" s="76"/>
      <c r="EY83" s="76">
        <v>665.10074380999993</v>
      </c>
      <c r="EZ83" s="76">
        <v>30913.019153499979</v>
      </c>
      <c r="FA83" s="76">
        <v>2473.0253950000001</v>
      </c>
      <c r="FB83" s="76">
        <v>2324.65573571</v>
      </c>
      <c r="FC83" s="76">
        <v>0</v>
      </c>
      <c r="FD83" s="76"/>
      <c r="FE83" s="76">
        <v>1139.2306799999999</v>
      </c>
      <c r="FF83" s="76">
        <v>73285.982095050014</v>
      </c>
      <c r="FG83" s="76">
        <v>32087.769802000006</v>
      </c>
      <c r="FH83" s="76">
        <v>2624.6624144600005</v>
      </c>
      <c r="FI83" s="76"/>
      <c r="FJ83" s="76"/>
      <c r="FK83" s="76">
        <v>7713.0000892500038</v>
      </c>
      <c r="FL83" s="76"/>
      <c r="FM83" s="15">
        <v>121648.32621147003</v>
      </c>
      <c r="FN83" s="15"/>
      <c r="FO83" s="15"/>
      <c r="FP83" s="15"/>
      <c r="FQ83" s="15"/>
      <c r="FR83" s="15"/>
      <c r="FS83" s="15"/>
      <c r="FT83" s="15"/>
      <c r="FU83" s="15"/>
      <c r="FV83" s="15"/>
      <c r="FW83" s="15"/>
      <c r="FX83" s="15"/>
      <c r="FY83" s="15"/>
      <c r="FZ83" s="15"/>
      <c r="GA83" s="15"/>
      <c r="GB83" s="15"/>
      <c r="GC83" s="15"/>
      <c r="GD83" s="15"/>
      <c r="GE83" s="76">
        <v>78.536535980000011</v>
      </c>
      <c r="GF83" s="76">
        <v>0</v>
      </c>
      <c r="GG83" s="76"/>
      <c r="GH83" s="76"/>
      <c r="GI83" s="76"/>
      <c r="GJ83" s="76">
        <v>279.32376419000008</v>
      </c>
      <c r="GK83" s="15">
        <v>357.86030017000007</v>
      </c>
      <c r="GL83" s="76">
        <v>241.13938400000001</v>
      </c>
      <c r="GM83" s="76">
        <v>1499.4545664600007</v>
      </c>
      <c r="GN83" s="76">
        <v>96.005076989999992</v>
      </c>
      <c r="GO83" s="76"/>
      <c r="GP83" s="76"/>
      <c r="GQ83" s="76">
        <v>11073.157542319999</v>
      </c>
      <c r="GR83" s="76">
        <v>23707.333392539978</v>
      </c>
      <c r="GS83" s="76">
        <v>2805.1513209700001</v>
      </c>
      <c r="GT83" s="76"/>
      <c r="GU83" s="76"/>
      <c r="GV83" s="76">
        <v>1988.7371545599995</v>
      </c>
      <c r="GW83" s="76"/>
      <c r="GX83" s="76">
        <v>41410.978437839971</v>
      </c>
      <c r="GY83" s="15">
        <v>16.278141000000002</v>
      </c>
      <c r="GZ83" s="15"/>
      <c r="HA83" s="15"/>
      <c r="HB83" s="15"/>
      <c r="HC83" s="15"/>
      <c r="HD83" s="76">
        <v>2251.9816457800002</v>
      </c>
      <c r="HE83" s="76">
        <v>311.65726497999998</v>
      </c>
      <c r="HF83" s="76">
        <v>625.49108703000002</v>
      </c>
      <c r="HG83" s="76"/>
      <c r="HH83" s="76"/>
      <c r="HI83" s="76">
        <v>793.09854940000002</v>
      </c>
      <c r="HJ83" s="76">
        <v>3998.5066881900002</v>
      </c>
      <c r="HK83" s="76">
        <v>382.618156</v>
      </c>
      <c r="HL83" s="76">
        <v>522.86580593999986</v>
      </c>
      <c r="HM83" s="76">
        <v>287.6885307</v>
      </c>
      <c r="HN83" s="76"/>
      <c r="HO83" s="76">
        <v>299.390694</v>
      </c>
      <c r="HP83" s="76">
        <v>11255.675943430011</v>
      </c>
      <c r="HQ83" s="76">
        <v>26605.498620920032</v>
      </c>
      <c r="HR83" s="76">
        <v>1007.6315275999998</v>
      </c>
      <c r="HS83" s="76"/>
      <c r="HT83" s="76"/>
      <c r="HU83" s="76">
        <v>1872.2663508099999</v>
      </c>
      <c r="HV83" s="76"/>
      <c r="HW83" s="76">
        <v>42233.635629400043</v>
      </c>
      <c r="HX83" s="76">
        <v>441.58188699999999</v>
      </c>
      <c r="HY83" s="76">
        <v>1799.7067237599997</v>
      </c>
      <c r="HZ83" s="76">
        <v>0</v>
      </c>
      <c r="IA83" s="76"/>
      <c r="IB83" s="76">
        <v>351.55840699999999</v>
      </c>
      <c r="IC83" s="76">
        <v>43058.209528349958</v>
      </c>
      <c r="ID83" s="76">
        <v>45758.41450054005</v>
      </c>
      <c r="IE83" s="76">
        <v>2554.1814296099997</v>
      </c>
      <c r="IF83" s="76"/>
      <c r="IG83" s="76"/>
      <c r="IH83" s="76">
        <v>5937.6386232599998</v>
      </c>
      <c r="II83" s="76">
        <v>99901.291099520022</v>
      </c>
      <c r="IJ83" s="76">
        <v>620.78929700000003</v>
      </c>
      <c r="IK83" s="76">
        <v>1103.0768218100002</v>
      </c>
      <c r="IN83" s="76">
        <v>417.89614499999999</v>
      </c>
      <c r="IO83" s="76">
        <v>8862.6243707799968</v>
      </c>
      <c r="IP83" s="76">
        <v>23339.656679030013</v>
      </c>
      <c r="IQ83" s="76">
        <v>1299.2120263300001</v>
      </c>
      <c r="IR83" s="76">
        <v>0</v>
      </c>
      <c r="IS83" s="76"/>
      <c r="IT83" s="76">
        <v>2386.4695311799992</v>
      </c>
      <c r="IU83" s="76">
        <v>38029.724871130013</v>
      </c>
      <c r="IV83" s="76">
        <v>802.23456499999998</v>
      </c>
      <c r="IW83" s="76">
        <v>2530.4201456900009</v>
      </c>
      <c r="IX83" s="76">
        <v>0</v>
      </c>
      <c r="IY83" s="76"/>
      <c r="IZ83" s="76">
        <v>2.047018</v>
      </c>
      <c r="JA83" s="76">
        <v>27435.450126330004</v>
      </c>
      <c r="JB83" s="76">
        <v>48019.452356530026</v>
      </c>
      <c r="JC83" s="76">
        <v>2967.8395618199993</v>
      </c>
      <c r="JD83" s="76"/>
      <c r="JE83" s="76"/>
      <c r="JF83" s="76">
        <v>3328.8152685399982</v>
      </c>
      <c r="JG83" s="76">
        <v>85086.259041910031</v>
      </c>
      <c r="JH83" s="76"/>
      <c r="JI83" s="76"/>
      <c r="JJ83" s="76"/>
      <c r="JK83" s="76"/>
      <c r="JL83" s="76"/>
      <c r="JM83" s="76">
        <v>0</v>
      </c>
      <c r="JN83" s="76">
        <v>334.67530961</v>
      </c>
      <c r="JO83" s="76">
        <v>572.40432894000003</v>
      </c>
      <c r="JP83" s="76"/>
      <c r="JQ83" s="76"/>
      <c r="JR83" s="76">
        <v>32.133427600000005</v>
      </c>
      <c r="JS83" s="76">
        <v>939.21306615000003</v>
      </c>
      <c r="JT83" s="76">
        <v>141.830163</v>
      </c>
      <c r="JU83" s="76">
        <v>1384.0815664099991</v>
      </c>
      <c r="JV83" s="76">
        <v>0</v>
      </c>
      <c r="JW83" s="76"/>
      <c r="JX83" s="76">
        <v>367.88160399999998</v>
      </c>
      <c r="JY83" s="76">
        <v>11494.153762469999</v>
      </c>
      <c r="JZ83" s="76">
        <v>10994.286127289992</v>
      </c>
      <c r="KA83" s="76">
        <v>1330.0318939500003</v>
      </c>
      <c r="KB83" s="76"/>
      <c r="KC83" s="76"/>
      <c r="KD83" s="76">
        <v>541.15315464000003</v>
      </c>
      <c r="KE83" s="76">
        <v>26253.418271759991</v>
      </c>
      <c r="KF83" s="76">
        <v>313.43001800000002</v>
      </c>
      <c r="KG83" s="76">
        <v>4568.3593703799997</v>
      </c>
      <c r="KH83" s="76">
        <v>296.15974627999998</v>
      </c>
      <c r="KI83" s="76"/>
      <c r="KJ83" s="76">
        <v>469.42553600000002</v>
      </c>
      <c r="KK83" s="76">
        <v>32616.613155220017</v>
      </c>
      <c r="KL83" s="76">
        <v>29867.796918169992</v>
      </c>
      <c r="KM83" s="76">
        <v>2599.7013349399995</v>
      </c>
      <c r="KN83" s="76"/>
      <c r="KO83" s="76"/>
      <c r="KP83" s="76">
        <v>896.75477750999994</v>
      </c>
      <c r="KQ83" s="76">
        <v>71628.240856499993</v>
      </c>
      <c r="KR83" s="15">
        <v>173.274056</v>
      </c>
      <c r="KS83" s="15"/>
      <c r="KT83" s="15"/>
      <c r="KU83" s="15"/>
      <c r="KV83" s="76">
        <v>45.00009</v>
      </c>
      <c r="KW83" s="76">
        <v>1495.4876483100004</v>
      </c>
      <c r="KX83" s="76">
        <v>327.26915253999994</v>
      </c>
      <c r="KY83" s="76">
        <v>216.06536806</v>
      </c>
      <c r="KZ83" s="76"/>
      <c r="LA83" s="76"/>
      <c r="LB83" s="76">
        <v>72.66802374000001</v>
      </c>
      <c r="LC83" s="76">
        <v>2329.7643386500004</v>
      </c>
      <c r="LD83" s="76">
        <v>4077.924943</v>
      </c>
      <c r="LE83" s="76">
        <v>5276.5038446099979</v>
      </c>
      <c r="LF83" s="76">
        <v>535.20629460999999</v>
      </c>
      <c r="LG83" s="76"/>
      <c r="LH83" s="76">
        <v>2825.2801079999999</v>
      </c>
      <c r="LI83" s="76">
        <v>49643.78026916003</v>
      </c>
      <c r="LJ83" s="76">
        <v>87157.407044019987</v>
      </c>
      <c r="LK83" s="76">
        <v>8329.7665804699973</v>
      </c>
      <c r="LL83" s="76"/>
      <c r="LM83" s="76"/>
      <c r="LN83" s="76">
        <v>4264.15444845</v>
      </c>
      <c r="LO83" s="76">
        <v>162110.02353231999</v>
      </c>
      <c r="LP83" s="15">
        <v>116.841279</v>
      </c>
      <c r="LQ83" s="15"/>
      <c r="LR83" s="76">
        <v>0</v>
      </c>
      <c r="LS83" s="76"/>
      <c r="LT83" s="76">
        <v>0</v>
      </c>
      <c r="LU83" s="76">
        <v>4617.7114456199988</v>
      </c>
      <c r="LV83" s="76">
        <v>2659.3981450499996</v>
      </c>
      <c r="LW83" s="76">
        <v>751.57209191999993</v>
      </c>
      <c r="LX83" s="76"/>
      <c r="LY83" s="76"/>
      <c r="LZ83" s="76">
        <v>1281.4530582</v>
      </c>
      <c r="MA83" s="15">
        <v>9426.9760197899996</v>
      </c>
      <c r="MB83" s="76">
        <v>645.07119899999998</v>
      </c>
      <c r="MC83" s="76">
        <v>1772.2699370400003</v>
      </c>
      <c r="MD83" s="76">
        <v>188.46683338</v>
      </c>
      <c r="ME83" s="76"/>
      <c r="MF83" s="76">
        <v>462.97417999999999</v>
      </c>
      <c r="MG83" s="76">
        <v>20745.809958180005</v>
      </c>
      <c r="MH83" s="76">
        <v>28565.340730830012</v>
      </c>
      <c r="MI83" s="76">
        <v>1871.7906970500001</v>
      </c>
      <c r="MJ83" s="76"/>
      <c r="MK83" s="76"/>
      <c r="ML83" s="76">
        <v>3506.2378591200018</v>
      </c>
      <c r="MM83" s="76"/>
      <c r="MN83" s="76">
        <v>57757.961394600017</v>
      </c>
      <c r="MO83" s="76">
        <v>5032.527822</v>
      </c>
      <c r="MP83" s="76">
        <v>30583.190262730037</v>
      </c>
      <c r="MQ83" s="76">
        <v>13174.092987749997</v>
      </c>
      <c r="MR83" s="76"/>
      <c r="MS83" s="76">
        <v>2726.2875589999999</v>
      </c>
      <c r="MT83" s="76">
        <v>79372.11344599005</v>
      </c>
      <c r="MU83" s="76">
        <v>105500.55948680002</v>
      </c>
      <c r="MV83" s="76">
        <v>10103.379685190001</v>
      </c>
      <c r="MW83" s="76"/>
      <c r="MX83" s="76"/>
      <c r="MY83" s="76">
        <v>3433.4113947600013</v>
      </c>
      <c r="MZ83" s="76"/>
      <c r="NA83" s="14">
        <v>238868.31468615006</v>
      </c>
      <c r="NB83" s="14"/>
      <c r="NC83" s="14"/>
      <c r="ND83" s="14"/>
      <c r="NE83" s="14"/>
      <c r="NF83" s="14"/>
      <c r="NG83" s="14"/>
      <c r="NH83" s="76">
        <v>12.710936269999999</v>
      </c>
      <c r="NI83" s="76">
        <v>257.97734255</v>
      </c>
      <c r="NJ83" s="76"/>
      <c r="NK83" s="76"/>
      <c r="NL83" s="76"/>
      <c r="NM83" s="76">
        <v>270.68827881999999</v>
      </c>
      <c r="NN83" s="15"/>
      <c r="NO83" s="15"/>
      <c r="NP83" s="15"/>
      <c r="NR83" s="76">
        <v>3548309.2122773891</v>
      </c>
      <c r="PU83" s="4"/>
    </row>
    <row r="84" spans="1:437" x14ac:dyDescent="0.2">
      <c r="A84" s="70">
        <v>41883</v>
      </c>
      <c r="B84" s="76">
        <v>14.0530227</v>
      </c>
      <c r="C84" s="76">
        <v>284.06436810000002</v>
      </c>
      <c r="D84" s="76"/>
      <c r="E84" s="76">
        <v>298.11739080000001</v>
      </c>
      <c r="F84" s="76">
        <v>2574.47948</v>
      </c>
      <c r="G84" s="76">
        <v>28791.828217139991</v>
      </c>
      <c r="H84" s="76">
        <v>10264.203378540004</v>
      </c>
      <c r="I84" s="76"/>
      <c r="J84" s="76">
        <v>4683.6940430000004</v>
      </c>
      <c r="K84" s="76">
        <v>63705.506970330025</v>
      </c>
      <c r="L84" s="76">
        <v>344762.7207038895</v>
      </c>
      <c r="M84" s="76">
        <v>10980.957784749991</v>
      </c>
      <c r="N84" s="76"/>
      <c r="O84" s="76"/>
      <c r="P84" s="76">
        <v>5503.8984191399977</v>
      </c>
      <c r="Q84" s="71">
        <v>471267.28899678955</v>
      </c>
      <c r="R84" s="76">
        <v>6.1865343799999994</v>
      </c>
      <c r="S84" s="76">
        <v>4976.814864840002</v>
      </c>
      <c r="T84" s="76">
        <v>217.14206698000001</v>
      </c>
      <c r="U84" s="76">
        <v>61.224663579999998</v>
      </c>
      <c r="V84" s="76">
        <v>127.86205417000001</v>
      </c>
      <c r="W84" s="76">
        <v>5389.2301839500024</v>
      </c>
      <c r="X84" s="15">
        <v>2546.505596</v>
      </c>
      <c r="Y84" s="15">
        <v>12630.366601239986</v>
      </c>
      <c r="Z84" s="15">
        <v>674.19544979</v>
      </c>
      <c r="AA84" s="15"/>
      <c r="AB84" s="15">
        <v>2063.2654149999998</v>
      </c>
      <c r="AC84" s="15">
        <v>57278.722311209975</v>
      </c>
      <c r="AD84" s="15">
        <v>60786.304677259963</v>
      </c>
      <c r="AE84" s="15">
        <v>4707.7629176199989</v>
      </c>
      <c r="AF84" s="15"/>
      <c r="AG84" s="15"/>
      <c r="AH84" s="15">
        <v>3270.9789739699995</v>
      </c>
      <c r="AI84" s="76">
        <v>143958.10194208994</v>
      </c>
      <c r="AJ84" s="76">
        <v>24461.472525000001</v>
      </c>
      <c r="AK84" s="76">
        <v>394142.75470198895</v>
      </c>
      <c r="AL84" s="76">
        <v>47037.380472880046</v>
      </c>
      <c r="AM84" s="76"/>
      <c r="AN84" s="76">
        <v>11264.447805</v>
      </c>
      <c r="AO84" s="76">
        <v>760962.14254353999</v>
      </c>
      <c r="AP84" s="76">
        <v>520333.48467952292</v>
      </c>
      <c r="AQ84" s="76">
        <v>40526.499910080012</v>
      </c>
      <c r="AR84" s="76"/>
      <c r="AS84" s="76"/>
      <c r="AT84" s="76">
        <v>81727.236431520098</v>
      </c>
      <c r="AU84" s="76"/>
      <c r="AV84" s="76"/>
      <c r="AW84" s="76"/>
      <c r="AX84" s="76">
        <v>1880455.4190695323</v>
      </c>
      <c r="AY84" s="76">
        <v>1199.7402099999999</v>
      </c>
      <c r="AZ84" s="76">
        <v>5564.5666140700023</v>
      </c>
      <c r="BA84" s="76">
        <v>1518.0393248400001</v>
      </c>
      <c r="BB84" s="76"/>
      <c r="BC84" s="76">
        <v>544.576458</v>
      </c>
      <c r="BD84" s="76">
        <v>35635.107116359985</v>
      </c>
      <c r="BE84" s="76">
        <v>35300.559699020028</v>
      </c>
      <c r="BF84" s="76">
        <v>3007.6070898899998</v>
      </c>
      <c r="BG84" s="76">
        <v>1359.21711265</v>
      </c>
      <c r="BH84" s="76"/>
      <c r="BI84" s="76">
        <v>84129.413624830006</v>
      </c>
      <c r="BJ84" s="76">
        <v>769.40797399999997</v>
      </c>
      <c r="BK84" s="76">
        <v>20194.944688559994</v>
      </c>
      <c r="BL84" s="76">
        <v>0</v>
      </c>
      <c r="BM84" s="76"/>
      <c r="BN84" s="76">
        <v>418.897921</v>
      </c>
      <c r="BO84" s="76">
        <v>25283.796946780025</v>
      </c>
      <c r="BP84" s="76">
        <v>10512.282917259998</v>
      </c>
      <c r="BQ84" s="76">
        <v>1963.6177636099994</v>
      </c>
      <c r="BR84" s="76"/>
      <c r="BS84" s="76">
        <v>2530.31558258</v>
      </c>
      <c r="BT84" s="76">
        <v>61683.26379379</v>
      </c>
      <c r="BU84" s="76">
        <v>189.37961999999999</v>
      </c>
      <c r="BV84" s="76">
        <v>4625.900984410001</v>
      </c>
      <c r="BW84" s="76">
        <v>35.563549369999997</v>
      </c>
      <c r="BX84" s="76"/>
      <c r="BY84" s="76">
        <v>379.61474900000002</v>
      </c>
      <c r="BZ84" s="76">
        <v>25473.865784649999</v>
      </c>
      <c r="CA84" s="76">
        <v>25439.056631860032</v>
      </c>
      <c r="CB84" s="76">
        <v>1659.43095567</v>
      </c>
      <c r="CC84" s="76"/>
      <c r="CD84" s="76"/>
      <c r="CE84" s="76">
        <v>2234.8597430999998</v>
      </c>
      <c r="CF84" s="76">
        <v>60037.672018060031</v>
      </c>
      <c r="CG84" s="76">
        <v>31.069255999999999</v>
      </c>
      <c r="CH84" s="76">
        <v>383.40059058999998</v>
      </c>
      <c r="CI84" s="76"/>
      <c r="CJ84" s="76"/>
      <c r="CK84" s="76"/>
      <c r="CL84" s="76">
        <v>1377.2918269299998</v>
      </c>
      <c r="CM84" s="76">
        <v>1393.6880965699997</v>
      </c>
      <c r="CN84" s="76">
        <v>709.69230457999993</v>
      </c>
      <c r="CO84" s="76"/>
      <c r="CP84" s="76"/>
      <c r="CQ84" s="76">
        <v>1117.3917068699998</v>
      </c>
      <c r="CR84" s="76">
        <v>5012.5337815399989</v>
      </c>
      <c r="CS84" s="76">
        <v>327.43606799999998</v>
      </c>
      <c r="CT84" s="76">
        <v>553.49748129</v>
      </c>
      <c r="CU84" s="76"/>
      <c r="CV84" s="76"/>
      <c r="CW84" s="76"/>
      <c r="CX84" s="76">
        <v>5600.2091482799997</v>
      </c>
      <c r="CY84" s="76">
        <v>5042.6525818999999</v>
      </c>
      <c r="CZ84" s="76">
        <v>1152.51660707</v>
      </c>
      <c r="DA84" s="76"/>
      <c r="DB84" s="76"/>
      <c r="DC84" s="76">
        <v>2057.0337344100003</v>
      </c>
      <c r="DD84" s="76">
        <v>14733.345620949998</v>
      </c>
      <c r="DE84" s="76">
        <v>308.41692999999998</v>
      </c>
      <c r="DF84" s="76">
        <v>564.14821817000006</v>
      </c>
      <c r="DG84" s="76"/>
      <c r="DH84" s="76"/>
      <c r="DI84" s="76">
        <v>1069.53936</v>
      </c>
      <c r="DJ84" s="76">
        <v>10715.152056109991</v>
      </c>
      <c r="DK84" s="76">
        <v>8577.7138123299956</v>
      </c>
      <c r="DL84" s="76">
        <v>920.6905664599999</v>
      </c>
      <c r="DM84" s="76"/>
      <c r="DN84" s="76"/>
      <c r="DO84" s="76">
        <v>2686.8315262400001</v>
      </c>
      <c r="DP84" s="76">
        <v>24842.492469309986</v>
      </c>
      <c r="DQ84" s="15">
        <v>53.300440999999999</v>
      </c>
      <c r="DR84" s="15">
        <v>776.8498266900001</v>
      </c>
      <c r="DS84" s="15"/>
      <c r="DT84" s="15"/>
      <c r="DU84" s="76">
        <v>0</v>
      </c>
      <c r="DV84" s="15">
        <v>22144.103599359998</v>
      </c>
      <c r="DW84" s="15">
        <v>10893.136693000004</v>
      </c>
      <c r="DX84" s="15">
        <v>1420.8957137800001</v>
      </c>
      <c r="DY84" s="15"/>
      <c r="DZ84" s="15"/>
      <c r="EA84" s="15">
        <v>1424.2045835599999</v>
      </c>
      <c r="EB84" s="76">
        <v>36712.490857390003</v>
      </c>
      <c r="EC84" s="15">
        <v>16.16574</v>
      </c>
      <c r="ED84" s="15"/>
      <c r="EE84" s="15"/>
      <c r="EF84" s="15"/>
      <c r="EG84" s="15"/>
      <c r="EH84" s="15"/>
      <c r="EI84" s="76">
        <v>170.64194250999998</v>
      </c>
      <c r="EJ84" s="76">
        <v>0</v>
      </c>
      <c r="EK84" s="76"/>
      <c r="EL84" s="76"/>
      <c r="EM84" s="76">
        <v>216.96469382000004</v>
      </c>
      <c r="EN84" s="76">
        <v>403.77237633000004</v>
      </c>
      <c r="EO84" s="76">
        <v>83.977717999999996</v>
      </c>
      <c r="EP84" s="76">
        <v>4260.1609155599981</v>
      </c>
      <c r="EQ84" s="76">
        <v>0</v>
      </c>
      <c r="ER84" s="76"/>
      <c r="ES84" s="76">
        <v>257.833212</v>
      </c>
      <c r="ET84" s="76">
        <v>10174.353127800001</v>
      </c>
      <c r="EU84" s="76">
        <v>17850.883758969998</v>
      </c>
      <c r="EV84" s="76">
        <v>1301.0434106199998</v>
      </c>
      <c r="EW84" s="76"/>
      <c r="EX84" s="76"/>
      <c r="EY84" s="76">
        <v>660.90096433999986</v>
      </c>
      <c r="EZ84" s="76">
        <v>34589.153107289996</v>
      </c>
      <c r="FA84" s="76">
        <v>2404.460118</v>
      </c>
      <c r="FB84" s="76">
        <v>8944.1099835500027</v>
      </c>
      <c r="FC84" s="76">
        <v>0</v>
      </c>
      <c r="FD84" s="76"/>
      <c r="FE84" s="76">
        <v>1119.2043160000001</v>
      </c>
      <c r="FF84" s="76">
        <v>100884.43136477996</v>
      </c>
      <c r="FG84" s="76">
        <v>31513.385355890005</v>
      </c>
      <c r="FH84" s="76">
        <v>2559.8258568300002</v>
      </c>
      <c r="FI84" s="76"/>
      <c r="FJ84" s="76"/>
      <c r="FK84" s="76">
        <v>7589.0438459199959</v>
      </c>
      <c r="FL84" s="76"/>
      <c r="FM84" s="15">
        <v>155014.46084096993</v>
      </c>
      <c r="FN84" s="15"/>
      <c r="FO84" s="15"/>
      <c r="FP84" s="15"/>
      <c r="FQ84" s="15"/>
      <c r="FR84" s="15"/>
      <c r="FS84" s="15"/>
      <c r="FT84" s="15"/>
      <c r="FU84" s="15"/>
      <c r="FV84" s="15"/>
      <c r="FW84" s="15"/>
      <c r="FX84" s="15"/>
      <c r="FY84" s="15"/>
      <c r="FZ84" s="15"/>
      <c r="GA84" s="15"/>
      <c r="GB84" s="15"/>
      <c r="GC84" s="15"/>
      <c r="GD84" s="15"/>
      <c r="GE84" s="76">
        <v>75.455580819999994</v>
      </c>
      <c r="GF84" s="76">
        <v>0</v>
      </c>
      <c r="GG84" s="76"/>
      <c r="GH84" s="76"/>
      <c r="GI84" s="76"/>
      <c r="GJ84" s="76">
        <v>272.31210169000002</v>
      </c>
      <c r="GK84" s="15">
        <v>347.76768250999999</v>
      </c>
      <c r="GL84" s="76">
        <v>237.11463000000001</v>
      </c>
      <c r="GM84" s="76">
        <v>3224.4844328900003</v>
      </c>
      <c r="GN84" s="76">
        <v>96.005076989999992</v>
      </c>
      <c r="GO84" s="76"/>
      <c r="GP84" s="76"/>
      <c r="GQ84" s="76">
        <v>14596.276431589995</v>
      </c>
      <c r="GR84" s="76">
        <v>23111.848203649995</v>
      </c>
      <c r="GS84" s="76">
        <v>2560.3554141099999</v>
      </c>
      <c r="GT84" s="76"/>
      <c r="GU84" s="76"/>
      <c r="GV84" s="76">
        <v>1955.1176771299997</v>
      </c>
      <c r="GW84" s="76"/>
      <c r="GX84" s="76">
        <v>45781.201866359988</v>
      </c>
      <c r="GY84" s="15">
        <v>16.306232000000001</v>
      </c>
      <c r="GZ84" s="15"/>
      <c r="HA84" s="15"/>
      <c r="HB84" s="15"/>
      <c r="HC84" s="15"/>
      <c r="HD84" s="76">
        <v>2514.2799325999995</v>
      </c>
      <c r="HE84" s="76">
        <v>280.62732389000007</v>
      </c>
      <c r="HF84" s="76">
        <v>621.74189691999993</v>
      </c>
      <c r="HG84" s="76"/>
      <c r="HH84" s="76"/>
      <c r="HI84" s="76">
        <v>789.04974425000012</v>
      </c>
      <c r="HJ84" s="76">
        <v>4222.0051296599995</v>
      </c>
      <c r="HK84" s="76">
        <v>375.31374099999999</v>
      </c>
      <c r="HL84" s="76">
        <v>1452.41077234</v>
      </c>
      <c r="HM84" s="76">
        <v>286.13325480000003</v>
      </c>
      <c r="HN84" s="76"/>
      <c r="HO84" s="76">
        <v>296.79336999999998</v>
      </c>
      <c r="HP84" s="76">
        <v>13936.734102310007</v>
      </c>
      <c r="HQ84" s="76">
        <v>25913.022292299989</v>
      </c>
      <c r="HR84" s="76">
        <v>987.37247683999976</v>
      </c>
      <c r="HS84" s="76"/>
      <c r="HT84" s="76"/>
      <c r="HU84" s="76">
        <v>1861.7111666200001</v>
      </c>
      <c r="HV84" s="76"/>
      <c r="HW84" s="76">
        <v>45109.491176209995</v>
      </c>
      <c r="HX84" s="76">
        <v>428.57056999999998</v>
      </c>
      <c r="HY84" s="76">
        <v>4618.8351484099985</v>
      </c>
      <c r="HZ84" s="76">
        <v>0</v>
      </c>
      <c r="IA84" s="76"/>
      <c r="IB84" s="76">
        <v>344.40011399999997</v>
      </c>
      <c r="IC84" s="76">
        <v>50201.370418160062</v>
      </c>
      <c r="ID84" s="76">
        <v>44874.417579650006</v>
      </c>
      <c r="IE84" s="76">
        <v>2499.1547658399995</v>
      </c>
      <c r="IF84" s="76"/>
      <c r="IG84" s="76"/>
      <c r="IH84" s="76">
        <v>5910.6424801799976</v>
      </c>
      <c r="II84" s="76">
        <v>108877.39107624005</v>
      </c>
      <c r="IJ84" s="76">
        <v>553.228069</v>
      </c>
      <c r="IK84" s="76">
        <v>2214.77265377</v>
      </c>
      <c r="IN84" s="76">
        <v>412.94119899999998</v>
      </c>
      <c r="IO84" s="76">
        <v>12435.290408889994</v>
      </c>
      <c r="IP84" s="76">
        <v>23004.867885870008</v>
      </c>
      <c r="IQ84" s="76">
        <v>1281.6433621000001</v>
      </c>
      <c r="IR84" s="76">
        <v>0</v>
      </c>
      <c r="IS84" s="76"/>
      <c r="IT84" s="76">
        <v>2372.1633518300005</v>
      </c>
      <c r="IU84" s="76">
        <v>42274.906930459998</v>
      </c>
      <c r="IV84" s="76">
        <v>678.34704899999997</v>
      </c>
      <c r="IW84" s="76">
        <v>6403.0108248500001</v>
      </c>
      <c r="IX84" s="76">
        <v>0</v>
      </c>
      <c r="IY84" s="76"/>
      <c r="IZ84" s="76">
        <v>2.9295999999999999E-2</v>
      </c>
      <c r="JA84" s="76">
        <v>33772.21935331</v>
      </c>
      <c r="JB84" s="76">
        <v>46739.852162310002</v>
      </c>
      <c r="JC84" s="76">
        <v>2789.7998467200005</v>
      </c>
      <c r="JD84" s="76"/>
      <c r="JE84" s="76"/>
      <c r="JF84" s="76">
        <v>3311.0237727600011</v>
      </c>
      <c r="JG84" s="76">
        <v>93694.28230495</v>
      </c>
      <c r="JH84" s="76"/>
      <c r="JI84" s="76"/>
      <c r="JJ84" s="76"/>
      <c r="JK84" s="76"/>
      <c r="JL84" s="76"/>
      <c r="JM84" s="76">
        <v>0</v>
      </c>
      <c r="JN84" s="76">
        <v>333.72497456999997</v>
      </c>
      <c r="JO84" s="76">
        <v>565.5976007700001</v>
      </c>
      <c r="JP84" s="76"/>
      <c r="JQ84" s="76"/>
      <c r="JR84" s="76">
        <v>31.937825969999999</v>
      </c>
      <c r="JS84" s="76">
        <v>931.26040131000013</v>
      </c>
      <c r="JT84" s="76">
        <v>141.02139</v>
      </c>
      <c r="JU84" s="76">
        <v>2078.37199878</v>
      </c>
      <c r="JV84" s="76">
        <v>0</v>
      </c>
      <c r="JW84" s="76"/>
      <c r="JX84" s="76">
        <v>365.49900300000002</v>
      </c>
      <c r="JY84" s="76">
        <v>12629.196011419997</v>
      </c>
      <c r="JZ84" s="76">
        <v>10696.984036009999</v>
      </c>
      <c r="KA84" s="76">
        <v>1313.7194332400002</v>
      </c>
      <c r="KB84" s="76"/>
      <c r="KC84" s="76"/>
      <c r="KD84" s="76">
        <v>536.54051111000001</v>
      </c>
      <c r="KE84" s="76">
        <v>27761.332383559999</v>
      </c>
      <c r="KF84" s="76">
        <v>302.83064200000001</v>
      </c>
      <c r="KG84" s="76">
        <v>8158.1055784599976</v>
      </c>
      <c r="KH84" s="76">
        <v>169.66329296999999</v>
      </c>
      <c r="KI84" s="76"/>
      <c r="KJ84" s="76">
        <v>457.94363900000002</v>
      </c>
      <c r="KK84" s="76">
        <v>35950.808503399981</v>
      </c>
      <c r="KL84" s="76">
        <v>29117.953151680009</v>
      </c>
      <c r="KM84" s="76">
        <v>2398.8848384399989</v>
      </c>
      <c r="KN84" s="76"/>
      <c r="KO84" s="76"/>
      <c r="KP84" s="76">
        <v>891.14031476999992</v>
      </c>
      <c r="KQ84" s="76">
        <v>77447.329960719988</v>
      </c>
      <c r="KR84" s="15">
        <v>169.51181199999999</v>
      </c>
      <c r="KS84" s="15"/>
      <c r="KT84" s="15"/>
      <c r="KU84" s="15"/>
      <c r="KV84" s="76">
        <v>44.314870999999997</v>
      </c>
      <c r="KW84" s="76">
        <v>2141.28654822</v>
      </c>
      <c r="KX84" s="76">
        <v>322.38583849000003</v>
      </c>
      <c r="KY84" s="76">
        <v>215.33849106</v>
      </c>
      <c r="KZ84" s="76"/>
      <c r="LA84" s="76"/>
      <c r="LB84" s="76">
        <v>72.405046189999993</v>
      </c>
      <c r="LC84" s="76">
        <v>2965.2426069600001</v>
      </c>
      <c r="LD84" s="76">
        <v>3972.2586390000001</v>
      </c>
      <c r="LE84" s="76">
        <v>32316.207431390034</v>
      </c>
      <c r="LF84" s="76">
        <v>530.79963393000003</v>
      </c>
      <c r="LG84" s="76"/>
      <c r="LH84" s="76">
        <v>2715.0075449999999</v>
      </c>
      <c r="LI84" s="76">
        <v>58801.057417779986</v>
      </c>
      <c r="LJ84" s="76">
        <v>84902.265670720037</v>
      </c>
      <c r="LK84" s="76">
        <v>8127.4795896799978</v>
      </c>
      <c r="LL84" s="76"/>
      <c r="LM84" s="76"/>
      <c r="LN84" s="76">
        <v>4216.3888520099999</v>
      </c>
      <c r="LO84" s="76">
        <v>195581.46477951005</v>
      </c>
      <c r="LP84" s="15">
        <v>116.279889</v>
      </c>
      <c r="LQ84" s="15"/>
      <c r="LR84" s="76">
        <v>0</v>
      </c>
      <c r="LS84" s="76"/>
      <c r="LT84" s="76">
        <v>0</v>
      </c>
      <c r="LU84" s="76">
        <v>5361.9373294399984</v>
      </c>
      <c r="LV84" s="76">
        <v>2605.6551607199999</v>
      </c>
      <c r="LW84" s="76">
        <v>704.29979320999996</v>
      </c>
      <c r="LX84" s="76"/>
      <c r="LY84" s="76"/>
      <c r="LZ84" s="76">
        <v>1272.7902746699999</v>
      </c>
      <c r="MA84" s="15">
        <v>10060.962447039998</v>
      </c>
      <c r="MB84" s="76">
        <v>638.37479599999995</v>
      </c>
      <c r="MC84" s="76">
        <v>3799.4089870299981</v>
      </c>
      <c r="MD84" s="76">
        <v>187.03401238999999</v>
      </c>
      <c r="ME84" s="76"/>
      <c r="MF84" s="76">
        <v>456.43073600000002</v>
      </c>
      <c r="MG84" s="76">
        <v>24459.288725070001</v>
      </c>
      <c r="MH84" s="76">
        <v>28114.276098340011</v>
      </c>
      <c r="MI84" s="76">
        <v>1839.4663005699999</v>
      </c>
      <c r="MJ84" s="76"/>
      <c r="MK84" s="76"/>
      <c r="ML84" s="76">
        <v>3486.2648404000001</v>
      </c>
      <c r="MM84" s="76"/>
      <c r="MN84" s="76">
        <v>62980.544495800008</v>
      </c>
      <c r="MO84" s="76">
        <v>4749.0175399999998</v>
      </c>
      <c r="MP84" s="76">
        <v>34738.186768130035</v>
      </c>
      <c r="MQ84" s="76">
        <v>12798.285531879992</v>
      </c>
      <c r="MR84" s="76"/>
      <c r="MS84" s="76">
        <v>2598.747914</v>
      </c>
      <c r="MT84" s="76">
        <v>90690.827859010256</v>
      </c>
      <c r="MU84" s="76">
        <v>102690.51736473996</v>
      </c>
      <c r="MV84" s="76">
        <v>9674.32471377</v>
      </c>
      <c r="MW84" s="76"/>
      <c r="MX84" s="76"/>
      <c r="MY84" s="76">
        <v>3408.6463970099999</v>
      </c>
      <c r="MZ84" s="76"/>
      <c r="NA84" s="76">
        <v>261348.55408854023</v>
      </c>
      <c r="NB84" s="76"/>
      <c r="NC84" s="76"/>
      <c r="ND84" s="76"/>
      <c r="NE84" s="76"/>
      <c r="NF84" s="76"/>
      <c r="NG84" s="76"/>
      <c r="NH84" s="76">
        <v>12.710936269999999</v>
      </c>
      <c r="NI84" s="76">
        <v>257.00549467000002</v>
      </c>
      <c r="NJ84" s="76"/>
      <c r="NK84" s="76"/>
      <c r="NL84" s="76"/>
      <c r="NM84" s="76">
        <v>269.71643094000001</v>
      </c>
      <c r="NN84" s="15"/>
      <c r="NO84" s="15"/>
      <c r="NP84" s="15"/>
      <c r="NR84" s="76">
        <v>3958170.2098343922</v>
      </c>
      <c r="PU84" s="4"/>
    </row>
    <row r="85" spans="1:437" x14ac:dyDescent="0.2">
      <c r="A85" s="70">
        <v>41913</v>
      </c>
      <c r="B85" s="76">
        <v>13.261439899999999</v>
      </c>
      <c r="C85" s="76">
        <v>281.67153686</v>
      </c>
      <c r="D85" s="76"/>
      <c r="E85" s="76">
        <v>294.93297675999997</v>
      </c>
      <c r="F85" s="76">
        <v>2466.7807079999998</v>
      </c>
      <c r="G85" s="76">
        <v>28348.09892559997</v>
      </c>
      <c r="H85" s="76">
        <v>9983.3703429400011</v>
      </c>
      <c r="I85" s="76"/>
      <c r="J85" s="76">
        <v>4579.3421740000003</v>
      </c>
      <c r="K85" s="76">
        <v>62597.623201529932</v>
      </c>
      <c r="L85" s="76">
        <v>335625.46631222084</v>
      </c>
      <c r="M85" s="76">
        <v>10256.485744939999</v>
      </c>
      <c r="N85" s="76"/>
      <c r="O85" s="76"/>
      <c r="P85" s="76">
        <v>5422.0055718399999</v>
      </c>
      <c r="Q85" s="71">
        <v>459279.17298107076</v>
      </c>
      <c r="R85" s="76">
        <v>6.0309391900000007</v>
      </c>
      <c r="S85" s="76">
        <v>4823.1052440999983</v>
      </c>
      <c r="T85" s="76">
        <v>216.3062371</v>
      </c>
      <c r="U85" s="76">
        <v>60.247469580000001</v>
      </c>
      <c r="V85" s="76">
        <v>126.89875741</v>
      </c>
      <c r="W85" s="76">
        <v>5232.5886473799983</v>
      </c>
      <c r="X85" s="15">
        <v>2492.5003240000001</v>
      </c>
      <c r="Y85" s="15">
        <v>12504.392193779986</v>
      </c>
      <c r="Z85" s="15">
        <v>524.18473313000004</v>
      </c>
      <c r="AA85" s="15"/>
      <c r="AB85" s="15">
        <v>1604.699721</v>
      </c>
      <c r="AC85" s="15">
        <v>55987.690055909989</v>
      </c>
      <c r="AD85" s="15">
        <v>58772.625347749992</v>
      </c>
      <c r="AE85" s="15">
        <v>4643.2420448999992</v>
      </c>
      <c r="AF85" s="15"/>
      <c r="AG85" s="15"/>
      <c r="AH85" s="15">
        <v>3233.8652931000006</v>
      </c>
      <c r="AI85" s="76">
        <v>139763.19971356998</v>
      </c>
      <c r="AJ85" s="76">
        <v>23377.056318999999</v>
      </c>
      <c r="AK85" s="76">
        <v>384854.76491875725</v>
      </c>
      <c r="AL85" s="76">
        <v>45363.52459673999</v>
      </c>
      <c r="AM85" s="76"/>
      <c r="AN85" s="76">
        <v>11047.00007</v>
      </c>
      <c r="AO85" s="76">
        <v>741495.82990761113</v>
      </c>
      <c r="AP85" s="76">
        <v>508130.39873515849</v>
      </c>
      <c r="AQ85" s="76">
        <v>39028.620627870005</v>
      </c>
      <c r="AR85" s="76"/>
      <c r="AS85" s="76"/>
      <c r="AT85" s="76">
        <v>80872.824183500095</v>
      </c>
      <c r="AU85" s="76"/>
      <c r="AV85" s="76"/>
      <c r="AW85" s="76"/>
      <c r="AX85" s="76">
        <v>1834170.019358637</v>
      </c>
      <c r="AY85" s="76">
        <v>1185.664884</v>
      </c>
      <c r="AZ85" s="76">
        <v>5523.528914139999</v>
      </c>
      <c r="BA85" s="76">
        <v>1501.3279021399999</v>
      </c>
      <c r="BB85" s="76"/>
      <c r="BC85" s="76">
        <v>538.424531</v>
      </c>
      <c r="BD85" s="76">
        <v>35299.831233580022</v>
      </c>
      <c r="BE85" s="76">
        <v>34112.809698200021</v>
      </c>
      <c r="BF85" s="76">
        <v>2946.7037893699999</v>
      </c>
      <c r="BG85" s="76">
        <v>1348.6599293999998</v>
      </c>
      <c r="BH85" s="76"/>
      <c r="BI85" s="76">
        <v>82456.950881830038</v>
      </c>
      <c r="BJ85" s="76">
        <v>760.21740599999998</v>
      </c>
      <c r="BK85" s="76">
        <v>19846.646816160002</v>
      </c>
      <c r="BL85" s="76">
        <v>0</v>
      </c>
      <c r="BM85" s="76"/>
      <c r="BN85" s="76">
        <v>414.36148600000001</v>
      </c>
      <c r="BO85" s="76">
        <v>24755.024828230024</v>
      </c>
      <c r="BP85" s="76">
        <v>10271.523732599993</v>
      </c>
      <c r="BQ85" s="76">
        <v>1939.747414449999</v>
      </c>
      <c r="BR85" s="76"/>
      <c r="BS85" s="76">
        <v>2492.4001238099995</v>
      </c>
      <c r="BT85" s="76">
        <v>60479.921807250015</v>
      </c>
      <c r="BU85" s="76">
        <v>185.465878</v>
      </c>
      <c r="BV85" s="76">
        <v>4514.186932900001</v>
      </c>
      <c r="BW85" s="76">
        <v>35.361308810000004</v>
      </c>
      <c r="BX85" s="76"/>
      <c r="BY85" s="76">
        <v>373.38428299999998</v>
      </c>
      <c r="BZ85" s="76">
        <v>24778.470602879992</v>
      </c>
      <c r="CA85" s="76">
        <v>24595.829807690017</v>
      </c>
      <c r="CB85" s="76">
        <v>1553.0690984499997</v>
      </c>
      <c r="CC85" s="76"/>
      <c r="CD85" s="76"/>
      <c r="CE85" s="76">
        <v>2221.5165763499999</v>
      </c>
      <c r="CF85" s="76">
        <v>58257.284488080011</v>
      </c>
      <c r="CG85" s="76">
        <v>30.151204</v>
      </c>
      <c r="CH85" s="76">
        <v>381.72789918999996</v>
      </c>
      <c r="CI85" s="76"/>
      <c r="CJ85" s="76"/>
      <c r="CK85" s="76"/>
      <c r="CL85" s="76">
        <v>1306.7278331300001</v>
      </c>
      <c r="CM85" s="76">
        <v>1383.2810247099999</v>
      </c>
      <c r="CN85" s="76">
        <v>697.95638335000001</v>
      </c>
      <c r="CO85" s="76"/>
      <c r="CP85" s="76"/>
      <c r="CQ85" s="76">
        <v>1072.9999768499999</v>
      </c>
      <c r="CR85" s="76">
        <v>4872.8443212299999</v>
      </c>
      <c r="CS85" s="76">
        <v>315.01159999999999</v>
      </c>
      <c r="CT85" s="76">
        <v>552.08272851000004</v>
      </c>
      <c r="CU85" s="76"/>
      <c r="CV85" s="76"/>
      <c r="CW85" s="76"/>
      <c r="CX85" s="76">
        <v>5561.0641496399985</v>
      </c>
      <c r="CY85" s="76">
        <v>4922.828844470002</v>
      </c>
      <c r="CZ85" s="76">
        <v>1139.81442625</v>
      </c>
      <c r="DA85" s="76"/>
      <c r="DB85" s="76"/>
      <c r="DC85" s="76">
        <v>2049.4747687499998</v>
      </c>
      <c r="DD85" s="76">
        <v>14540.276517620001</v>
      </c>
      <c r="DE85" s="76">
        <v>302.40205300000002</v>
      </c>
      <c r="DF85" s="76">
        <v>562.67572898000003</v>
      </c>
      <c r="DG85" s="76"/>
      <c r="DH85" s="76"/>
      <c r="DI85" s="76">
        <v>989.505177</v>
      </c>
      <c r="DJ85" s="76">
        <v>10522.934923039989</v>
      </c>
      <c r="DK85" s="76">
        <v>8465.255394419999</v>
      </c>
      <c r="DL85" s="76">
        <v>915.39604010000005</v>
      </c>
      <c r="DM85" s="76"/>
      <c r="DN85" s="76"/>
      <c r="DO85" s="76">
        <v>2634.2086344699997</v>
      </c>
      <c r="DP85" s="76">
        <v>24392.377951009988</v>
      </c>
      <c r="DQ85" s="15">
        <v>51.208348999999998</v>
      </c>
      <c r="DR85" s="15">
        <v>772.4102773300001</v>
      </c>
      <c r="DS85" s="15"/>
      <c r="DT85" s="15"/>
      <c r="DU85" s="76">
        <v>0</v>
      </c>
      <c r="DV85" s="76">
        <v>21893.785189279999</v>
      </c>
      <c r="DW85" s="15">
        <v>10817.276988730004</v>
      </c>
      <c r="DX85" s="15">
        <v>1410.9347072400003</v>
      </c>
      <c r="DY85" s="15"/>
      <c r="DZ85" s="15"/>
      <c r="EA85" s="15">
        <v>1417.5431655699997</v>
      </c>
      <c r="EB85" s="15">
        <v>36363.158677150001</v>
      </c>
      <c r="EC85" s="15">
        <v>15.800914000000001</v>
      </c>
      <c r="ED85" s="15"/>
      <c r="EE85" s="15"/>
      <c r="EF85" s="15"/>
      <c r="EG85" s="15"/>
      <c r="EH85" s="15"/>
      <c r="EI85" s="76">
        <v>169.6595591</v>
      </c>
      <c r="EJ85" s="76">
        <v>0</v>
      </c>
      <c r="EK85" s="76"/>
      <c r="EL85" s="76"/>
      <c r="EM85" s="76">
        <v>215.43907944</v>
      </c>
      <c r="EN85" s="76">
        <v>400.89955253999995</v>
      </c>
      <c r="EO85" s="76">
        <v>82.102563000000004</v>
      </c>
      <c r="EP85" s="76">
        <v>4210.3657515200011</v>
      </c>
      <c r="EQ85" s="76">
        <v>0</v>
      </c>
      <c r="ER85" s="76"/>
      <c r="ES85" s="76">
        <v>255.525127</v>
      </c>
      <c r="ET85" s="76">
        <v>10094.570620530003</v>
      </c>
      <c r="EU85" s="76">
        <v>17686.763902480005</v>
      </c>
      <c r="EV85" s="76">
        <v>1278.8201788599999</v>
      </c>
      <c r="EW85" s="76"/>
      <c r="EX85" s="76"/>
      <c r="EY85" s="76">
        <v>656.66046844000005</v>
      </c>
      <c r="EZ85" s="76">
        <v>34264.808611830005</v>
      </c>
      <c r="FA85" s="76">
        <v>2312.7505249999999</v>
      </c>
      <c r="FB85" s="76">
        <v>8829.2583962799981</v>
      </c>
      <c r="FC85" s="76">
        <v>0</v>
      </c>
      <c r="FD85" s="76"/>
      <c r="FE85" s="76">
        <v>1100.855663</v>
      </c>
      <c r="FF85" s="76">
        <v>98849.732881820004</v>
      </c>
      <c r="FG85" s="76">
        <v>31091.482592160042</v>
      </c>
      <c r="FH85" s="76">
        <v>2529.2308894700004</v>
      </c>
      <c r="FI85" s="76"/>
      <c r="FJ85" s="76"/>
      <c r="FK85" s="76">
        <v>7549.2129736299958</v>
      </c>
      <c r="FL85" s="76"/>
      <c r="FM85" s="15">
        <v>152262.52392136006</v>
      </c>
      <c r="FN85" s="15"/>
      <c r="FO85" s="15"/>
      <c r="FP85" s="15"/>
      <c r="FQ85" s="15"/>
      <c r="FR85" s="15"/>
      <c r="FS85" s="15"/>
      <c r="FT85" s="15"/>
      <c r="FU85" s="15"/>
      <c r="FV85" s="15"/>
      <c r="FW85" s="15"/>
      <c r="FX85" s="15"/>
      <c r="FY85" s="15"/>
      <c r="FZ85" s="15"/>
      <c r="GA85" s="15"/>
      <c r="GB85" s="15"/>
      <c r="GC85" s="15"/>
      <c r="GD85" s="15"/>
      <c r="GE85" s="76">
        <v>73.362035789999993</v>
      </c>
      <c r="GF85" s="76">
        <v>0</v>
      </c>
      <c r="GG85" s="76"/>
      <c r="GH85" s="76"/>
      <c r="GI85" s="76"/>
      <c r="GJ85" s="76">
        <v>265.86891195000004</v>
      </c>
      <c r="GK85" s="15">
        <v>339.23094774000003</v>
      </c>
      <c r="GL85" s="76">
        <v>230.876575</v>
      </c>
      <c r="GM85" s="76">
        <v>3150.4081148299997</v>
      </c>
      <c r="GN85" s="76">
        <v>0</v>
      </c>
      <c r="GO85" s="76"/>
      <c r="GP85" s="76"/>
      <c r="GQ85" s="76">
        <v>14191.252925249993</v>
      </c>
      <c r="GR85" s="76">
        <v>22692.716215180004</v>
      </c>
      <c r="GS85" s="76">
        <v>2385.2796958699996</v>
      </c>
      <c r="GT85" s="76"/>
      <c r="GU85" s="76"/>
      <c r="GV85" s="76">
        <v>1941.0549338600001</v>
      </c>
      <c r="GW85" s="76"/>
      <c r="GX85" s="76">
        <v>44591.588459989995</v>
      </c>
      <c r="GY85" s="15">
        <v>15.886809</v>
      </c>
      <c r="GZ85" s="15"/>
      <c r="HA85" s="15"/>
      <c r="HB85" s="15"/>
      <c r="HC85" s="15"/>
      <c r="HD85" s="76">
        <v>2440.2025061999998</v>
      </c>
      <c r="HE85" s="76">
        <v>273.58230128000002</v>
      </c>
      <c r="HF85" s="76">
        <v>618.24964304999992</v>
      </c>
      <c r="HG85" s="76"/>
      <c r="HH85" s="76"/>
      <c r="HI85" s="76">
        <v>785.99424803000022</v>
      </c>
      <c r="HJ85" s="76">
        <v>4133.9155075600002</v>
      </c>
      <c r="HK85" s="76">
        <v>367.12789800000002</v>
      </c>
      <c r="HL85" s="76">
        <v>1437.2166043799991</v>
      </c>
      <c r="HM85" s="76">
        <v>284.38472813999999</v>
      </c>
      <c r="HN85" s="76"/>
      <c r="HO85" s="76">
        <v>294.74412599999999</v>
      </c>
      <c r="HP85" s="76">
        <v>13365.916945930006</v>
      </c>
      <c r="HQ85" s="76">
        <v>25313.937882549984</v>
      </c>
      <c r="HR85" s="76">
        <v>738.24588088999985</v>
      </c>
      <c r="HS85" s="76"/>
      <c r="HT85" s="76"/>
      <c r="HU85" s="76">
        <v>1851.7738167999998</v>
      </c>
      <c r="HV85" s="76"/>
      <c r="HW85" s="76">
        <v>43653.347882689988</v>
      </c>
      <c r="HX85" s="76">
        <v>417.29993999999999</v>
      </c>
      <c r="HY85" s="76">
        <v>4523.7306618800012</v>
      </c>
      <c r="HZ85" s="76">
        <v>0</v>
      </c>
      <c r="IA85" s="76"/>
      <c r="IB85" s="76">
        <v>331.23264599999999</v>
      </c>
      <c r="IC85" s="76">
        <v>49129.387639710047</v>
      </c>
      <c r="ID85" s="76">
        <v>44035.266265400009</v>
      </c>
      <c r="IE85" s="76">
        <v>2336.5070288500006</v>
      </c>
      <c r="IF85" s="76"/>
      <c r="IG85" s="76"/>
      <c r="IH85" s="76">
        <v>5803.7296578900023</v>
      </c>
      <c r="II85" s="76">
        <v>106577.15383973006</v>
      </c>
      <c r="IJ85" s="76">
        <v>500.18410499999999</v>
      </c>
      <c r="IK85" s="76">
        <v>2195.0205698400005</v>
      </c>
      <c r="IN85" s="76">
        <v>408.25699200000003</v>
      </c>
      <c r="IO85" s="76">
        <v>12179.712731900006</v>
      </c>
      <c r="IP85" s="76">
        <v>22593.428633559986</v>
      </c>
      <c r="IQ85" s="76">
        <v>1264.1198176799999</v>
      </c>
      <c r="IR85" s="76">
        <v>0</v>
      </c>
      <c r="IS85" s="76"/>
      <c r="IT85" s="76">
        <v>2351.3727633200001</v>
      </c>
      <c r="IU85" s="76">
        <v>41492.095613299993</v>
      </c>
      <c r="IV85" s="76">
        <v>667.31299000000001</v>
      </c>
      <c r="IW85" s="76">
        <v>6324.498687250004</v>
      </c>
      <c r="IX85" s="76">
        <v>0</v>
      </c>
      <c r="IY85" s="76"/>
      <c r="IZ85" s="76">
        <v>0</v>
      </c>
      <c r="JA85" s="76">
        <v>33065.95647237001</v>
      </c>
      <c r="JB85" s="76">
        <v>45680.78557103996</v>
      </c>
      <c r="JC85" s="76">
        <v>2755.6855014299999</v>
      </c>
      <c r="JD85" s="76"/>
      <c r="JE85" s="76"/>
      <c r="JF85" s="76">
        <v>3292.1400888600001</v>
      </c>
      <c r="JG85" s="76">
        <v>91786.379310949967</v>
      </c>
      <c r="JH85" s="76"/>
      <c r="JI85" s="76"/>
      <c r="JJ85" s="76"/>
      <c r="JK85" s="76"/>
      <c r="JL85" s="76"/>
      <c r="JM85" s="76">
        <v>0</v>
      </c>
      <c r="JN85" s="76">
        <v>332.73917136</v>
      </c>
      <c r="JO85" s="76">
        <v>558.00285087999998</v>
      </c>
      <c r="JP85" s="76"/>
      <c r="JQ85" s="76"/>
      <c r="JR85" s="76">
        <v>31.937825969999999</v>
      </c>
      <c r="JS85" s="76">
        <v>922.67984821000005</v>
      </c>
      <c r="JT85" s="76">
        <v>138.96429699999999</v>
      </c>
      <c r="JU85" s="76">
        <v>2067.4453744100001</v>
      </c>
      <c r="JV85" s="76">
        <v>0</v>
      </c>
      <c r="JW85" s="76"/>
      <c r="JX85" s="76">
        <v>264.34976699999999</v>
      </c>
      <c r="JY85" s="76">
        <v>12348.397722530004</v>
      </c>
      <c r="JZ85" s="76">
        <v>10547.937231720001</v>
      </c>
      <c r="KA85" s="76">
        <v>1305.3293074600003</v>
      </c>
      <c r="KB85" s="76"/>
      <c r="KC85" s="76"/>
      <c r="KD85" s="76">
        <v>532.88334175999989</v>
      </c>
      <c r="KE85" s="76">
        <v>27205.307041880002</v>
      </c>
      <c r="KF85" s="76">
        <v>296.05872499999998</v>
      </c>
      <c r="KG85" s="76">
        <v>8067.3378003600001</v>
      </c>
      <c r="KH85" s="76">
        <v>168.54188396999999</v>
      </c>
      <c r="KI85" s="76"/>
      <c r="KJ85" s="76">
        <v>449.971384</v>
      </c>
      <c r="KK85" s="76">
        <v>34882.325160759974</v>
      </c>
      <c r="KL85" s="76">
        <v>28430.235238259997</v>
      </c>
      <c r="KM85" s="76">
        <v>2251.1265406300008</v>
      </c>
      <c r="KN85" s="76"/>
      <c r="KO85" s="76"/>
      <c r="KP85" s="76">
        <v>886.35215659000005</v>
      </c>
      <c r="KQ85" s="76">
        <v>75430.948889569976</v>
      </c>
      <c r="KR85" s="15">
        <v>166.423329</v>
      </c>
      <c r="KS85" s="15"/>
      <c r="KT85" s="15"/>
      <c r="KU85" s="15"/>
      <c r="KV85" s="76">
        <v>43.621630000000003</v>
      </c>
      <c r="KW85" s="76">
        <v>2131.0475610599997</v>
      </c>
      <c r="KX85" s="76">
        <v>318.30190997</v>
      </c>
      <c r="KY85" s="76">
        <v>214.50266406</v>
      </c>
      <c r="KZ85" s="76"/>
      <c r="LA85" s="76"/>
      <c r="LB85" s="76">
        <v>72.140451569999996</v>
      </c>
      <c r="LC85" s="76">
        <v>2946.0375456599995</v>
      </c>
      <c r="LD85" s="76">
        <v>3778.7879809999999</v>
      </c>
      <c r="LE85" s="76">
        <v>31713.910248830016</v>
      </c>
      <c r="LF85" s="76">
        <v>526.45605167999997</v>
      </c>
      <c r="LG85" s="76"/>
      <c r="LH85" s="76">
        <v>2639.4043080000001</v>
      </c>
      <c r="LI85" s="76">
        <v>57546.356289020019</v>
      </c>
      <c r="LJ85" s="76">
        <v>82659.376654680091</v>
      </c>
      <c r="LK85" s="76">
        <v>7857.2048614299983</v>
      </c>
      <c r="LL85" s="76"/>
      <c r="LM85" s="76"/>
      <c r="LN85" s="76">
        <v>4193.5951965499989</v>
      </c>
      <c r="LO85" s="76">
        <v>190915.09159118013</v>
      </c>
      <c r="LP85" s="15">
        <v>114.75689</v>
      </c>
      <c r="LQ85" s="15"/>
      <c r="LR85" s="76">
        <v>0</v>
      </c>
      <c r="LS85" s="76"/>
      <c r="LT85" s="76">
        <v>0</v>
      </c>
      <c r="LU85" s="76">
        <v>5262.7211298100019</v>
      </c>
      <c r="LV85" s="76">
        <v>2593.0530644899991</v>
      </c>
      <c r="LW85" s="76">
        <v>694.36976572000003</v>
      </c>
      <c r="LX85" s="76"/>
      <c r="LY85" s="76"/>
      <c r="LZ85" s="76">
        <v>1246.2063959100001</v>
      </c>
      <c r="MA85" s="15">
        <v>9911.1072459299994</v>
      </c>
      <c r="MB85" s="76">
        <v>631.41023199999995</v>
      </c>
      <c r="MC85" s="76">
        <v>3670.1661977800004</v>
      </c>
      <c r="MD85" s="76">
        <v>185.30895216000002</v>
      </c>
      <c r="ME85" s="76"/>
      <c r="MF85" s="76">
        <v>448.69410499999998</v>
      </c>
      <c r="MG85" s="76">
        <v>23953.043324580005</v>
      </c>
      <c r="MH85" s="76">
        <v>27103.163814749965</v>
      </c>
      <c r="MI85" s="76">
        <v>1811.5304310199997</v>
      </c>
      <c r="MJ85" s="76"/>
      <c r="MK85" s="76"/>
      <c r="ML85" s="76">
        <v>3465.8023460699987</v>
      </c>
      <c r="MM85" s="76"/>
      <c r="MN85" s="76">
        <v>61269.119403359968</v>
      </c>
      <c r="MO85" s="76">
        <v>4605.2824810000002</v>
      </c>
      <c r="MP85" s="76">
        <v>34075.297047959983</v>
      </c>
      <c r="MQ85" s="76">
        <v>12436.96657652001</v>
      </c>
      <c r="MR85" s="76"/>
      <c r="MS85" s="76">
        <v>2553.6354820000001</v>
      </c>
      <c r="MT85" s="76">
        <v>88609.838616179986</v>
      </c>
      <c r="MU85" s="76">
        <v>100457.33808541998</v>
      </c>
      <c r="MV85" s="76">
        <v>9430.608649009997</v>
      </c>
      <c r="MW85" s="76"/>
      <c r="MX85" s="76"/>
      <c r="MY85" s="76">
        <v>3350.0568883299993</v>
      </c>
      <c r="MZ85" s="76"/>
      <c r="NA85" s="76">
        <v>255519.02382641996</v>
      </c>
      <c r="NB85" s="76"/>
      <c r="NC85" s="76"/>
      <c r="ND85" s="76"/>
      <c r="NE85" s="76"/>
      <c r="NF85" s="76"/>
      <c r="NG85" s="76"/>
      <c r="NH85" s="76">
        <v>12.59801042</v>
      </c>
      <c r="NI85" s="76">
        <v>253.56435355000002</v>
      </c>
      <c r="NJ85" s="76"/>
      <c r="NK85" s="76"/>
      <c r="NL85" s="76"/>
      <c r="NM85" s="76">
        <v>266.16236397</v>
      </c>
      <c r="NN85" s="15"/>
      <c r="NO85" s="15"/>
      <c r="NP85" s="15"/>
      <c r="NR85" s="76">
        <v>3863990.1497254577</v>
      </c>
      <c r="PU85" s="4"/>
    </row>
    <row r="86" spans="1:437" x14ac:dyDescent="0.2">
      <c r="A86" s="70">
        <v>41944</v>
      </c>
      <c r="B86" s="76">
        <v>4.6222950000000003</v>
      </c>
      <c r="C86" s="76">
        <v>278.68567235</v>
      </c>
      <c r="D86" s="76"/>
      <c r="E86" s="76">
        <v>283.30796735000001</v>
      </c>
      <c r="F86" s="76">
        <v>2433.5505029999999</v>
      </c>
      <c r="G86" s="76">
        <v>28051.98051125</v>
      </c>
      <c r="H86" s="76">
        <v>9731.968437239997</v>
      </c>
      <c r="I86" s="76"/>
      <c r="J86" s="76">
        <v>4129.6063469999999</v>
      </c>
      <c r="K86" s="76">
        <v>61262.524764250047</v>
      </c>
      <c r="L86" s="76">
        <v>329285.40754388151</v>
      </c>
      <c r="M86" s="76">
        <v>10052.106719929996</v>
      </c>
      <c r="N86" s="76"/>
      <c r="O86" s="76"/>
      <c r="P86" s="76">
        <v>5305.5752011999984</v>
      </c>
      <c r="Q86" s="71">
        <v>450252.72002775158</v>
      </c>
      <c r="R86" s="76">
        <v>5.8724493899999999</v>
      </c>
      <c r="S86" s="76">
        <v>4799.5821684599996</v>
      </c>
      <c r="T86" s="76">
        <v>145.72630344999999</v>
      </c>
      <c r="U86" s="76">
        <v>59.840154579999997</v>
      </c>
      <c r="V86" s="76">
        <v>126.32967312000001</v>
      </c>
      <c r="W86" s="76">
        <v>5137.3507479999998</v>
      </c>
      <c r="X86" s="15">
        <v>2354.6631609999999</v>
      </c>
      <c r="Y86" s="15">
        <v>12377.600085679996</v>
      </c>
      <c r="Z86" s="15">
        <v>521.28492471000004</v>
      </c>
      <c r="AA86" s="15"/>
      <c r="AB86" s="15">
        <v>1486.895456</v>
      </c>
      <c r="AC86" s="15">
        <v>55204.389349540048</v>
      </c>
      <c r="AD86" s="15">
        <v>55936.565203140017</v>
      </c>
      <c r="AE86" s="15">
        <v>4530.3486178900002</v>
      </c>
      <c r="AF86" s="15"/>
      <c r="AG86" s="15"/>
      <c r="AH86" s="15">
        <v>2608.1404039500003</v>
      </c>
      <c r="AI86" s="76">
        <v>135019.88720191005</v>
      </c>
      <c r="AJ86" s="76">
        <v>22729.352397999999</v>
      </c>
      <c r="AK86" s="76">
        <v>378128.77283110871</v>
      </c>
      <c r="AL86" s="76">
        <v>44038.090727520001</v>
      </c>
      <c r="AM86" s="76"/>
      <c r="AN86" s="76">
        <v>10589.364968</v>
      </c>
      <c r="AO86" s="76">
        <v>725532.79176648916</v>
      </c>
      <c r="AP86" s="76">
        <v>504632.34129375248</v>
      </c>
      <c r="AQ86" s="76">
        <v>38384.097177600037</v>
      </c>
      <c r="AR86" s="76"/>
      <c r="AS86" s="76"/>
      <c r="AT86" s="76">
        <v>82714.251654299907</v>
      </c>
      <c r="AU86" s="76"/>
      <c r="AV86" s="76"/>
      <c r="AW86" s="76"/>
      <c r="AX86" s="76">
        <v>1806749.0628168699</v>
      </c>
      <c r="AY86" s="76">
        <v>1175.570892</v>
      </c>
      <c r="AZ86" s="76">
        <v>5365.7481458699986</v>
      </c>
      <c r="BA86" s="76">
        <v>1489.63570486</v>
      </c>
      <c r="BB86" s="76"/>
      <c r="BC86" s="76">
        <v>532.56886699999995</v>
      </c>
      <c r="BD86" s="76">
        <v>34786.78878686003</v>
      </c>
      <c r="BE86" s="76">
        <v>32803.58209359998</v>
      </c>
      <c r="BF86" s="76">
        <v>2882.8648127199999</v>
      </c>
      <c r="BG86" s="76">
        <v>1227.7019169199998</v>
      </c>
      <c r="BH86" s="76"/>
      <c r="BI86" s="76">
        <v>80264.461219830002</v>
      </c>
      <c r="BJ86" s="76">
        <v>753.16869799999995</v>
      </c>
      <c r="BK86" s="76">
        <v>19392.290261049999</v>
      </c>
      <c r="BL86" s="76">
        <v>0</v>
      </c>
      <c r="BM86" s="76"/>
      <c r="BN86" s="76">
        <v>411.82996200000002</v>
      </c>
      <c r="BO86" s="76">
        <v>24424.040528860005</v>
      </c>
      <c r="BP86" s="76">
        <v>10241.198697709997</v>
      </c>
      <c r="BQ86" s="76">
        <v>1892.8968146599996</v>
      </c>
      <c r="BR86" s="76"/>
      <c r="BS86" s="76">
        <v>2459.0191868599991</v>
      </c>
      <c r="BT86" s="76">
        <v>59574.443149140003</v>
      </c>
      <c r="BU86" s="76">
        <v>183.81848299999999</v>
      </c>
      <c r="BV86" s="76">
        <v>4474.505401370001</v>
      </c>
      <c r="BW86" s="76">
        <v>35.157055299999996</v>
      </c>
      <c r="BX86" s="76"/>
      <c r="BY86" s="76">
        <v>366.83893599999999</v>
      </c>
      <c r="BZ86" s="76">
        <v>24173.987284820007</v>
      </c>
      <c r="CA86" s="76">
        <v>23906.247526239986</v>
      </c>
      <c r="CB86" s="76">
        <v>1488.3346589899998</v>
      </c>
      <c r="CC86" s="76"/>
      <c r="CD86" s="76"/>
      <c r="CE86" s="76">
        <v>2510.9982545100006</v>
      </c>
      <c r="CF86" s="76">
        <v>57139.887600229995</v>
      </c>
      <c r="CG86" s="76">
        <v>29.277470999999998</v>
      </c>
      <c r="CH86" s="76">
        <v>380.11806016999998</v>
      </c>
      <c r="CI86" s="76"/>
      <c r="CJ86" s="76"/>
      <c r="CK86" s="76"/>
      <c r="CL86" s="76">
        <v>1220.6253928599999</v>
      </c>
      <c r="CM86" s="76">
        <v>1239.6532511099997</v>
      </c>
      <c r="CN86" s="76">
        <v>602.60715439000001</v>
      </c>
      <c r="CO86" s="76"/>
      <c r="CP86" s="76"/>
      <c r="CQ86" s="76">
        <v>1221.8612869900001</v>
      </c>
      <c r="CR86" s="76">
        <v>4694.1426165199991</v>
      </c>
      <c r="CS86" s="76">
        <v>311.63009199999999</v>
      </c>
      <c r="CT86" s="76">
        <v>549.87464211999998</v>
      </c>
      <c r="CU86" s="76"/>
      <c r="CV86" s="76"/>
      <c r="CW86" s="76"/>
      <c r="CX86" s="76">
        <v>5315.6730094599989</v>
      </c>
      <c r="CY86" s="76">
        <v>4656.2209185400015</v>
      </c>
      <c r="CZ86" s="76">
        <v>1125.3194962199998</v>
      </c>
      <c r="DA86" s="76"/>
      <c r="DB86" s="76"/>
      <c r="DC86" s="76">
        <v>1526.9934529700004</v>
      </c>
      <c r="DD86" s="76">
        <v>13485.711611310002</v>
      </c>
      <c r="DE86" s="76">
        <v>298.29746599999999</v>
      </c>
      <c r="DF86" s="76">
        <v>561.55281948000004</v>
      </c>
      <c r="DG86" s="76"/>
      <c r="DH86" s="76"/>
      <c r="DI86" s="76">
        <v>940.93460600000003</v>
      </c>
      <c r="DJ86" s="76">
        <v>10376.929877499997</v>
      </c>
      <c r="DK86" s="76">
        <v>8088.1411680999972</v>
      </c>
      <c r="DL86" s="76">
        <v>910.08122956000011</v>
      </c>
      <c r="DM86" s="76"/>
      <c r="DN86" s="76"/>
      <c r="DO86" s="76">
        <v>2535.1844862100006</v>
      </c>
      <c r="DP86" s="76">
        <v>23711.121652849994</v>
      </c>
      <c r="DQ86" s="15">
        <v>49.409387000000002</v>
      </c>
      <c r="DR86" s="15">
        <v>767.62618032</v>
      </c>
      <c r="DS86" s="15"/>
      <c r="DT86" s="15"/>
      <c r="DU86" s="76">
        <v>0</v>
      </c>
      <c r="DV86" s="76">
        <v>21594.344390049995</v>
      </c>
      <c r="DW86" s="15">
        <v>10141.97473471</v>
      </c>
      <c r="DX86" s="15">
        <v>1338.96222242</v>
      </c>
      <c r="DY86" s="15"/>
      <c r="DZ86" s="15"/>
      <c r="EA86" s="15">
        <v>1160.8003544200001</v>
      </c>
      <c r="EB86" s="15">
        <v>35053.117268919988</v>
      </c>
      <c r="EC86" s="15">
        <v>15.439163000000001</v>
      </c>
      <c r="ED86" s="15"/>
      <c r="EE86" s="15"/>
      <c r="EF86" s="15"/>
      <c r="EG86" s="15"/>
      <c r="EH86" s="15"/>
      <c r="EI86" s="76">
        <v>169.6595591</v>
      </c>
      <c r="EJ86" s="76">
        <v>0</v>
      </c>
      <c r="EK86" s="76"/>
      <c r="EL86" s="76"/>
      <c r="EM86" s="76">
        <v>159.04372895</v>
      </c>
      <c r="EN86" s="76">
        <v>344.14245104999998</v>
      </c>
      <c r="EO86" s="76">
        <v>80.171491000000003</v>
      </c>
      <c r="EP86" s="76">
        <v>3947.8162794099994</v>
      </c>
      <c r="EQ86" s="76">
        <v>0</v>
      </c>
      <c r="ER86" s="76"/>
      <c r="ES86" s="76">
        <v>253.190978</v>
      </c>
      <c r="ET86" s="76">
        <v>9959.3271010400022</v>
      </c>
      <c r="EU86" s="76">
        <v>16870.924046579999</v>
      </c>
      <c r="EV86" s="76">
        <v>1261.7653880599996</v>
      </c>
      <c r="EW86" s="76"/>
      <c r="EX86" s="76"/>
      <c r="EY86" s="76">
        <v>556.60595484999999</v>
      </c>
      <c r="EZ86" s="76">
        <v>32829.801238939996</v>
      </c>
      <c r="FA86" s="76">
        <v>2257.402611</v>
      </c>
      <c r="FB86" s="76">
        <v>8711.794234220004</v>
      </c>
      <c r="FC86" s="76">
        <v>0</v>
      </c>
      <c r="FD86" s="76"/>
      <c r="FE86" s="76">
        <v>1085.3373489999999</v>
      </c>
      <c r="FF86" s="76">
        <v>97059.821126819937</v>
      </c>
      <c r="FG86" s="76">
        <v>30387.626628549999</v>
      </c>
      <c r="FH86" s="76">
        <v>2500.8634850200006</v>
      </c>
      <c r="FI86" s="76"/>
      <c r="FJ86" s="76"/>
      <c r="FK86" s="76">
        <v>7394.0501745200017</v>
      </c>
      <c r="FL86" s="76"/>
      <c r="FM86" s="15">
        <v>149396.89560912992</v>
      </c>
      <c r="FN86" s="15"/>
      <c r="FO86" s="15"/>
      <c r="FP86" s="15"/>
      <c r="FQ86" s="15"/>
      <c r="FR86" s="15"/>
      <c r="FS86" s="15"/>
      <c r="FT86" s="15"/>
      <c r="FU86" s="15"/>
      <c r="FV86" s="15"/>
      <c r="FW86" s="15"/>
      <c r="FX86" s="15"/>
      <c r="FY86" s="15"/>
      <c r="FZ86" s="15"/>
      <c r="GA86" s="15"/>
      <c r="GB86" s="15"/>
      <c r="GC86" s="15"/>
      <c r="GD86" s="15"/>
      <c r="GE86" s="76">
        <v>70.504452279999995</v>
      </c>
      <c r="GF86" s="76">
        <v>0</v>
      </c>
      <c r="GG86" s="76"/>
      <c r="GH86" s="76"/>
      <c r="GI86" s="76"/>
      <c r="GJ86" s="76">
        <v>216.34360017000003</v>
      </c>
      <c r="GK86" s="15">
        <v>286.84805245000007</v>
      </c>
      <c r="GL86" s="76">
        <v>227.28335000000001</v>
      </c>
      <c r="GM86" s="76">
        <v>3126.3014758500003</v>
      </c>
      <c r="GN86" s="76">
        <v>0</v>
      </c>
      <c r="GO86" s="76"/>
      <c r="GP86" s="76"/>
      <c r="GQ86" s="76">
        <v>13910.027191099998</v>
      </c>
      <c r="GR86" s="76">
        <v>23132.784246110008</v>
      </c>
      <c r="GS86" s="76">
        <v>2161.3043143999998</v>
      </c>
      <c r="GT86" s="76"/>
      <c r="GU86" s="76"/>
      <c r="GV86" s="76">
        <v>2089.0358094200005</v>
      </c>
      <c r="GW86" s="76"/>
      <c r="GX86" s="76">
        <v>44646.736386880002</v>
      </c>
      <c r="GY86" s="15">
        <v>15.686185</v>
      </c>
      <c r="GZ86" s="15"/>
      <c r="HA86" s="15"/>
      <c r="HB86" s="15"/>
      <c r="HC86" s="15"/>
      <c r="HD86" s="76">
        <v>2417.3562912700008</v>
      </c>
      <c r="HE86" s="76">
        <v>334.63824718999996</v>
      </c>
      <c r="HF86" s="76">
        <v>615.5026200499999</v>
      </c>
      <c r="HG86" s="76"/>
      <c r="HH86" s="76"/>
      <c r="HI86" s="76">
        <v>641.45386755999994</v>
      </c>
      <c r="HJ86" s="76">
        <v>4024.6372110700013</v>
      </c>
      <c r="HK86" s="76">
        <v>359.65353900000002</v>
      </c>
      <c r="HL86" s="76">
        <v>1425.4066112099997</v>
      </c>
      <c r="HM86" s="76">
        <v>282.95324504000001</v>
      </c>
      <c r="HN86" s="76"/>
      <c r="HO86" s="76">
        <v>292.30776200000003</v>
      </c>
      <c r="HP86" s="76">
        <v>13253.840608260012</v>
      </c>
      <c r="HQ86" s="76">
        <v>24367.462844770009</v>
      </c>
      <c r="HR86" s="76">
        <v>724.86392617999991</v>
      </c>
      <c r="HS86" s="76"/>
      <c r="HT86" s="76"/>
      <c r="HU86" s="76">
        <v>1336.9637432499997</v>
      </c>
      <c r="HV86" s="76"/>
      <c r="HW86" s="76">
        <v>42043.452279710022</v>
      </c>
      <c r="HX86" s="76">
        <v>393.06722100000002</v>
      </c>
      <c r="HY86" s="76">
        <v>4350.0005132000006</v>
      </c>
      <c r="HZ86" s="76">
        <v>0</v>
      </c>
      <c r="IA86" s="76"/>
      <c r="IB86" s="76">
        <v>326.82232800000003</v>
      </c>
      <c r="IC86" s="76">
        <v>48368.430730220003</v>
      </c>
      <c r="ID86" s="76">
        <v>42513.276685620011</v>
      </c>
      <c r="IE86" s="76">
        <v>2311.56051686</v>
      </c>
      <c r="IF86" s="76"/>
      <c r="IG86" s="76"/>
      <c r="IH86" s="76">
        <v>5170.6687204700002</v>
      </c>
      <c r="II86" s="76">
        <v>103433.82671537001</v>
      </c>
      <c r="IJ86" s="76">
        <v>493.65029900000002</v>
      </c>
      <c r="IK86" s="76">
        <v>2064.0549546799998</v>
      </c>
      <c r="IN86" s="76">
        <v>403.93391100000002</v>
      </c>
      <c r="IO86" s="76">
        <v>12002.588694520005</v>
      </c>
      <c r="IP86" s="76">
        <v>22253.555855600007</v>
      </c>
      <c r="IQ86" s="76">
        <v>1248.2171849400002</v>
      </c>
      <c r="IR86" s="76">
        <v>0</v>
      </c>
      <c r="IS86" s="76"/>
      <c r="IT86" s="76">
        <v>2231.1269594700002</v>
      </c>
      <c r="IU86" s="76">
        <v>40697.127859210013</v>
      </c>
      <c r="IV86" s="76">
        <v>659.95519899999999</v>
      </c>
      <c r="IW86" s="76">
        <v>6291.7023649900002</v>
      </c>
      <c r="IX86" s="76">
        <v>0</v>
      </c>
      <c r="IY86" s="76"/>
      <c r="IZ86" s="76">
        <v>0</v>
      </c>
      <c r="JA86" s="76">
        <v>32619.295204920007</v>
      </c>
      <c r="JB86" s="76">
        <v>44209.47636532005</v>
      </c>
      <c r="JC86" s="76">
        <v>2663.9997456200003</v>
      </c>
      <c r="JD86" s="76"/>
      <c r="JE86" s="76"/>
      <c r="JF86" s="76">
        <v>3345.3683669500006</v>
      </c>
      <c r="JG86" s="76">
        <v>89789.797246800052</v>
      </c>
      <c r="JH86" s="76"/>
      <c r="JI86" s="76"/>
      <c r="JJ86" s="76"/>
      <c r="JK86" s="76"/>
      <c r="JL86" s="76"/>
      <c r="JM86" s="76">
        <v>0</v>
      </c>
      <c r="JN86" s="76">
        <v>332.03452963999996</v>
      </c>
      <c r="JO86" s="76">
        <v>553.60523954999996</v>
      </c>
      <c r="JP86" s="76"/>
      <c r="JQ86" s="76"/>
      <c r="JR86" s="76">
        <v>31.844226329999998</v>
      </c>
      <c r="JS86" s="76">
        <v>917.48399552000001</v>
      </c>
      <c r="JT86" s="76">
        <v>137.94469699999999</v>
      </c>
      <c r="JU86" s="76">
        <v>2008.1866200099998</v>
      </c>
      <c r="JV86" s="76">
        <v>0</v>
      </c>
      <c r="JW86" s="76"/>
      <c r="JX86" s="76">
        <v>263.529921</v>
      </c>
      <c r="JY86" s="76">
        <v>12110.436570960001</v>
      </c>
      <c r="JZ86" s="76">
        <v>10058.899180199996</v>
      </c>
      <c r="KA86" s="76">
        <v>1296.9042612200001</v>
      </c>
      <c r="KB86" s="76"/>
      <c r="KC86" s="76"/>
      <c r="KD86" s="76">
        <v>573.16565689000004</v>
      </c>
      <c r="KE86" s="76">
        <v>26449.066907279997</v>
      </c>
      <c r="KF86" s="76">
        <v>291.16877399999998</v>
      </c>
      <c r="KG86" s="76">
        <v>7911.4636096099994</v>
      </c>
      <c r="KH86" s="76">
        <v>165.59566769</v>
      </c>
      <c r="KI86" s="76"/>
      <c r="KJ86" s="76">
        <v>349.69200799999999</v>
      </c>
      <c r="KK86" s="76">
        <v>34288.632480509994</v>
      </c>
      <c r="KL86" s="76">
        <v>27120.077430869987</v>
      </c>
      <c r="KM86" s="76">
        <v>2180.6660007200003</v>
      </c>
      <c r="KN86" s="76"/>
      <c r="KO86" s="76"/>
      <c r="KP86" s="76">
        <v>979.65206912999997</v>
      </c>
      <c r="KQ86" s="76">
        <v>73286.948040529998</v>
      </c>
      <c r="KR86" s="15">
        <v>115.997162</v>
      </c>
      <c r="KS86" s="15"/>
      <c r="KT86" s="15"/>
      <c r="KU86" s="15"/>
      <c r="KV86" s="76">
        <v>43.621630000000003</v>
      </c>
      <c r="KW86" s="76">
        <v>2123.14973276</v>
      </c>
      <c r="KX86" s="76">
        <v>314.66464564</v>
      </c>
      <c r="KY86" s="76">
        <v>214.50266406</v>
      </c>
      <c r="KZ86" s="76"/>
      <c r="LA86" s="76"/>
      <c r="LB86" s="76">
        <v>71.874279879999989</v>
      </c>
      <c r="LC86" s="76">
        <v>2883.8101143399999</v>
      </c>
      <c r="LD86" s="76">
        <v>3713.0653790000001</v>
      </c>
      <c r="LE86" s="76">
        <v>31182.033870960011</v>
      </c>
      <c r="LF86" s="76">
        <v>510.2714605700001</v>
      </c>
      <c r="LG86" s="76"/>
      <c r="LH86" s="76">
        <v>2612.027349</v>
      </c>
      <c r="LI86" s="76">
        <v>56624.150522489967</v>
      </c>
      <c r="LJ86" s="76">
        <v>81481.910971550053</v>
      </c>
      <c r="LK86" s="76">
        <v>7225.0392641799981</v>
      </c>
      <c r="LL86" s="76"/>
      <c r="LM86" s="76"/>
      <c r="LN86" s="76">
        <v>4357.3625308499986</v>
      </c>
      <c r="LO86" s="76">
        <v>187705.86134860001</v>
      </c>
      <c r="LP86" s="15">
        <v>114.218491</v>
      </c>
      <c r="LQ86" s="15"/>
      <c r="LR86" s="76">
        <v>0</v>
      </c>
      <c r="LS86" s="76"/>
      <c r="LT86" s="76">
        <v>0</v>
      </c>
      <c r="LU86" s="76">
        <v>5121.6269864300002</v>
      </c>
      <c r="LV86" s="76">
        <v>2724.9493197499996</v>
      </c>
      <c r="LW86" s="76">
        <v>691.43611902999999</v>
      </c>
      <c r="LX86" s="76"/>
      <c r="LY86" s="76"/>
      <c r="LZ86" s="76">
        <v>1150.68002832</v>
      </c>
      <c r="MA86" s="15">
        <v>9802.9109445300001</v>
      </c>
      <c r="MB86" s="76">
        <v>624.34389399999998</v>
      </c>
      <c r="MC86" s="76">
        <v>3648.1094249600001</v>
      </c>
      <c r="MD86" s="76">
        <v>184.16064965000001</v>
      </c>
      <c r="ME86" s="76"/>
      <c r="MF86" s="76">
        <v>443.83207599999997</v>
      </c>
      <c r="MG86" s="76">
        <v>23476.935208340015</v>
      </c>
      <c r="MH86" s="76">
        <v>26418.170924509992</v>
      </c>
      <c r="MI86" s="76">
        <v>1767.5189808200003</v>
      </c>
      <c r="MJ86" s="76"/>
      <c r="MK86" s="76"/>
      <c r="ML86" s="76">
        <v>3083.8623619499999</v>
      </c>
      <c r="MM86" s="76"/>
      <c r="MN86" s="76">
        <v>59646.933520230006</v>
      </c>
      <c r="MO86" s="76">
        <v>4426.2195430000002</v>
      </c>
      <c r="MP86" s="76">
        <v>33496.787729989999</v>
      </c>
      <c r="MQ86" s="76">
        <v>12148.881140599997</v>
      </c>
      <c r="MR86" s="76"/>
      <c r="MS86" s="76">
        <v>2485.6398039999999</v>
      </c>
      <c r="MT86" s="76">
        <v>86633.477262509899</v>
      </c>
      <c r="MU86" s="76">
        <v>96050.552896750116</v>
      </c>
      <c r="MV86" s="76">
        <v>8953.2611700199977</v>
      </c>
      <c r="MW86" s="76"/>
      <c r="MX86" s="76"/>
      <c r="MY86" s="76">
        <v>3128.7207596400008</v>
      </c>
      <c r="MZ86" s="76"/>
      <c r="NA86" s="76">
        <v>247323.54030651005</v>
      </c>
      <c r="NB86" s="76"/>
      <c r="NC86" s="76"/>
      <c r="ND86" s="76"/>
      <c r="NE86" s="76"/>
      <c r="NF86" s="76"/>
      <c r="NG86" s="76"/>
      <c r="NH86" s="76">
        <v>12.541505519999999</v>
      </c>
      <c r="NI86" s="76">
        <v>110.57571397</v>
      </c>
      <c r="NJ86" s="76"/>
      <c r="NK86" s="76"/>
      <c r="NL86" s="76"/>
      <c r="NM86" s="76">
        <v>123.11721949</v>
      </c>
      <c r="NN86" s="15"/>
      <c r="NO86" s="15"/>
      <c r="NP86" s="15"/>
      <c r="NR86" s="76">
        <v>3786998.1513282219</v>
      </c>
      <c r="PU86" s="4"/>
    </row>
    <row r="87" spans="1:437" x14ac:dyDescent="0.2">
      <c r="A87" s="70">
        <v>41974</v>
      </c>
      <c r="B87" s="76">
        <v>4.6290933000000001</v>
      </c>
      <c r="C87" s="76">
        <v>275.94691135000005</v>
      </c>
      <c r="D87" s="76"/>
      <c r="E87" s="76">
        <v>280.57600465000002</v>
      </c>
      <c r="F87" s="76">
        <v>2464.1245210000002</v>
      </c>
      <c r="G87" s="76">
        <v>27696.084704470031</v>
      </c>
      <c r="H87" s="76">
        <v>9528.0861563100098</v>
      </c>
      <c r="I87" s="76"/>
      <c r="J87" s="76">
        <v>3952.27187</v>
      </c>
      <c r="K87" s="76">
        <v>69272.794772619949</v>
      </c>
      <c r="L87" s="76">
        <v>319918.83063850051</v>
      </c>
      <c r="M87" s="76">
        <v>9713.9191881299939</v>
      </c>
      <c r="N87" s="76"/>
      <c r="O87" s="76"/>
      <c r="P87" s="76">
        <v>5193.8494804199991</v>
      </c>
      <c r="Q87" s="71">
        <v>447739.9613314505</v>
      </c>
      <c r="R87" s="76">
        <v>5.71237262</v>
      </c>
      <c r="S87" s="76">
        <v>5576.6366039900004</v>
      </c>
      <c r="T87" s="76">
        <v>144.72136222000003</v>
      </c>
      <c r="U87" s="76">
        <v>57.842591579999997</v>
      </c>
      <c r="V87" s="76">
        <v>126.24886771999999</v>
      </c>
      <c r="W87" s="76">
        <v>5911.1617981300014</v>
      </c>
      <c r="X87" s="15">
        <v>2264.0880109999998</v>
      </c>
      <c r="Y87" s="15">
        <v>12250.308183120009</v>
      </c>
      <c r="Z87" s="15">
        <v>514.95915562999994</v>
      </c>
      <c r="AA87" s="15"/>
      <c r="AB87" s="15">
        <v>1468.349465</v>
      </c>
      <c r="AC87" s="15">
        <v>60922.653795860031</v>
      </c>
      <c r="AD87" s="15">
        <v>54860.542502680044</v>
      </c>
      <c r="AE87" s="15">
        <v>4415.6585049999994</v>
      </c>
      <c r="AF87" s="15"/>
      <c r="AG87" s="15"/>
      <c r="AH87" s="15">
        <v>2592.7095509999999</v>
      </c>
      <c r="AI87" s="76">
        <v>139289.26916929011</v>
      </c>
      <c r="AJ87" s="76">
        <v>21994.530611999999</v>
      </c>
      <c r="AK87" s="76">
        <v>370117.3033985208</v>
      </c>
      <c r="AL87" s="76">
        <v>42632.592891809974</v>
      </c>
      <c r="AM87" s="76"/>
      <c r="AN87" s="76">
        <v>10106.097917999999</v>
      </c>
      <c r="AO87" s="76">
        <v>940644.72010117385</v>
      </c>
      <c r="AP87" s="76">
        <v>492622.81349381089</v>
      </c>
      <c r="AQ87" s="76">
        <v>37284.744647970016</v>
      </c>
      <c r="AR87" s="76"/>
      <c r="AS87" s="76"/>
      <c r="AT87" s="76">
        <v>81310.245047569973</v>
      </c>
      <c r="AU87" s="76"/>
      <c r="AV87" s="76"/>
      <c r="AW87" s="76"/>
      <c r="AX87" s="76">
        <v>1996713.0481108555</v>
      </c>
      <c r="AY87" s="76">
        <v>1154.3704600000001</v>
      </c>
      <c r="AZ87" s="76">
        <v>5079.3426715700007</v>
      </c>
      <c r="BA87" s="76">
        <v>1473.1044979999999</v>
      </c>
      <c r="BB87" s="76"/>
      <c r="BC87" s="76">
        <v>527.02773100000002</v>
      </c>
      <c r="BD87" s="76">
        <v>41745.427240700032</v>
      </c>
      <c r="BE87" s="76">
        <v>32360.470687430006</v>
      </c>
      <c r="BF87" s="76">
        <v>2506.4847932399998</v>
      </c>
      <c r="BG87" s="76">
        <v>1217.83691785</v>
      </c>
      <c r="BH87" s="76"/>
      <c r="BI87" s="76">
        <v>86064.064999790047</v>
      </c>
      <c r="BJ87" s="76">
        <v>726.69997499999999</v>
      </c>
      <c r="BK87" s="76">
        <v>18973.748125360016</v>
      </c>
      <c r="BL87" s="76">
        <v>0</v>
      </c>
      <c r="BM87" s="76"/>
      <c r="BN87" s="76">
        <v>406.26456100000001</v>
      </c>
      <c r="BO87" s="76">
        <v>28261.15773424002</v>
      </c>
      <c r="BP87" s="76">
        <v>9961.6734819000048</v>
      </c>
      <c r="BQ87" s="76">
        <v>1868.4128867799998</v>
      </c>
      <c r="BR87" s="76"/>
      <c r="BS87" s="76">
        <v>2443.6888404900001</v>
      </c>
      <c r="BT87" s="76">
        <v>62641.645604770041</v>
      </c>
      <c r="BU87" s="76">
        <v>178.90311800000001</v>
      </c>
      <c r="BV87" s="76">
        <v>4358.9822559199984</v>
      </c>
      <c r="BW87" s="76">
        <v>34.950629299999996</v>
      </c>
      <c r="BX87" s="76"/>
      <c r="BY87" s="76">
        <v>329.42481500000002</v>
      </c>
      <c r="BZ87" s="76">
        <v>27100.394860309996</v>
      </c>
      <c r="CA87" s="76">
        <v>23316.69910455999</v>
      </c>
      <c r="CB87" s="76">
        <v>1461.9333239500002</v>
      </c>
      <c r="CC87" s="76"/>
      <c r="CD87" s="76"/>
      <c r="CE87" s="76">
        <v>2472.57950876</v>
      </c>
      <c r="CF87" s="76">
        <v>59253.86761579998</v>
      </c>
      <c r="CG87" s="76">
        <v>28.039960000000001</v>
      </c>
      <c r="CH87" s="76">
        <v>378.47459920999995</v>
      </c>
      <c r="CI87" s="76"/>
      <c r="CJ87" s="76"/>
      <c r="CK87" s="76"/>
      <c r="CL87" s="76">
        <v>1483.6054385700002</v>
      </c>
      <c r="CM87" s="76">
        <v>1230.15445529</v>
      </c>
      <c r="CN87" s="76">
        <v>590.7042586</v>
      </c>
      <c r="CO87" s="76"/>
      <c r="CP87" s="76"/>
      <c r="CQ87" s="76">
        <v>1215.7306316900001</v>
      </c>
      <c r="CR87" s="76">
        <v>4926.7093433600003</v>
      </c>
      <c r="CS87" s="76">
        <v>334.874055</v>
      </c>
      <c r="CT87" s="76">
        <v>547.9629521999999</v>
      </c>
      <c r="CU87" s="76"/>
      <c r="CV87" s="76"/>
      <c r="CW87" s="76"/>
      <c r="CX87" s="76">
        <v>6548.9808359600038</v>
      </c>
      <c r="CY87" s="76">
        <v>4611.6384863800013</v>
      </c>
      <c r="CZ87" s="76">
        <v>1083.0132489300001</v>
      </c>
      <c r="DA87" s="76"/>
      <c r="DB87" s="76"/>
      <c r="DC87" s="76">
        <v>1520.10116859</v>
      </c>
      <c r="DD87" s="76">
        <v>14646.570747060005</v>
      </c>
      <c r="DE87" s="76">
        <v>293.44811099999998</v>
      </c>
      <c r="DF87" s="76">
        <v>559.36153616000013</v>
      </c>
      <c r="DG87" s="76"/>
      <c r="DH87" s="76"/>
      <c r="DI87" s="76">
        <v>924.81932900000004</v>
      </c>
      <c r="DJ87" s="76">
        <v>11777.898600529994</v>
      </c>
      <c r="DK87" s="76">
        <v>7973.6516619999975</v>
      </c>
      <c r="DL87" s="76">
        <v>903.30389008999998</v>
      </c>
      <c r="DM87" s="76"/>
      <c r="DN87" s="76"/>
      <c r="DO87" s="76">
        <v>2517.9807687299999</v>
      </c>
      <c r="DP87" s="76">
        <v>24950.463897509992</v>
      </c>
      <c r="DQ87" s="15">
        <v>47.697854999999997</v>
      </c>
      <c r="DR87" s="15">
        <v>763.20760773999996</v>
      </c>
      <c r="DS87" s="15"/>
      <c r="DT87" s="15"/>
      <c r="DU87" s="76">
        <v>0</v>
      </c>
      <c r="DV87" s="76">
        <v>25902.939789379998</v>
      </c>
      <c r="DW87" s="15">
        <v>9989.5518416699942</v>
      </c>
      <c r="DX87" s="15">
        <v>1326.2388523599998</v>
      </c>
      <c r="DY87" s="15"/>
      <c r="DZ87" s="15"/>
      <c r="EA87" s="15">
        <v>1009.7044171599998</v>
      </c>
      <c r="EB87" s="15">
        <v>39039.340363309995</v>
      </c>
      <c r="EC87" s="15">
        <v>15.077278</v>
      </c>
      <c r="ED87" s="15"/>
      <c r="EE87" s="15"/>
      <c r="EF87" s="15"/>
      <c r="EG87" s="15"/>
      <c r="EH87" s="15"/>
      <c r="EI87" s="76">
        <v>168.66550139</v>
      </c>
      <c r="EJ87" s="76">
        <v>0</v>
      </c>
      <c r="EK87" s="76"/>
      <c r="EL87" s="76"/>
      <c r="EM87" s="76">
        <v>157.65822803999998</v>
      </c>
      <c r="EN87" s="76">
        <v>340.40100742999994</v>
      </c>
      <c r="EO87" s="76">
        <v>75.407534999999996</v>
      </c>
      <c r="EP87" s="76">
        <v>3900.1228733000016</v>
      </c>
      <c r="EQ87" s="76">
        <v>0</v>
      </c>
      <c r="ER87" s="76"/>
      <c r="ES87" s="76">
        <v>250.830468</v>
      </c>
      <c r="ET87" s="76">
        <v>11015.558736429992</v>
      </c>
      <c r="EU87" s="76">
        <v>16588.682729080003</v>
      </c>
      <c r="EV87" s="76">
        <v>1226.9017822700002</v>
      </c>
      <c r="EW87" s="76"/>
      <c r="EX87" s="76"/>
      <c r="EY87" s="76">
        <v>552.08361264999996</v>
      </c>
      <c r="EZ87" s="76">
        <v>33609.587736729998</v>
      </c>
      <c r="FA87" s="76">
        <v>2117.6187060000002</v>
      </c>
      <c r="FB87" s="76">
        <v>8479.2636881800026</v>
      </c>
      <c r="FC87" s="76">
        <v>0</v>
      </c>
      <c r="FD87" s="76"/>
      <c r="FE87" s="76">
        <v>1029.8258989999999</v>
      </c>
      <c r="FF87" s="76">
        <v>110646.22926926021</v>
      </c>
      <c r="FG87" s="76">
        <v>29929.791717520013</v>
      </c>
      <c r="FH87" s="76">
        <v>2385.7421130300004</v>
      </c>
      <c r="FI87" s="76"/>
      <c r="FJ87" s="76"/>
      <c r="FK87" s="76">
        <v>7331.1213060499977</v>
      </c>
      <c r="FL87" s="76"/>
      <c r="FM87" s="15">
        <v>161919.59269904022</v>
      </c>
      <c r="FN87" s="15"/>
      <c r="FO87" s="15"/>
      <c r="FP87" s="15"/>
      <c r="FQ87" s="15"/>
      <c r="FR87" s="15"/>
      <c r="FS87" s="15"/>
      <c r="FT87" s="15"/>
      <c r="FU87" s="15"/>
      <c r="FV87" s="15"/>
      <c r="FW87" s="15"/>
      <c r="FX87" s="15"/>
      <c r="FY87" s="15"/>
      <c r="FZ87" s="15"/>
      <c r="GA87" s="15"/>
      <c r="GB87" s="15"/>
      <c r="GC87" s="15"/>
      <c r="GD87" s="15"/>
      <c r="GE87" s="76">
        <v>59.429068189999995</v>
      </c>
      <c r="GF87" s="76">
        <v>0</v>
      </c>
      <c r="GG87" s="76"/>
      <c r="GH87" s="76"/>
      <c r="GI87" s="76"/>
      <c r="GJ87" s="76">
        <v>214.67201488000003</v>
      </c>
      <c r="GK87" s="15">
        <v>274.10108307000007</v>
      </c>
      <c r="GL87" s="76">
        <v>223.06024400000001</v>
      </c>
      <c r="GM87" s="76">
        <v>3084.7755896200006</v>
      </c>
      <c r="GN87" s="76">
        <v>0</v>
      </c>
      <c r="GO87" s="76"/>
      <c r="GP87" s="76"/>
      <c r="GQ87" s="76">
        <v>16588.770223369997</v>
      </c>
      <c r="GR87" s="76">
        <v>22502.223025599986</v>
      </c>
      <c r="GS87" s="76">
        <v>2030.6202363500001</v>
      </c>
      <c r="GT87" s="76"/>
      <c r="GU87" s="76"/>
      <c r="GV87" s="76">
        <v>2052.5475694200004</v>
      </c>
      <c r="GW87" s="76"/>
      <c r="GX87" s="76">
        <v>46481.996888359979</v>
      </c>
      <c r="GY87" s="15">
        <v>15.484842</v>
      </c>
      <c r="GZ87" s="15"/>
      <c r="HA87" s="15"/>
      <c r="HB87" s="15"/>
      <c r="HC87" s="15"/>
      <c r="HD87" s="76">
        <v>3399.0153302500003</v>
      </c>
      <c r="HE87" s="76">
        <v>327.11491981</v>
      </c>
      <c r="HF87" s="76">
        <v>611.42575424999995</v>
      </c>
      <c r="HG87" s="76"/>
      <c r="HH87" s="76"/>
      <c r="HI87" s="76">
        <v>638.48986452999998</v>
      </c>
      <c r="HJ87" s="76">
        <v>4991.5307108400002</v>
      </c>
      <c r="HK87" s="76">
        <v>344.332809</v>
      </c>
      <c r="HL87" s="76">
        <v>1368.9569041500004</v>
      </c>
      <c r="HM87" s="76">
        <v>280.37869124999997</v>
      </c>
      <c r="HN87" s="76"/>
      <c r="HO87" s="76">
        <v>289.54547300000002</v>
      </c>
      <c r="HP87" s="76">
        <v>15704.865533769995</v>
      </c>
      <c r="HQ87" s="76">
        <v>23895.858559509983</v>
      </c>
      <c r="HR87" s="76">
        <v>700.35792770000012</v>
      </c>
      <c r="HS87" s="76"/>
      <c r="HT87" s="76"/>
      <c r="HU87" s="76">
        <v>1329.15179083</v>
      </c>
      <c r="HV87" s="76"/>
      <c r="HW87" s="76">
        <v>43913.447689209977</v>
      </c>
      <c r="HX87" s="76">
        <v>380.85847999999999</v>
      </c>
      <c r="HY87" s="76">
        <v>4242.1982985400027</v>
      </c>
      <c r="HZ87" s="76">
        <v>0</v>
      </c>
      <c r="IA87" s="76"/>
      <c r="IB87" s="76">
        <v>320.42373700000002</v>
      </c>
      <c r="IC87" s="76">
        <v>54184.963886099955</v>
      </c>
      <c r="ID87" s="76">
        <v>41547.679418830026</v>
      </c>
      <c r="IE87" s="76">
        <v>2257.4569202400003</v>
      </c>
      <c r="IF87" s="76"/>
      <c r="IG87" s="76"/>
      <c r="IH87" s="76">
        <v>5148.1391642399994</v>
      </c>
      <c r="II87" s="76">
        <v>108081.71990494998</v>
      </c>
      <c r="IJ87" s="76">
        <v>530.15197699999999</v>
      </c>
      <c r="IK87" s="76">
        <v>2020.2613316399993</v>
      </c>
      <c r="IN87" s="76">
        <v>397.64003200000002</v>
      </c>
      <c r="IO87" s="76">
        <v>14580.277354920003</v>
      </c>
      <c r="IP87" s="76">
        <v>21897.284041679999</v>
      </c>
      <c r="IQ87" s="76">
        <v>1142.71180701</v>
      </c>
      <c r="IR87" s="76">
        <v>0</v>
      </c>
      <c r="IS87" s="76"/>
      <c r="IT87" s="76">
        <v>2124.8168184599999</v>
      </c>
      <c r="IU87" s="76">
        <v>42693.143262699989</v>
      </c>
      <c r="IV87" s="76">
        <v>665.84977900000001</v>
      </c>
      <c r="IW87" s="76">
        <v>6201.0980744199978</v>
      </c>
      <c r="IX87" s="76">
        <v>0</v>
      </c>
      <c r="IY87" s="76"/>
      <c r="IZ87" s="76">
        <v>0</v>
      </c>
      <c r="JA87" s="76">
        <v>38490.744128920021</v>
      </c>
      <c r="JB87" s="76">
        <v>43697.348974170069</v>
      </c>
      <c r="JC87" s="76">
        <v>2548.66435839</v>
      </c>
      <c r="JD87" s="76"/>
      <c r="JE87" s="76"/>
      <c r="JF87" s="76">
        <v>3322.4986250699985</v>
      </c>
      <c r="JG87" s="76">
        <v>94926.203939970073</v>
      </c>
      <c r="JH87" s="76"/>
      <c r="JI87" s="76"/>
      <c r="JJ87" s="76"/>
      <c r="JK87" s="76"/>
      <c r="JL87" s="76"/>
      <c r="JM87" s="76">
        <v>0</v>
      </c>
      <c r="JN87" s="76">
        <v>330.89824338</v>
      </c>
      <c r="JO87" s="76">
        <v>528.00777311000002</v>
      </c>
      <c r="JP87" s="76"/>
      <c r="JQ87" s="76"/>
      <c r="JR87" s="76">
        <v>31.621637499999999</v>
      </c>
      <c r="JS87" s="76">
        <v>890.52765398999998</v>
      </c>
      <c r="JT87" s="76">
        <v>136.29549600000001</v>
      </c>
      <c r="JU87" s="76">
        <v>1982.2553178499998</v>
      </c>
      <c r="JV87" s="76">
        <v>0</v>
      </c>
      <c r="JW87" s="76"/>
      <c r="JX87" s="76">
        <v>261.07269300000002</v>
      </c>
      <c r="JY87" s="76">
        <v>14373.15582036999</v>
      </c>
      <c r="JZ87" s="76">
        <v>9926.8244661200042</v>
      </c>
      <c r="KA87" s="76">
        <v>1285.21246761</v>
      </c>
      <c r="KB87" s="76"/>
      <c r="KC87" s="76"/>
      <c r="KD87" s="76">
        <v>563.04724386999999</v>
      </c>
      <c r="KE87" s="76">
        <v>28527.863504819998</v>
      </c>
      <c r="KF87" s="76">
        <v>287.785462</v>
      </c>
      <c r="KG87" s="76">
        <v>7736.7162952000044</v>
      </c>
      <c r="KH87" s="76">
        <v>163.10863072000001</v>
      </c>
      <c r="KI87" s="76"/>
      <c r="KJ87" s="76">
        <v>325.72222499999998</v>
      </c>
      <c r="KK87" s="76">
        <v>37189.312172739956</v>
      </c>
      <c r="KL87" s="76">
        <v>26730.337568030005</v>
      </c>
      <c r="KM87" s="76">
        <v>2105.2901796900001</v>
      </c>
      <c r="KN87" s="76"/>
      <c r="KO87" s="76"/>
      <c r="KP87" s="76">
        <v>973.82917464000002</v>
      </c>
      <c r="KQ87" s="76">
        <v>75512.101708019967</v>
      </c>
      <c r="KR87" s="15">
        <v>114.528707</v>
      </c>
      <c r="KS87" s="15"/>
      <c r="KT87" s="15"/>
      <c r="KU87" s="15"/>
      <c r="KV87" s="76">
        <v>42.210704999999997</v>
      </c>
      <c r="KW87" s="76">
        <v>2331.90842445</v>
      </c>
      <c r="KX87" s="76">
        <v>310.69170480000008</v>
      </c>
      <c r="KY87" s="76">
        <v>212.17959006000001</v>
      </c>
      <c r="KZ87" s="76"/>
      <c r="LA87" s="76"/>
      <c r="LB87" s="76">
        <v>71.604557470000003</v>
      </c>
      <c r="LC87" s="76">
        <v>3083.1236887799996</v>
      </c>
      <c r="LD87" s="76">
        <v>3589.2751990000002</v>
      </c>
      <c r="LE87" s="76">
        <v>30507.336502420007</v>
      </c>
      <c r="LF87" s="76">
        <v>479.28038026000007</v>
      </c>
      <c r="LG87" s="76"/>
      <c r="LH87" s="76">
        <v>2563.9924080000001</v>
      </c>
      <c r="LI87" s="76">
        <v>67053.923596809895</v>
      </c>
      <c r="LJ87" s="76">
        <v>79586.003271539972</v>
      </c>
      <c r="LK87" s="76">
        <v>7008.4756714499954</v>
      </c>
      <c r="LL87" s="76"/>
      <c r="LM87" s="76"/>
      <c r="LN87" s="76">
        <v>4238.6129567199987</v>
      </c>
      <c r="LO87" s="76">
        <v>195026.89998619986</v>
      </c>
      <c r="LP87" s="15">
        <v>113.626729</v>
      </c>
      <c r="LQ87" s="15"/>
      <c r="LR87" s="76">
        <v>0</v>
      </c>
      <c r="LS87" s="76"/>
      <c r="LT87" s="76">
        <v>0</v>
      </c>
      <c r="LU87" s="76">
        <v>6092.5428026899999</v>
      </c>
      <c r="LV87" s="76">
        <v>2711.8311714199999</v>
      </c>
      <c r="LW87" s="76">
        <v>685.60373822999998</v>
      </c>
      <c r="LX87" s="76"/>
      <c r="LY87" s="76"/>
      <c r="LZ87" s="76">
        <v>1136.3080592900003</v>
      </c>
      <c r="MA87" s="15">
        <v>10739.912500630002</v>
      </c>
      <c r="MB87" s="76">
        <v>611.37751500000002</v>
      </c>
      <c r="MC87" s="76">
        <v>3622.63228656</v>
      </c>
      <c r="MD87" s="76">
        <v>182.41563089000002</v>
      </c>
      <c r="ME87" s="76"/>
      <c r="MF87" s="76">
        <v>436.84780999999998</v>
      </c>
      <c r="MG87" s="76">
        <v>26052.843087130004</v>
      </c>
      <c r="MH87" s="76">
        <v>25906.094923260021</v>
      </c>
      <c r="MI87" s="76">
        <v>1721.3263247700002</v>
      </c>
      <c r="MJ87" s="76"/>
      <c r="MK87" s="76"/>
      <c r="ML87" s="76">
        <v>3064.5963567299982</v>
      </c>
      <c r="MM87" s="76"/>
      <c r="MN87" s="76">
        <v>61598.133934340018</v>
      </c>
      <c r="MO87" s="76">
        <v>4184.8265730000003</v>
      </c>
      <c r="MP87" s="76">
        <v>32790.147833299983</v>
      </c>
      <c r="MQ87" s="76">
        <v>11746.954052869996</v>
      </c>
      <c r="MR87" s="76"/>
      <c r="MS87" s="76">
        <v>2398.5050580000002</v>
      </c>
      <c r="MT87" s="76">
        <v>95263.472417189798</v>
      </c>
      <c r="MU87" s="76">
        <v>93719.626749620118</v>
      </c>
      <c r="MV87" s="76">
        <v>8561.0162769999988</v>
      </c>
      <c r="MW87" s="76"/>
      <c r="MX87" s="76"/>
      <c r="MY87" s="76">
        <v>3077.4653886200012</v>
      </c>
      <c r="MZ87" s="76"/>
      <c r="NA87" s="76">
        <v>251742.01434959989</v>
      </c>
      <c r="NB87" s="76"/>
      <c r="NC87" s="76"/>
      <c r="ND87" s="76"/>
      <c r="NE87" s="76"/>
      <c r="NF87" s="76"/>
      <c r="NG87" s="76"/>
      <c r="NH87" s="76">
        <v>12.425854939999999</v>
      </c>
      <c r="NI87" s="76">
        <v>109.56921297</v>
      </c>
      <c r="NJ87" s="76"/>
      <c r="NK87" s="76"/>
      <c r="NL87" s="76"/>
      <c r="NM87" s="76">
        <v>121.99506791</v>
      </c>
      <c r="NN87" s="15"/>
      <c r="NO87" s="15"/>
      <c r="NP87" s="15"/>
      <c r="NR87" s="76">
        <v>4045930.976302566</v>
      </c>
      <c r="PU87" s="4"/>
    </row>
    <row r="88" spans="1:437" s="12" customFormat="1" ht="11.25" x14ac:dyDescent="0.2">
      <c r="A88" s="70">
        <v>42005</v>
      </c>
      <c r="B88" s="76">
        <v>4.4478622799999998</v>
      </c>
      <c r="C88" s="76">
        <v>272.85251235000004</v>
      </c>
      <c r="D88" s="76"/>
      <c r="E88" s="76">
        <v>277.30037463000002</v>
      </c>
      <c r="F88" s="76">
        <v>2393.7531640000002</v>
      </c>
      <c r="G88" s="76">
        <v>27329.704581440023</v>
      </c>
      <c r="H88" s="76">
        <v>9296.8238140200083</v>
      </c>
      <c r="I88" s="76"/>
      <c r="J88" s="76">
        <v>3896.8513050000001</v>
      </c>
      <c r="K88" s="76">
        <v>67863.363049289896</v>
      </c>
      <c r="L88" s="76">
        <v>311437.90276540903</v>
      </c>
      <c r="M88" s="76">
        <v>9311.4638616099946</v>
      </c>
      <c r="N88" s="76"/>
      <c r="O88" s="76"/>
      <c r="P88" s="76">
        <v>5105.8169679200009</v>
      </c>
      <c r="Q88" s="71">
        <v>436635.67950868898</v>
      </c>
      <c r="R88" s="76">
        <v>5.5534224100000005</v>
      </c>
      <c r="S88" s="76">
        <v>5557.9240504600011</v>
      </c>
      <c r="T88" s="76">
        <v>143.79246375</v>
      </c>
      <c r="U88" s="76">
        <v>56.826348580000001</v>
      </c>
      <c r="V88" s="76">
        <v>124.92512388999999</v>
      </c>
      <c r="W88" s="76">
        <v>5889.0214090900008</v>
      </c>
      <c r="X88" s="15">
        <v>2217.1582020000001</v>
      </c>
      <c r="Y88" s="15">
        <v>12178.106657099992</v>
      </c>
      <c r="Z88" s="15">
        <v>510.63028195000004</v>
      </c>
      <c r="AA88" s="15"/>
      <c r="AB88" s="15">
        <v>1441.4778240000001</v>
      </c>
      <c r="AC88" s="15">
        <v>59648.710478009911</v>
      </c>
      <c r="AD88" s="15">
        <v>53511.503229619957</v>
      </c>
      <c r="AE88" s="15">
        <v>4353.3455211199998</v>
      </c>
      <c r="AF88" s="15"/>
      <c r="AG88" s="15"/>
      <c r="AH88" s="15">
        <v>2571.3887757799998</v>
      </c>
      <c r="AI88" s="76">
        <v>136432.32096957986</v>
      </c>
      <c r="AJ88" s="76">
        <v>21423.995294</v>
      </c>
      <c r="AK88" s="76">
        <v>363008.0755923189</v>
      </c>
      <c r="AL88" s="76">
        <v>41270.879323779962</v>
      </c>
      <c r="AM88" s="76"/>
      <c r="AN88" s="76">
        <v>9787.2371270000003</v>
      </c>
      <c r="AO88" s="76">
        <v>920032.4953652171</v>
      </c>
      <c r="AP88" s="76">
        <v>481539.99657943868</v>
      </c>
      <c r="AQ88" s="76">
        <v>36413.160421850014</v>
      </c>
      <c r="AR88" s="76"/>
      <c r="AS88" s="76"/>
      <c r="AT88" s="76">
        <v>79897.429240729965</v>
      </c>
      <c r="AU88" s="76"/>
      <c r="AV88" s="76"/>
      <c r="AW88" s="76"/>
      <c r="AX88" s="76">
        <v>1953373.2689443347</v>
      </c>
      <c r="AY88" s="76">
        <v>969.94752900000003</v>
      </c>
      <c r="AZ88" s="76">
        <v>5018.4924027000015</v>
      </c>
      <c r="BA88" s="76">
        <v>1113.2099920000001</v>
      </c>
      <c r="BB88" s="76"/>
      <c r="BC88" s="76">
        <v>520.963932</v>
      </c>
      <c r="BD88" s="76">
        <v>41202.396943450018</v>
      </c>
      <c r="BE88" s="76">
        <v>31876.935691610022</v>
      </c>
      <c r="BF88" s="76">
        <v>2475.0243894700002</v>
      </c>
      <c r="BG88" s="76">
        <v>1200.3177651599999</v>
      </c>
      <c r="BH88" s="76"/>
      <c r="BI88" s="76">
        <v>84377.288645390043</v>
      </c>
      <c r="BJ88" s="76">
        <v>718.96427900000003</v>
      </c>
      <c r="BK88" s="76">
        <v>18730.511521650005</v>
      </c>
      <c r="BL88" s="76">
        <v>0</v>
      </c>
      <c r="BM88" s="76"/>
      <c r="BN88" s="76">
        <v>402.96798000000001</v>
      </c>
      <c r="BO88" s="76">
        <v>27866.934898680029</v>
      </c>
      <c r="BP88" s="76">
        <v>9786.4400995399919</v>
      </c>
      <c r="BQ88" s="76">
        <v>1850.1793105899997</v>
      </c>
      <c r="BR88" s="76"/>
      <c r="BS88" s="76">
        <v>2410.3499663299995</v>
      </c>
      <c r="BT88" s="76">
        <v>61766.348055790026</v>
      </c>
      <c r="BU88" s="76">
        <v>175.176345</v>
      </c>
      <c r="BV88" s="76">
        <v>4255.0381430400021</v>
      </c>
      <c r="BW88" s="76">
        <v>34.742077850000001</v>
      </c>
      <c r="BX88" s="76"/>
      <c r="BY88" s="76">
        <v>314.85005999999998</v>
      </c>
      <c r="BZ88" s="76">
        <v>26428.105105339997</v>
      </c>
      <c r="CA88" s="76">
        <v>22856.459819719992</v>
      </c>
      <c r="CB88" s="76">
        <v>1437.1049967700003</v>
      </c>
      <c r="CC88" s="76"/>
      <c r="CD88" s="76"/>
      <c r="CE88" s="76">
        <v>2423.4289596099998</v>
      </c>
      <c r="CF88" s="76">
        <v>57924.905507329997</v>
      </c>
      <c r="CG88" s="76">
        <v>27.047812</v>
      </c>
      <c r="CH88" s="76">
        <v>376.99280458999999</v>
      </c>
      <c r="CI88" s="76"/>
      <c r="CJ88" s="76"/>
      <c r="CK88" s="76"/>
      <c r="CL88" s="76">
        <v>1476.0711367000001</v>
      </c>
      <c r="CM88" s="76">
        <v>1210.53083821</v>
      </c>
      <c r="CN88" s="76">
        <v>570.4064880599999</v>
      </c>
      <c r="CO88" s="76"/>
      <c r="CP88" s="76"/>
      <c r="CQ88" s="76">
        <v>1210.1103319200006</v>
      </c>
      <c r="CR88" s="76">
        <v>4871.1594114800009</v>
      </c>
      <c r="CS88" s="76">
        <v>329.78872100000001</v>
      </c>
      <c r="CT88" s="76">
        <v>544.77267430999996</v>
      </c>
      <c r="CU88" s="76"/>
      <c r="CV88" s="76"/>
      <c r="CW88" s="76"/>
      <c r="CX88" s="76">
        <v>6430.2749148500006</v>
      </c>
      <c r="CY88" s="76">
        <v>4545.9228620100002</v>
      </c>
      <c r="CZ88" s="76">
        <v>1069.89532736</v>
      </c>
      <c r="DA88" s="76"/>
      <c r="DB88" s="76"/>
      <c r="DC88" s="76">
        <v>1514.0281524300001</v>
      </c>
      <c r="DD88" s="76">
        <v>14434.682651960002</v>
      </c>
      <c r="DE88" s="76">
        <v>288.81547899999998</v>
      </c>
      <c r="DF88" s="76">
        <v>557.72273705999999</v>
      </c>
      <c r="DG88" s="76"/>
      <c r="DH88" s="76"/>
      <c r="DI88" s="76">
        <v>878.42742499999997</v>
      </c>
      <c r="DJ88" s="76">
        <v>11694.514935380001</v>
      </c>
      <c r="DK88" s="76">
        <v>7710.2958195100018</v>
      </c>
      <c r="DL88" s="76">
        <v>746.98998065000012</v>
      </c>
      <c r="DM88" s="76"/>
      <c r="DN88" s="76"/>
      <c r="DO88" s="76">
        <v>2467.0715418400009</v>
      </c>
      <c r="DP88" s="76">
        <v>24343.837918440007</v>
      </c>
      <c r="DQ88" s="15">
        <v>46.219414999999998</v>
      </c>
      <c r="DR88" s="15">
        <v>749.4821125200001</v>
      </c>
      <c r="DS88" s="15"/>
      <c r="DT88" s="15"/>
      <c r="DU88" s="76">
        <v>0</v>
      </c>
      <c r="DV88" s="76">
        <v>25679.767268539988</v>
      </c>
      <c r="DW88" s="15">
        <v>9650.3118593799991</v>
      </c>
      <c r="DX88" s="15">
        <v>1318.8624987499998</v>
      </c>
      <c r="DY88" s="15"/>
      <c r="DZ88" s="15"/>
      <c r="EA88" s="15">
        <v>993.82140350999987</v>
      </c>
      <c r="EB88" s="15">
        <v>38438.46455769999</v>
      </c>
      <c r="EC88" s="15">
        <v>14.71852</v>
      </c>
      <c r="ED88" s="15"/>
      <c r="EE88" s="15"/>
      <c r="EF88" s="15"/>
      <c r="EG88" s="15"/>
      <c r="EH88" s="15"/>
      <c r="EI88" s="76">
        <v>166.65517945999997</v>
      </c>
      <c r="EJ88" s="76">
        <v>0</v>
      </c>
      <c r="EK88" s="76"/>
      <c r="EL88" s="76"/>
      <c r="EM88" s="76">
        <v>156.80988139000002</v>
      </c>
      <c r="EN88" s="76">
        <v>338.18358085</v>
      </c>
      <c r="EO88" s="76">
        <v>73.770255000000006</v>
      </c>
      <c r="EP88" s="76">
        <v>3850.1948034800012</v>
      </c>
      <c r="EQ88" s="76">
        <v>0</v>
      </c>
      <c r="ER88" s="76"/>
      <c r="ES88" s="76">
        <v>248.31882100000001</v>
      </c>
      <c r="ET88" s="76">
        <v>10856.698791510007</v>
      </c>
      <c r="EU88" s="76">
        <v>16146.973151540007</v>
      </c>
      <c r="EV88" s="76">
        <v>1207.9742860300003</v>
      </c>
      <c r="EW88" s="76"/>
      <c r="EX88" s="76"/>
      <c r="EY88" s="76">
        <v>540.34840841999994</v>
      </c>
      <c r="EZ88" s="76">
        <v>32924.278516980012</v>
      </c>
      <c r="FA88" s="76">
        <v>2023.302414</v>
      </c>
      <c r="FB88" s="76">
        <v>8334.5556113900038</v>
      </c>
      <c r="FC88" s="76">
        <v>0</v>
      </c>
      <c r="FD88" s="76"/>
      <c r="FE88" s="76">
        <v>1011.743363</v>
      </c>
      <c r="FF88" s="76">
        <v>108694.97537708007</v>
      </c>
      <c r="FG88" s="76">
        <v>29542.182990810004</v>
      </c>
      <c r="FH88" s="76">
        <v>2353.7571501800007</v>
      </c>
      <c r="FI88" s="76"/>
      <c r="FJ88" s="76"/>
      <c r="FK88" s="76">
        <v>7281.2640418699975</v>
      </c>
      <c r="FL88" s="76"/>
      <c r="FM88" s="15">
        <v>159241.78094833007</v>
      </c>
      <c r="FN88" s="15"/>
      <c r="FO88" s="15"/>
      <c r="FP88" s="15"/>
      <c r="FQ88" s="15"/>
      <c r="FR88" s="15"/>
      <c r="FS88" s="15"/>
      <c r="FT88" s="15"/>
      <c r="FU88" s="15"/>
      <c r="FV88" s="15"/>
      <c r="FW88" s="15"/>
      <c r="FX88" s="15"/>
      <c r="FY88" s="15"/>
      <c r="FZ88" s="15"/>
      <c r="GA88" s="15"/>
      <c r="GB88" s="15"/>
      <c r="GC88" s="15"/>
      <c r="GD88" s="15"/>
      <c r="GE88" s="76">
        <v>58.19489111</v>
      </c>
      <c r="GF88" s="76">
        <v>0</v>
      </c>
      <c r="GG88" s="76"/>
      <c r="GH88" s="76"/>
      <c r="GI88" s="76"/>
      <c r="GJ88" s="76">
        <v>213.24271884000001</v>
      </c>
      <c r="GK88" s="15">
        <v>271.43760994999997</v>
      </c>
      <c r="GL88" s="76">
        <v>220.35717</v>
      </c>
      <c r="GM88" s="76">
        <v>3050.0661608099986</v>
      </c>
      <c r="GN88" s="76">
        <v>0</v>
      </c>
      <c r="GO88" s="76"/>
      <c r="GP88" s="76"/>
      <c r="GQ88" s="76">
        <v>16184.294129520014</v>
      </c>
      <c r="GR88" s="76">
        <v>21930.878406320015</v>
      </c>
      <c r="GS88" s="76">
        <v>1992.1846440399997</v>
      </c>
      <c r="GT88" s="76"/>
      <c r="GU88" s="76"/>
      <c r="GV88" s="76">
        <v>2037.2054857499995</v>
      </c>
      <c r="GW88" s="76"/>
      <c r="GX88" s="76">
        <v>45414.985996440024</v>
      </c>
      <c r="GY88" s="15">
        <v>15.291292</v>
      </c>
      <c r="GZ88" s="15"/>
      <c r="HA88" s="15"/>
      <c r="HB88" s="15"/>
      <c r="HC88" s="15"/>
      <c r="HD88" s="76">
        <v>3387.0268164599997</v>
      </c>
      <c r="HE88" s="76">
        <v>311.11319650000002</v>
      </c>
      <c r="HF88" s="76">
        <v>608.23940732999995</v>
      </c>
      <c r="HG88" s="76"/>
      <c r="HH88" s="76"/>
      <c r="HI88" s="76">
        <v>632.27402125000015</v>
      </c>
      <c r="HJ88" s="76">
        <v>4953.9447335399991</v>
      </c>
      <c r="HK88" s="76">
        <v>334.234736</v>
      </c>
      <c r="HL88" s="76">
        <v>1358.9512383200001</v>
      </c>
      <c r="HM88" s="76">
        <v>278.77107952</v>
      </c>
      <c r="HN88" s="76"/>
      <c r="HO88" s="76">
        <v>287.02062799999999</v>
      </c>
      <c r="HP88" s="76">
        <v>15549.762686099988</v>
      </c>
      <c r="HQ88" s="76">
        <v>23501.95641341999</v>
      </c>
      <c r="HR88" s="76">
        <v>687.67199327999992</v>
      </c>
      <c r="HS88" s="76"/>
      <c r="HT88" s="76"/>
      <c r="HU88" s="76">
        <v>1251.7622486999999</v>
      </c>
      <c r="HV88" s="76"/>
      <c r="HW88" s="76">
        <v>43250.131023339971</v>
      </c>
      <c r="HX88" s="76">
        <v>369.22841299999999</v>
      </c>
      <c r="HY88" s="76">
        <v>4205.4733366400005</v>
      </c>
      <c r="HZ88" s="76">
        <v>0</v>
      </c>
      <c r="IA88" s="76"/>
      <c r="IB88" s="76">
        <v>315.04642200000001</v>
      </c>
      <c r="IC88" s="76">
        <v>53411.300619660011</v>
      </c>
      <c r="ID88" s="76">
        <v>40616.726710429997</v>
      </c>
      <c r="IE88" s="76">
        <v>2175.0942467200007</v>
      </c>
      <c r="IF88" s="76"/>
      <c r="IG88" s="76"/>
      <c r="IH88" s="76">
        <v>5120.4859313400002</v>
      </c>
      <c r="II88" s="76">
        <v>106213.35567979001</v>
      </c>
      <c r="IJ88" s="76">
        <v>522.38833999999997</v>
      </c>
      <c r="IK88" s="76">
        <v>2005.5649437499994</v>
      </c>
      <c r="IN88" s="76">
        <v>394.02476899999999</v>
      </c>
      <c r="IO88" s="76">
        <v>14290.015026719984</v>
      </c>
      <c r="IP88" s="76">
        <v>21523.482820669993</v>
      </c>
      <c r="IQ88" s="76">
        <v>1128.3544874099998</v>
      </c>
      <c r="IR88" s="76">
        <v>0</v>
      </c>
      <c r="IS88" s="76"/>
      <c r="IT88" s="76">
        <v>2107.5158853200005</v>
      </c>
      <c r="IU88" s="76">
        <v>41971.346272869974</v>
      </c>
      <c r="IV88" s="76">
        <v>653.69394399999999</v>
      </c>
      <c r="IW88" s="76">
        <v>5988.8177280300024</v>
      </c>
      <c r="IX88" s="76">
        <v>0</v>
      </c>
      <c r="IY88" s="76"/>
      <c r="IZ88" s="76">
        <v>0</v>
      </c>
      <c r="JA88" s="76">
        <v>38105.507509379997</v>
      </c>
      <c r="JB88" s="76">
        <v>43010.906222190104</v>
      </c>
      <c r="JC88" s="76">
        <v>2529.2299459700002</v>
      </c>
      <c r="JD88" s="76"/>
      <c r="JE88" s="76"/>
      <c r="JF88" s="76">
        <v>3295.3391708299996</v>
      </c>
      <c r="JG88" s="76">
        <v>93583.494520400098</v>
      </c>
      <c r="JH88" s="76"/>
      <c r="JI88" s="76"/>
      <c r="JJ88" s="76"/>
      <c r="JK88" s="76"/>
      <c r="JL88" s="76"/>
      <c r="JM88" s="76">
        <v>0</v>
      </c>
      <c r="JN88" s="76">
        <v>330.14987187000003</v>
      </c>
      <c r="JO88" s="76">
        <v>512.85359045999996</v>
      </c>
      <c r="JP88" s="76"/>
      <c r="JQ88" s="76"/>
      <c r="JR88" s="76">
        <v>31.51647341</v>
      </c>
      <c r="JS88" s="76">
        <v>874.51993573999994</v>
      </c>
      <c r="JT88" s="76">
        <v>135.06876299999999</v>
      </c>
      <c r="JU88" s="76">
        <v>1970.207404849999</v>
      </c>
      <c r="JV88" s="76">
        <v>0</v>
      </c>
      <c r="JW88" s="76"/>
      <c r="JX88" s="76">
        <v>258.91607900000002</v>
      </c>
      <c r="JY88" s="76">
        <v>13964.963789540008</v>
      </c>
      <c r="JZ88" s="76">
        <v>9735.5950101400012</v>
      </c>
      <c r="KA88" s="76">
        <v>1275.59463858</v>
      </c>
      <c r="KB88" s="76"/>
      <c r="KC88" s="76"/>
      <c r="KD88" s="76">
        <v>491.21489025</v>
      </c>
      <c r="KE88" s="76">
        <v>27831.560575360007</v>
      </c>
      <c r="KF88" s="76">
        <v>264.73435799999999</v>
      </c>
      <c r="KG88" s="76">
        <v>7594.8506432300019</v>
      </c>
      <c r="KH88" s="76">
        <v>157.37789737</v>
      </c>
      <c r="KI88" s="76"/>
      <c r="KJ88" s="76">
        <v>279.95930299999998</v>
      </c>
      <c r="KK88" s="76">
        <v>36338.451206799968</v>
      </c>
      <c r="KL88" s="76">
        <v>26112.928502430001</v>
      </c>
      <c r="KM88" s="76">
        <v>2063.6215508400001</v>
      </c>
      <c r="KN88" s="76"/>
      <c r="KO88" s="76"/>
      <c r="KP88" s="76">
        <v>960.2420438900001</v>
      </c>
      <c r="KQ88" s="76">
        <v>73772.165505559955</v>
      </c>
      <c r="KR88" s="15">
        <v>113.047901</v>
      </c>
      <c r="KS88" s="15"/>
      <c r="KT88" s="15"/>
      <c r="KU88" s="15"/>
      <c r="KV88" s="76">
        <v>41.492829</v>
      </c>
      <c r="KW88" s="76">
        <v>2322.3345967199998</v>
      </c>
      <c r="KX88" s="76">
        <v>306.07011524000006</v>
      </c>
      <c r="KY88" s="76">
        <v>211.95825106000001</v>
      </c>
      <c r="KZ88" s="76"/>
      <c r="LA88" s="76"/>
      <c r="LB88" s="76">
        <v>71.332868529999999</v>
      </c>
      <c r="LC88" s="76">
        <v>3066.2365615500003</v>
      </c>
      <c r="LD88" s="76">
        <v>3411.2636029999999</v>
      </c>
      <c r="LE88" s="76">
        <v>30112.672061060017</v>
      </c>
      <c r="LF88" s="76">
        <v>475.05504646999998</v>
      </c>
      <c r="LG88" s="76"/>
      <c r="LH88" s="76">
        <v>2533.7992370000002</v>
      </c>
      <c r="LI88" s="76">
        <v>65812.248770109916</v>
      </c>
      <c r="LJ88" s="76">
        <v>78012.49965772999</v>
      </c>
      <c r="LK88" s="76">
        <v>6856.2326155499968</v>
      </c>
      <c r="LL88" s="76"/>
      <c r="LM88" s="76"/>
      <c r="LN88" s="76">
        <v>4204.2037478800003</v>
      </c>
      <c r="LO88" s="76">
        <v>191417.97473879994</v>
      </c>
      <c r="LP88" s="15">
        <v>113.315262</v>
      </c>
      <c r="LQ88" s="15"/>
      <c r="LR88" s="76">
        <v>0</v>
      </c>
      <c r="LS88" s="76"/>
      <c r="LT88" s="76">
        <v>0</v>
      </c>
      <c r="LU88" s="76">
        <v>5918.0906723199978</v>
      </c>
      <c r="LV88" s="76">
        <v>2704.5487963800001</v>
      </c>
      <c r="LW88" s="76">
        <v>681.51197203999993</v>
      </c>
      <c r="LX88" s="76"/>
      <c r="LY88" s="76"/>
      <c r="LZ88" s="76">
        <v>1120.93716081</v>
      </c>
      <c r="MA88" s="15">
        <v>10538.403863549996</v>
      </c>
      <c r="MB88" s="76">
        <v>605.34241599999996</v>
      </c>
      <c r="MC88" s="76">
        <v>3597.235544149999</v>
      </c>
      <c r="MD88" s="76">
        <v>181.10045163000001</v>
      </c>
      <c r="ME88" s="76"/>
      <c r="MF88" s="76">
        <v>429.73357600000003</v>
      </c>
      <c r="MG88" s="76">
        <v>25420.292590799989</v>
      </c>
      <c r="MH88" s="76">
        <v>25238.251444040015</v>
      </c>
      <c r="MI88" s="76">
        <v>1643.3665000599999</v>
      </c>
      <c r="MJ88" s="76"/>
      <c r="MK88" s="76"/>
      <c r="ML88" s="76">
        <v>3038.5234476600003</v>
      </c>
      <c r="MM88" s="76"/>
      <c r="MN88" s="76">
        <v>60153.84597034</v>
      </c>
      <c r="MO88" s="76">
        <v>3999.1153469999999</v>
      </c>
      <c r="MP88" s="76">
        <v>32177.692603189975</v>
      </c>
      <c r="MQ88" s="76">
        <v>11469.261909990004</v>
      </c>
      <c r="MR88" s="76"/>
      <c r="MS88" s="76">
        <v>2295.872453</v>
      </c>
      <c r="MT88" s="76">
        <v>93817.607584530109</v>
      </c>
      <c r="MU88" s="76">
        <v>91634.825019590135</v>
      </c>
      <c r="MV88" s="76">
        <v>8253.1664202699958</v>
      </c>
      <c r="MW88" s="76"/>
      <c r="MX88" s="76"/>
      <c r="MY88" s="76">
        <v>3006.596782860001</v>
      </c>
      <c r="MZ88" s="76"/>
      <c r="NA88" s="76">
        <v>246654.13812043023</v>
      </c>
      <c r="NB88" s="76"/>
      <c r="NC88" s="76"/>
      <c r="ND88" s="76"/>
      <c r="NE88" s="76"/>
      <c r="NF88" s="76"/>
      <c r="NG88" s="76"/>
      <c r="NH88" s="76">
        <v>12.31008832</v>
      </c>
      <c r="NI88" s="76">
        <v>24.189807859999998</v>
      </c>
      <c r="NJ88" s="76"/>
      <c r="NK88" s="76"/>
      <c r="NL88" s="76"/>
      <c r="NM88" s="76">
        <v>36.49989618</v>
      </c>
      <c r="NN88" s="15"/>
      <c r="NO88" s="15"/>
      <c r="NP88" s="15"/>
      <c r="NR88" s="76">
        <v>3961272.5620044139</v>
      </c>
    </row>
    <row r="89" spans="1:437" x14ac:dyDescent="0.2">
      <c r="A89" s="70">
        <v>42036</v>
      </c>
      <c r="B89" s="76">
        <v>4.4668804800000004</v>
      </c>
      <c r="C89" s="76">
        <v>269.89205258999999</v>
      </c>
      <c r="D89" s="76"/>
      <c r="E89" s="76">
        <v>274.35893306999998</v>
      </c>
      <c r="F89" s="76">
        <v>2350.8333280000002</v>
      </c>
      <c r="G89" s="76">
        <v>26895.247830189997</v>
      </c>
      <c r="H89" s="76">
        <v>9032.9562377499988</v>
      </c>
      <c r="I89" s="76"/>
      <c r="J89" s="76">
        <v>3718.7093479999999</v>
      </c>
      <c r="K89" s="76">
        <v>66627.715429359916</v>
      </c>
      <c r="L89" s="76">
        <v>304856.03994276962</v>
      </c>
      <c r="M89" s="76">
        <v>9056.9843963599942</v>
      </c>
      <c r="N89" s="76"/>
      <c r="O89" s="76"/>
      <c r="P89" s="76">
        <v>4948.3979273600016</v>
      </c>
      <c r="Q89" s="71">
        <v>427486.88443978957</v>
      </c>
      <c r="R89" s="76">
        <v>5.4054595899999995</v>
      </c>
      <c r="S89" s="76">
        <v>5476.5289908600007</v>
      </c>
      <c r="T89" s="76">
        <v>143.30523563</v>
      </c>
      <c r="U89" s="76">
        <v>56.826348580000001</v>
      </c>
      <c r="V89" s="76">
        <v>124.33711337999999</v>
      </c>
      <c r="W89" s="76">
        <v>5806.4031480400008</v>
      </c>
      <c r="X89" s="15">
        <v>2063.6763769999998</v>
      </c>
      <c r="Y89" s="15">
        <v>12020.394596209992</v>
      </c>
      <c r="Z89" s="15">
        <v>506.65394911999999</v>
      </c>
      <c r="AA89" s="15"/>
      <c r="AB89" s="15">
        <v>1387.0135780000001</v>
      </c>
      <c r="AC89" s="15">
        <v>58555.656945419949</v>
      </c>
      <c r="AD89" s="15">
        <v>52609.7773247</v>
      </c>
      <c r="AE89" s="15">
        <v>4321.0705821799993</v>
      </c>
      <c r="AF89" s="15"/>
      <c r="AG89" s="15"/>
      <c r="AH89" s="15">
        <v>2508.9409813900002</v>
      </c>
      <c r="AI89" s="76">
        <v>133973.18433401993</v>
      </c>
      <c r="AJ89" s="76">
        <v>20760.524526000001</v>
      </c>
      <c r="AK89" s="76">
        <v>356752.74724985025</v>
      </c>
      <c r="AL89" s="76">
        <v>39859.715773389995</v>
      </c>
      <c r="AM89" s="76"/>
      <c r="AN89" s="76">
        <v>9552.2707059999993</v>
      </c>
      <c r="AO89" s="76">
        <v>897781.45775392302</v>
      </c>
      <c r="AP89" s="76">
        <v>472117.54063759692</v>
      </c>
      <c r="AQ89" s="76">
        <v>35222.103841479999</v>
      </c>
      <c r="AR89" s="76"/>
      <c r="AS89" s="76"/>
      <c r="AT89" s="76">
        <v>77232.753751150041</v>
      </c>
      <c r="AU89" s="76"/>
      <c r="AV89" s="76"/>
      <c r="AW89" s="76"/>
      <c r="AX89" s="76">
        <v>1909279.1142393902</v>
      </c>
      <c r="AY89" s="76">
        <v>960.49174500000004</v>
      </c>
      <c r="AZ89" s="76">
        <v>4934.1304959600002</v>
      </c>
      <c r="BA89" s="76">
        <v>1095.0808571099999</v>
      </c>
      <c r="BB89" s="76"/>
      <c r="BC89" s="76">
        <v>513.85787900000003</v>
      </c>
      <c r="BD89" s="76">
        <v>40803.24418892002</v>
      </c>
      <c r="BE89" s="76">
        <v>31363.47413052</v>
      </c>
      <c r="BF89" s="76">
        <v>2324.2765631799998</v>
      </c>
      <c r="BG89" s="76">
        <v>1129.0353493300001</v>
      </c>
      <c r="BH89" s="76"/>
      <c r="BI89" s="76">
        <v>83123.591209020015</v>
      </c>
      <c r="BJ89" s="76">
        <v>712.22940400000005</v>
      </c>
      <c r="BK89" s="76">
        <v>18084.102189189998</v>
      </c>
      <c r="BL89" s="76">
        <v>0</v>
      </c>
      <c r="BM89" s="76"/>
      <c r="BN89" s="76">
        <v>399.68661400000002</v>
      </c>
      <c r="BO89" s="76">
        <v>27425.19297769999</v>
      </c>
      <c r="BP89" s="76">
        <v>9578.1629386999994</v>
      </c>
      <c r="BQ89" s="76">
        <v>1832.64832346</v>
      </c>
      <c r="BR89" s="76"/>
      <c r="BS89" s="76">
        <v>2339.5436058299997</v>
      </c>
      <c r="BT89" s="76">
        <v>60371.566052879985</v>
      </c>
      <c r="BU89" s="76">
        <v>171.92570499999999</v>
      </c>
      <c r="BV89" s="76">
        <v>4150.0745566200012</v>
      </c>
      <c r="BW89" s="76">
        <v>34.53137907</v>
      </c>
      <c r="BX89" s="76"/>
      <c r="BY89" s="76">
        <v>309.27961800000003</v>
      </c>
      <c r="BZ89" s="76">
        <v>26007.488638719995</v>
      </c>
      <c r="CA89" s="76">
        <v>22222.51141713998</v>
      </c>
      <c r="CB89" s="76">
        <v>1383.9115742500001</v>
      </c>
      <c r="CC89" s="76"/>
      <c r="CD89" s="76"/>
      <c r="CE89" s="76">
        <v>2424.4066865699997</v>
      </c>
      <c r="CF89" s="76">
        <v>56704.129575369974</v>
      </c>
      <c r="CG89" s="76">
        <v>26.122727000000001</v>
      </c>
      <c r="CH89" s="76">
        <v>374.81398776999998</v>
      </c>
      <c r="CI89" s="76"/>
      <c r="CJ89" s="76"/>
      <c r="CK89" s="76"/>
      <c r="CL89" s="76">
        <v>1440.2619694000002</v>
      </c>
      <c r="CM89" s="76">
        <v>1201.0520485100001</v>
      </c>
      <c r="CN89" s="76">
        <v>544.23848144999988</v>
      </c>
      <c r="CO89" s="76"/>
      <c r="CP89" s="76"/>
      <c r="CQ89" s="76">
        <v>1203.2513579000001</v>
      </c>
      <c r="CR89" s="76">
        <v>4789.7405720300003</v>
      </c>
      <c r="CS89" s="76">
        <v>295.65016300000002</v>
      </c>
      <c r="CT89" s="76">
        <v>543.71498901000007</v>
      </c>
      <c r="CU89" s="76"/>
      <c r="CV89" s="76"/>
      <c r="CW89" s="76"/>
      <c r="CX89" s="76">
        <v>6404.5463961500027</v>
      </c>
      <c r="CY89" s="76">
        <v>4520.9378040599986</v>
      </c>
      <c r="CZ89" s="76">
        <v>1052.1109908300002</v>
      </c>
      <c r="DA89" s="76"/>
      <c r="DB89" s="76"/>
      <c r="DC89" s="76">
        <v>1496.0808230299999</v>
      </c>
      <c r="DD89" s="76">
        <v>14313.041166080002</v>
      </c>
      <c r="DE89" s="76">
        <v>232.91932399999999</v>
      </c>
      <c r="DF89" s="76">
        <v>556.58275690999994</v>
      </c>
      <c r="DG89" s="76"/>
      <c r="DH89" s="76"/>
      <c r="DI89" s="76">
        <v>812.16266299999995</v>
      </c>
      <c r="DJ89" s="76">
        <v>11438.36992531</v>
      </c>
      <c r="DK89" s="76">
        <v>7431.7995510300007</v>
      </c>
      <c r="DL89" s="76">
        <v>715.77964401999998</v>
      </c>
      <c r="DM89" s="76"/>
      <c r="DN89" s="76"/>
      <c r="DO89" s="76">
        <v>2383.664538</v>
      </c>
      <c r="DP89" s="76">
        <v>23571.27840227</v>
      </c>
      <c r="DQ89" s="15">
        <v>44.470123999999998</v>
      </c>
      <c r="DR89" s="15">
        <v>744.6570413500001</v>
      </c>
      <c r="DS89" s="15"/>
      <c r="DT89" s="15"/>
      <c r="DU89" s="76">
        <v>0</v>
      </c>
      <c r="DV89" s="76">
        <v>25131.875797110002</v>
      </c>
      <c r="DW89" s="15">
        <v>9376.7657150600044</v>
      </c>
      <c r="DX89" s="15">
        <v>1307.9911885699998</v>
      </c>
      <c r="DY89" s="15"/>
      <c r="DZ89" s="15"/>
      <c r="EA89" s="15">
        <v>982.59560694999982</v>
      </c>
      <c r="EB89" s="15">
        <v>37588.355473039999</v>
      </c>
      <c r="EC89" s="15">
        <v>14.382941000000001</v>
      </c>
      <c r="ED89" s="15"/>
      <c r="EE89" s="15"/>
      <c r="EF89" s="15"/>
      <c r="EG89" s="15"/>
      <c r="EH89" s="15"/>
      <c r="EI89" s="76">
        <v>165.63435043000001</v>
      </c>
      <c r="EJ89" s="76">
        <v>0</v>
      </c>
      <c r="EK89" s="76"/>
      <c r="EL89" s="76"/>
      <c r="EM89" s="76">
        <v>150.60204311000001</v>
      </c>
      <c r="EN89" s="76">
        <v>330.61933454000001</v>
      </c>
      <c r="EO89" s="76">
        <v>72.121144999999999</v>
      </c>
      <c r="EP89" s="76">
        <v>3826.4868369000005</v>
      </c>
      <c r="EQ89" s="76">
        <v>0</v>
      </c>
      <c r="ER89" s="76"/>
      <c r="ES89" s="76">
        <v>245.90588099999999</v>
      </c>
      <c r="ET89" s="76">
        <v>10732.774797350005</v>
      </c>
      <c r="EU89" s="76">
        <v>15907.219394459995</v>
      </c>
      <c r="EV89" s="76">
        <v>1191.4701059099998</v>
      </c>
      <c r="EW89" s="76"/>
      <c r="EX89" s="76"/>
      <c r="EY89" s="76">
        <v>517.6010855699999</v>
      </c>
      <c r="EZ89" s="76">
        <v>32493.579246189998</v>
      </c>
      <c r="FA89" s="76">
        <v>1970.9761470000001</v>
      </c>
      <c r="FB89" s="76">
        <v>8213.1615593099996</v>
      </c>
      <c r="FC89" s="76">
        <v>0</v>
      </c>
      <c r="FD89" s="76"/>
      <c r="FE89" s="76">
        <v>996.83363399999996</v>
      </c>
      <c r="FF89" s="76">
        <v>106572.51690000991</v>
      </c>
      <c r="FG89" s="76">
        <v>28982.865430249985</v>
      </c>
      <c r="FH89" s="76">
        <v>2326.7480204300005</v>
      </c>
      <c r="FI89" s="76"/>
      <c r="FJ89" s="76"/>
      <c r="FK89" s="76">
        <v>7210.7469872999973</v>
      </c>
      <c r="FL89" s="76"/>
      <c r="FM89" s="15">
        <v>156273.84867829987</v>
      </c>
      <c r="FN89" s="15"/>
      <c r="FO89" s="15"/>
      <c r="FP89" s="15"/>
      <c r="FQ89" s="15"/>
      <c r="FR89" s="15"/>
      <c r="FS89" s="15"/>
      <c r="FT89" s="15"/>
      <c r="FU89" s="15"/>
      <c r="FV89" s="15"/>
      <c r="FW89" s="15"/>
      <c r="FX89" s="15"/>
      <c r="FY89" s="15"/>
      <c r="FZ89" s="15"/>
      <c r="GA89" s="15"/>
      <c r="GB89" s="15"/>
      <c r="GC89" s="15"/>
      <c r="GD89" s="15"/>
      <c r="GE89" s="76">
        <v>56.449199269999994</v>
      </c>
      <c r="GF89" s="76">
        <v>0</v>
      </c>
      <c r="GG89" s="76"/>
      <c r="GH89" s="76"/>
      <c r="GI89" s="76"/>
      <c r="GJ89" s="76">
        <v>210.53570476999997</v>
      </c>
      <c r="GK89" s="15">
        <v>266.98490403999995</v>
      </c>
      <c r="GL89" s="76">
        <v>211.354671</v>
      </c>
      <c r="GM89" s="76">
        <v>2991.2122919099993</v>
      </c>
      <c r="GN89" s="76">
        <v>0</v>
      </c>
      <c r="GO89" s="76"/>
      <c r="GP89" s="76"/>
      <c r="GQ89" s="76">
        <v>15508.029492049998</v>
      </c>
      <c r="GR89" s="76">
        <v>21301.225531289994</v>
      </c>
      <c r="GS89" s="76">
        <v>1967.8637689000002</v>
      </c>
      <c r="GT89" s="76"/>
      <c r="GU89" s="76"/>
      <c r="GV89" s="76">
        <v>1925.6203328300001</v>
      </c>
      <c r="GW89" s="76"/>
      <c r="GX89" s="76">
        <v>43905.306087979989</v>
      </c>
      <c r="GY89" s="15">
        <v>15.130846</v>
      </c>
      <c r="GZ89" s="15"/>
      <c r="HA89" s="15"/>
      <c r="HB89" s="15"/>
      <c r="HC89" s="15"/>
      <c r="HD89" s="76">
        <v>3321.5956700000011</v>
      </c>
      <c r="HE89" s="76">
        <v>307.21209556000002</v>
      </c>
      <c r="HF89" s="76">
        <v>583.72579289999999</v>
      </c>
      <c r="HG89" s="76"/>
      <c r="HH89" s="76"/>
      <c r="HI89" s="76">
        <v>623.52984633999995</v>
      </c>
      <c r="HJ89" s="76">
        <v>4851.1942508000011</v>
      </c>
      <c r="HK89" s="76">
        <v>328.40993500000002</v>
      </c>
      <c r="HL89" s="76">
        <v>1348.3693326900002</v>
      </c>
      <c r="HM89" s="76">
        <v>278.25720688999996</v>
      </c>
      <c r="HN89" s="76"/>
      <c r="HO89" s="76">
        <v>284.93084800000003</v>
      </c>
      <c r="HP89" s="76">
        <v>15293.674557120006</v>
      </c>
      <c r="HQ89" s="76">
        <v>23216.125584900001</v>
      </c>
      <c r="HR89" s="76">
        <v>614.57300720000001</v>
      </c>
      <c r="HS89" s="76"/>
      <c r="HT89" s="76"/>
      <c r="HU89" s="76">
        <v>1227.59368771</v>
      </c>
      <c r="HV89" s="76"/>
      <c r="HW89" s="76">
        <v>42591.934159510005</v>
      </c>
      <c r="HX89" s="76">
        <v>353.97807399999999</v>
      </c>
      <c r="HY89" s="76">
        <v>4146.306713320002</v>
      </c>
      <c r="HZ89" s="76">
        <v>0</v>
      </c>
      <c r="IA89" s="76"/>
      <c r="IB89" s="76">
        <v>311.06276200000002</v>
      </c>
      <c r="IC89" s="76">
        <v>52532.373349620008</v>
      </c>
      <c r="ID89" s="76">
        <v>39369.443043000021</v>
      </c>
      <c r="IE89" s="76">
        <v>2126.5589545400003</v>
      </c>
      <c r="IF89" s="76"/>
      <c r="IG89" s="76"/>
      <c r="IH89" s="76">
        <v>5041.4260191599988</v>
      </c>
      <c r="II89" s="76">
        <v>103881.14891564003</v>
      </c>
      <c r="IJ89" s="76">
        <v>516.12700800000005</v>
      </c>
      <c r="IK89" s="76">
        <v>1966.2915414300001</v>
      </c>
      <c r="IN89" s="76">
        <v>389.41098499999998</v>
      </c>
      <c r="IO89" s="76">
        <v>14034.677276469996</v>
      </c>
      <c r="IP89" s="76">
        <v>21223.493658279996</v>
      </c>
      <c r="IQ89" s="76">
        <v>956.90581141999996</v>
      </c>
      <c r="IR89" s="76">
        <v>0</v>
      </c>
      <c r="IS89" s="76"/>
      <c r="IT89" s="76">
        <v>2061.3081962799997</v>
      </c>
      <c r="IU89" s="76">
        <v>41148.214476879992</v>
      </c>
      <c r="IV89" s="76">
        <v>644.04285300000004</v>
      </c>
      <c r="IW89" s="76">
        <v>5878.92695731</v>
      </c>
      <c r="IX89" s="76">
        <v>0</v>
      </c>
      <c r="IY89" s="76"/>
      <c r="IZ89" s="76">
        <v>0</v>
      </c>
      <c r="JA89" s="76">
        <v>37706.284633750001</v>
      </c>
      <c r="JB89" s="76">
        <v>42158.540862800008</v>
      </c>
      <c r="JC89" s="76">
        <v>2509.0093673400006</v>
      </c>
      <c r="JD89" s="76"/>
      <c r="JE89" s="76"/>
      <c r="JF89" s="76">
        <v>3202.7519585100003</v>
      </c>
      <c r="JG89" s="76">
        <v>92099.55663271001</v>
      </c>
      <c r="JH89" s="76"/>
      <c r="JI89" s="76"/>
      <c r="JJ89" s="76"/>
      <c r="JK89" s="76"/>
      <c r="JL89" s="76"/>
      <c r="JM89" s="76">
        <v>0</v>
      </c>
      <c r="JN89" s="76">
        <v>329.12651879999999</v>
      </c>
      <c r="JO89" s="76">
        <v>506.80408541999998</v>
      </c>
      <c r="JP89" s="76"/>
      <c r="JQ89" s="76"/>
      <c r="JR89" s="76">
        <v>31.41032173</v>
      </c>
      <c r="JS89" s="76">
        <v>867.34092595000004</v>
      </c>
      <c r="JT89" s="76">
        <v>95.123114999999999</v>
      </c>
      <c r="JU89" s="76">
        <v>1960.9791094099994</v>
      </c>
      <c r="JV89" s="76">
        <v>0</v>
      </c>
      <c r="JW89" s="76"/>
      <c r="JX89" s="76">
        <v>257.73855099999997</v>
      </c>
      <c r="JY89" s="76">
        <v>13804.72215774</v>
      </c>
      <c r="JZ89" s="76">
        <v>9614.1165180999997</v>
      </c>
      <c r="KA89" s="76">
        <v>1173.46536023</v>
      </c>
      <c r="KB89" s="76"/>
      <c r="KC89" s="76"/>
      <c r="KD89" s="76">
        <v>429.19344627999999</v>
      </c>
      <c r="KE89" s="76">
        <v>27335.338257759999</v>
      </c>
      <c r="KF89" s="76">
        <v>260.01063399999998</v>
      </c>
      <c r="KG89" s="76">
        <v>7463.6486083300051</v>
      </c>
      <c r="KH89" s="76">
        <v>155.28789578000001</v>
      </c>
      <c r="KI89" s="76"/>
      <c r="KJ89" s="76">
        <v>254.849818</v>
      </c>
      <c r="KK89" s="76">
        <v>35696.261398150018</v>
      </c>
      <c r="KL89" s="76">
        <v>25669.112518950024</v>
      </c>
      <c r="KM89" s="76">
        <v>2033.1656635600004</v>
      </c>
      <c r="KN89" s="76"/>
      <c r="KO89" s="76"/>
      <c r="KP89" s="76">
        <v>909.71843066000008</v>
      </c>
      <c r="KQ89" s="76">
        <v>72442.054967430056</v>
      </c>
      <c r="KR89" s="15">
        <v>111.61489</v>
      </c>
      <c r="KS89" s="15"/>
      <c r="KT89" s="15"/>
      <c r="KU89" s="15"/>
      <c r="KV89" s="76">
        <v>40.766548999999998</v>
      </c>
      <c r="KW89" s="76">
        <v>2312.1313036800002</v>
      </c>
      <c r="KX89" s="76">
        <v>273.93922710999993</v>
      </c>
      <c r="KY89" s="76">
        <v>211.95825106000001</v>
      </c>
      <c r="KZ89" s="76"/>
      <c r="LA89" s="76"/>
      <c r="LB89" s="76">
        <v>68.226386669999997</v>
      </c>
      <c r="LC89" s="76">
        <v>3018.6366075200003</v>
      </c>
      <c r="LD89" s="76">
        <v>3357.617334</v>
      </c>
      <c r="LE89" s="76">
        <v>29727.609660589991</v>
      </c>
      <c r="LF89" s="76">
        <v>472.62030163999998</v>
      </c>
      <c r="LG89" s="76"/>
      <c r="LH89" s="76">
        <v>2439.9184610000002</v>
      </c>
      <c r="LI89" s="76">
        <v>64765.370917460044</v>
      </c>
      <c r="LJ89" s="76">
        <v>76573.530347129868</v>
      </c>
      <c r="LK89" s="76">
        <v>6570.6352700599991</v>
      </c>
      <c r="LL89" s="76"/>
      <c r="LM89" s="76"/>
      <c r="LN89" s="76">
        <v>4137.7396617000004</v>
      </c>
      <c r="LO89" s="76">
        <v>188045.0419535799</v>
      </c>
      <c r="LP89" s="15">
        <v>112.60408700000001</v>
      </c>
      <c r="LQ89" s="15"/>
      <c r="LR89" s="76">
        <v>0</v>
      </c>
      <c r="LS89" s="76"/>
      <c r="LT89" s="76">
        <v>0</v>
      </c>
      <c r="LU89" s="76">
        <v>5775.6273311099976</v>
      </c>
      <c r="LV89" s="76">
        <v>2688.5038850299993</v>
      </c>
      <c r="LW89" s="76">
        <v>674.03988345000005</v>
      </c>
      <c r="LX89" s="76"/>
      <c r="LY89" s="76"/>
      <c r="LZ89" s="76">
        <v>1073.7033959399998</v>
      </c>
      <c r="MA89" s="15">
        <v>10324.478582529999</v>
      </c>
      <c r="MB89" s="76">
        <v>597.18125999999995</v>
      </c>
      <c r="MC89" s="76">
        <v>3574.1766600099986</v>
      </c>
      <c r="MD89" s="76">
        <v>127.82712392000001</v>
      </c>
      <c r="ME89" s="76"/>
      <c r="MF89" s="76">
        <v>424.07485700000001</v>
      </c>
      <c r="MG89" s="76">
        <v>24960.691971979981</v>
      </c>
      <c r="MH89" s="76">
        <v>24702.869707050013</v>
      </c>
      <c r="MI89" s="76">
        <v>1516.6673331999993</v>
      </c>
      <c r="MJ89" s="76"/>
      <c r="MK89" s="76"/>
      <c r="ML89" s="76">
        <v>2943.1554189600006</v>
      </c>
      <c r="MM89" s="76"/>
      <c r="MN89" s="76">
        <v>58846.644332119984</v>
      </c>
      <c r="MO89" s="76">
        <v>3868.5907259999999</v>
      </c>
      <c r="MP89" s="76">
        <v>31540.380179580017</v>
      </c>
      <c r="MQ89" s="76">
        <v>11146.229904120002</v>
      </c>
      <c r="MR89" s="76"/>
      <c r="MS89" s="76">
        <v>2162.8075260000001</v>
      </c>
      <c r="MT89" s="76">
        <v>92106.614464489816</v>
      </c>
      <c r="MU89" s="76">
        <v>89854.73776839998</v>
      </c>
      <c r="MV89" s="76">
        <v>8047.9532538599997</v>
      </c>
      <c r="MW89" s="76"/>
      <c r="MX89" s="76"/>
      <c r="MY89" s="76">
        <v>2890.0924084499989</v>
      </c>
      <c r="MZ89" s="76"/>
      <c r="NA89" s="76">
        <v>241617.40623089985</v>
      </c>
      <c r="NB89" s="76"/>
      <c r="NC89" s="76"/>
      <c r="ND89" s="76"/>
      <c r="NE89" s="76"/>
      <c r="NF89" s="76"/>
      <c r="NG89" s="76"/>
      <c r="NH89" s="76">
        <v>12.192807609999999</v>
      </c>
      <c r="NI89" s="76">
        <v>23.723123860000001</v>
      </c>
      <c r="NJ89" s="76"/>
      <c r="NK89" s="76"/>
      <c r="NL89" s="76"/>
      <c r="NM89" s="76">
        <v>35.915931469999997</v>
      </c>
      <c r="NN89" s="15"/>
      <c r="NO89" s="15"/>
      <c r="NP89" s="15"/>
      <c r="NR89" s="76">
        <v>3877656.892020849</v>
      </c>
      <c r="PU89" s="4"/>
    </row>
    <row r="90" spans="1:437" x14ac:dyDescent="0.2">
      <c r="A90" s="70">
        <v>42064</v>
      </c>
      <c r="B90" s="14">
        <v>3.6206714500000001</v>
      </c>
      <c r="C90" s="14">
        <v>267.05700559000002</v>
      </c>
      <c r="D90" s="14"/>
      <c r="E90" s="14">
        <v>270.67767704000005</v>
      </c>
      <c r="F90" s="14">
        <v>2297.4831009999998</v>
      </c>
      <c r="G90" s="14">
        <v>26343.874823340029</v>
      </c>
      <c r="H90" s="14">
        <v>8367.6690468200031</v>
      </c>
      <c r="I90" s="14"/>
      <c r="J90" s="14">
        <v>3667.0849640000001</v>
      </c>
      <c r="K90" s="14">
        <v>64979.16868232</v>
      </c>
      <c r="L90" s="14">
        <v>290885.99377554824</v>
      </c>
      <c r="M90" s="14">
        <v>8628.0007898999975</v>
      </c>
      <c r="N90" s="14"/>
      <c r="O90" s="14"/>
      <c r="P90" s="14">
        <v>4860.5612229000008</v>
      </c>
      <c r="Q90" s="14">
        <v>410029.83540582831</v>
      </c>
      <c r="R90" s="14">
        <v>5.2813493499999993</v>
      </c>
      <c r="S90" s="14">
        <v>5432.3580445399984</v>
      </c>
      <c r="T90" s="14">
        <v>141.56244653000005</v>
      </c>
      <c r="U90" s="14">
        <v>54.758257579999999</v>
      </c>
      <c r="V90" s="14">
        <v>123.83008703</v>
      </c>
      <c r="W90" s="14">
        <v>5757.7901850299977</v>
      </c>
      <c r="X90" s="14">
        <v>1966.0400199999999</v>
      </c>
      <c r="Y90" s="14">
        <v>11642.175714549998</v>
      </c>
      <c r="Z90" s="14">
        <v>502.24078471999997</v>
      </c>
      <c r="AA90" s="14"/>
      <c r="AB90" s="14">
        <v>1340.8827670000001</v>
      </c>
      <c r="AC90" s="14">
        <v>57207.536588540002</v>
      </c>
      <c r="AD90" s="14">
        <v>50590.094788639981</v>
      </c>
      <c r="AE90" s="14">
        <v>4175.1424074500001</v>
      </c>
      <c r="AF90" s="14"/>
      <c r="AG90" s="14"/>
      <c r="AH90" s="14">
        <v>2473.7971669900003</v>
      </c>
      <c r="AI90" s="14">
        <v>129897.91023788998</v>
      </c>
      <c r="AJ90" s="14">
        <v>19957.928962999998</v>
      </c>
      <c r="AK90" s="14">
        <v>348015.04649233114</v>
      </c>
      <c r="AL90" s="14">
        <v>37927.364560350004</v>
      </c>
      <c r="AM90" s="14"/>
      <c r="AN90" s="14">
        <v>9247.6272910000007</v>
      </c>
      <c r="AO90" s="14">
        <v>873970.2515556938</v>
      </c>
      <c r="AP90" s="14">
        <v>457132.06473129761</v>
      </c>
      <c r="AQ90" s="14">
        <v>33667.409363979998</v>
      </c>
      <c r="AR90" s="14"/>
      <c r="AS90" s="14"/>
      <c r="AT90" s="14">
        <v>75681.493317399902</v>
      </c>
      <c r="AU90" s="14"/>
      <c r="AV90" s="14"/>
      <c r="AW90" s="14"/>
      <c r="AX90" s="14">
        <v>1855599.1862750526</v>
      </c>
      <c r="AY90" s="14">
        <v>953.11108200000001</v>
      </c>
      <c r="AZ90" s="14">
        <v>4826.4466967199987</v>
      </c>
      <c r="BA90" s="14">
        <v>1087.3570769799999</v>
      </c>
      <c r="BB90" s="14"/>
      <c r="BC90" s="14">
        <v>499.914019</v>
      </c>
      <c r="BD90" s="14">
        <v>40170.519504239972</v>
      </c>
      <c r="BE90" s="14">
        <v>30126.37071467</v>
      </c>
      <c r="BF90" s="14">
        <v>2303.0908876999997</v>
      </c>
      <c r="BG90" s="14">
        <v>1123.89052558</v>
      </c>
      <c r="BH90" s="14"/>
      <c r="BI90" s="14">
        <v>81090.700506889974</v>
      </c>
      <c r="BJ90" s="14">
        <v>703.11157700000001</v>
      </c>
      <c r="BK90" s="14">
        <v>17913.335474690004</v>
      </c>
      <c r="BL90" s="14">
        <v>0</v>
      </c>
      <c r="BM90" s="14"/>
      <c r="BN90" s="14">
        <v>393.426648</v>
      </c>
      <c r="BO90" s="14">
        <v>27025.853538740008</v>
      </c>
      <c r="BP90" s="14">
        <v>9349.6909823099977</v>
      </c>
      <c r="BQ90" s="14">
        <v>1808.8384999099999</v>
      </c>
      <c r="BR90" s="14"/>
      <c r="BS90" s="14">
        <v>2316.6891297300003</v>
      </c>
      <c r="BT90" s="14">
        <v>59510.945850380012</v>
      </c>
      <c r="BU90" s="14">
        <v>150.43827300000001</v>
      </c>
      <c r="BV90" s="14">
        <v>4137.0985414099996</v>
      </c>
      <c r="BW90" s="14">
        <v>34.318510850000003</v>
      </c>
      <c r="BX90" s="14"/>
      <c r="BY90" s="14">
        <v>303.187344</v>
      </c>
      <c r="BZ90" s="14">
        <v>25246.921039450026</v>
      </c>
      <c r="CA90" s="14">
        <v>21244.227304129996</v>
      </c>
      <c r="CB90" s="14">
        <v>1355.57999485</v>
      </c>
      <c r="CC90" s="14"/>
      <c r="CD90" s="14"/>
      <c r="CE90" s="14">
        <v>2407.4040552700008</v>
      </c>
      <c r="CF90" s="14">
        <v>54879.175062960028</v>
      </c>
      <c r="CG90" s="14">
        <v>25.790776000000001</v>
      </c>
      <c r="CH90" s="14">
        <v>420.34349836000001</v>
      </c>
      <c r="CI90" s="14"/>
      <c r="CJ90" s="14"/>
      <c r="CK90" s="14"/>
      <c r="CL90" s="14">
        <v>1396.8275687499997</v>
      </c>
      <c r="CM90" s="14">
        <v>1172.8682130900002</v>
      </c>
      <c r="CN90" s="14">
        <v>516.29328204000001</v>
      </c>
      <c r="CO90" s="14"/>
      <c r="CP90" s="14"/>
      <c r="CQ90" s="14">
        <v>1179.5383433600002</v>
      </c>
      <c r="CR90" s="14">
        <v>4711.6616816000005</v>
      </c>
      <c r="CS90" s="14">
        <v>290.687881</v>
      </c>
      <c r="CT90" s="14">
        <v>542.92637475000004</v>
      </c>
      <c r="CU90" s="14"/>
      <c r="CV90" s="14"/>
      <c r="CW90" s="14"/>
      <c r="CX90" s="14">
        <v>6244.7519799800011</v>
      </c>
      <c r="CY90" s="14">
        <v>4437.5823189099992</v>
      </c>
      <c r="CZ90" s="14">
        <v>1035.4499950700001</v>
      </c>
      <c r="DA90" s="14"/>
      <c r="DB90" s="14"/>
      <c r="DC90" s="14">
        <v>1490.8759774499999</v>
      </c>
      <c r="DD90" s="14">
        <v>14042.27452716</v>
      </c>
      <c r="DE90" s="14">
        <v>227.62414200000001</v>
      </c>
      <c r="DF90" s="14">
        <v>554.69540715999995</v>
      </c>
      <c r="DG90" s="14"/>
      <c r="DH90" s="14"/>
      <c r="DI90" s="14">
        <v>796.55312200000003</v>
      </c>
      <c r="DJ90" s="14">
        <v>11163.788787439995</v>
      </c>
      <c r="DK90" s="14">
        <v>7216.9093255999978</v>
      </c>
      <c r="DL90" s="14">
        <v>657.55685352</v>
      </c>
      <c r="DM90" s="14"/>
      <c r="DN90" s="14"/>
      <c r="DO90" s="14">
        <v>2359.1290766200004</v>
      </c>
      <c r="DP90" s="14">
        <v>22976.256714339994</v>
      </c>
      <c r="DQ90" s="14">
        <v>42.698194000000001</v>
      </c>
      <c r="DR90" s="14">
        <v>759.40742764000015</v>
      </c>
      <c r="DS90" s="14"/>
      <c r="DT90" s="14"/>
      <c r="DU90" s="14">
        <v>0</v>
      </c>
      <c r="DV90" s="14">
        <v>24734.530945350009</v>
      </c>
      <c r="DW90" s="14">
        <v>9302.13311058</v>
      </c>
      <c r="DX90" s="14">
        <v>1185.8705326099998</v>
      </c>
      <c r="DY90" s="14"/>
      <c r="DZ90" s="14"/>
      <c r="EA90" s="14">
        <v>939.71759793999991</v>
      </c>
      <c r="EB90" s="14">
        <v>36964.35780812001</v>
      </c>
      <c r="EC90" s="14">
        <v>14.114440999999999</v>
      </c>
      <c r="ED90" s="14"/>
      <c r="EE90" s="14"/>
      <c r="EF90" s="14"/>
      <c r="EG90" s="14"/>
      <c r="EH90" s="14"/>
      <c r="EI90" s="14">
        <v>164.60383462000001</v>
      </c>
      <c r="EJ90" s="14">
        <v>0</v>
      </c>
      <c r="EK90" s="14"/>
      <c r="EL90" s="14"/>
      <c r="EM90" s="14">
        <v>149.51130843999999</v>
      </c>
      <c r="EN90" s="14">
        <v>328.22958405999998</v>
      </c>
      <c r="EO90" s="14">
        <v>70.472750000000005</v>
      </c>
      <c r="EP90" s="14">
        <v>3634.8935744500009</v>
      </c>
      <c r="EQ90" s="14">
        <v>0</v>
      </c>
      <c r="ER90" s="14"/>
      <c r="ES90" s="14">
        <v>243.46581399999999</v>
      </c>
      <c r="ET90" s="14">
        <v>10483.404896679998</v>
      </c>
      <c r="EU90" s="14">
        <v>15324.947909149994</v>
      </c>
      <c r="EV90" s="14">
        <v>1154.0505121199999</v>
      </c>
      <c r="EW90" s="14"/>
      <c r="EX90" s="14"/>
      <c r="EY90" s="14">
        <v>514.88239887999998</v>
      </c>
      <c r="EZ90" s="14">
        <v>31426.11785527999</v>
      </c>
      <c r="FA90" s="14">
        <v>1906.220548</v>
      </c>
      <c r="FB90" s="14">
        <v>8113.2727066799926</v>
      </c>
      <c r="FC90" s="14">
        <v>0</v>
      </c>
      <c r="FD90" s="14"/>
      <c r="FE90" s="14">
        <v>962.09183800000005</v>
      </c>
      <c r="FF90" s="14">
        <v>104384.94162576002</v>
      </c>
      <c r="FG90" s="14">
        <v>28363.280564429988</v>
      </c>
      <c r="FH90" s="14">
        <v>2217.2400112700002</v>
      </c>
      <c r="FI90" s="14"/>
      <c r="FJ90" s="14"/>
      <c r="FK90" s="14">
        <v>7134.6097446500044</v>
      </c>
      <c r="FL90" s="14"/>
      <c r="FM90" s="14">
        <v>153081.65703878997</v>
      </c>
      <c r="FN90" s="14"/>
      <c r="FO90" s="14"/>
      <c r="FP90" s="14"/>
      <c r="FQ90" s="14"/>
      <c r="FR90" s="14"/>
      <c r="FS90" s="14"/>
      <c r="FT90" s="14"/>
      <c r="FU90" s="14"/>
      <c r="FV90" s="14"/>
      <c r="FW90" s="14"/>
      <c r="FX90" s="14"/>
      <c r="FY90" s="14"/>
      <c r="FZ90" s="14"/>
      <c r="GA90" s="14"/>
      <c r="GB90" s="14"/>
      <c r="GC90" s="14"/>
      <c r="GD90" s="14"/>
      <c r="GE90" s="14">
        <v>54.824773069999992</v>
      </c>
      <c r="GF90" s="14">
        <v>0</v>
      </c>
      <c r="GG90" s="14"/>
      <c r="GH90" s="14"/>
      <c r="GI90" s="14"/>
      <c r="GJ90" s="14">
        <v>204.07350560999998</v>
      </c>
      <c r="GK90" s="14">
        <v>258.89827867999998</v>
      </c>
      <c r="GL90" s="14">
        <v>199.25164599999999</v>
      </c>
      <c r="GM90" s="14">
        <v>2921.1684402799997</v>
      </c>
      <c r="GN90" s="14">
        <v>0</v>
      </c>
      <c r="GO90" s="14"/>
      <c r="GP90" s="14"/>
      <c r="GQ90" s="14">
        <v>14871.622102789992</v>
      </c>
      <c r="GR90" s="14">
        <v>20370.584242610006</v>
      </c>
      <c r="GS90" s="14">
        <v>1928.40721704</v>
      </c>
      <c r="GT90" s="14"/>
      <c r="GU90" s="14"/>
      <c r="GV90" s="14">
        <v>1905.3948192199994</v>
      </c>
      <c r="GW90" s="14"/>
      <c r="GX90" s="14">
        <v>42196.428467939993</v>
      </c>
      <c r="GY90" s="14">
        <v>15.044565</v>
      </c>
      <c r="GZ90" s="14"/>
      <c r="HA90" s="14"/>
      <c r="HB90" s="14"/>
      <c r="HC90" s="14"/>
      <c r="HD90" s="14">
        <v>3304.9901913099998</v>
      </c>
      <c r="HE90" s="14">
        <v>273.0664721</v>
      </c>
      <c r="HF90" s="14">
        <v>580.27777917999992</v>
      </c>
      <c r="HG90" s="14"/>
      <c r="HH90" s="14"/>
      <c r="HI90" s="14">
        <v>600.74661818999994</v>
      </c>
      <c r="HJ90" s="14">
        <v>4774.1256257799996</v>
      </c>
      <c r="HK90" s="14">
        <v>323.00608499999998</v>
      </c>
      <c r="HL90" s="14">
        <v>1313.2481430100001</v>
      </c>
      <c r="HM90" s="14">
        <v>277.09026882999996</v>
      </c>
      <c r="HN90" s="14"/>
      <c r="HO90" s="14">
        <v>281.99108899999999</v>
      </c>
      <c r="HP90" s="14">
        <v>14876.362471829998</v>
      </c>
      <c r="HQ90" s="14">
        <v>22158.227059330024</v>
      </c>
      <c r="HR90" s="14">
        <v>596.51533990000007</v>
      </c>
      <c r="HS90" s="14"/>
      <c r="HT90" s="14"/>
      <c r="HU90" s="14">
        <v>1206.2948967400002</v>
      </c>
      <c r="HV90" s="14"/>
      <c r="HW90" s="14">
        <v>41032.735353640019</v>
      </c>
      <c r="HX90" s="14">
        <v>344.576776</v>
      </c>
      <c r="HY90" s="14">
        <v>4016.0924799000004</v>
      </c>
      <c r="HZ90" s="14">
        <v>0</v>
      </c>
      <c r="IA90" s="14"/>
      <c r="IB90" s="14">
        <v>300.78046799999998</v>
      </c>
      <c r="IC90" s="14">
        <v>51405.215523930019</v>
      </c>
      <c r="ID90" s="14">
        <v>38150.916481420005</v>
      </c>
      <c r="IE90" s="14">
        <v>1988.3538049000001</v>
      </c>
      <c r="IF90" s="14"/>
      <c r="IG90" s="14"/>
      <c r="IH90" s="14">
        <v>4987.4737354200033</v>
      </c>
      <c r="II90" s="14">
        <v>101193.40926957002</v>
      </c>
      <c r="IJ90" s="14">
        <v>457.05255099999999</v>
      </c>
      <c r="IK90" s="14">
        <v>1927.3260458599991</v>
      </c>
      <c r="IN90" s="14">
        <v>383.85565600000001</v>
      </c>
      <c r="IO90" s="14">
        <v>13825.988496510001</v>
      </c>
      <c r="IP90" s="14">
        <v>20342.58045573999</v>
      </c>
      <c r="IQ90" s="14">
        <v>914.91694776999998</v>
      </c>
      <c r="IR90" s="14">
        <v>0</v>
      </c>
      <c r="IS90" s="14"/>
      <c r="IT90" s="14">
        <v>2008.5409335599991</v>
      </c>
      <c r="IU90" s="14">
        <v>39860.261086439983</v>
      </c>
      <c r="IV90" s="14">
        <v>632.26102000000003</v>
      </c>
      <c r="IW90" s="14">
        <v>5744.0093349900008</v>
      </c>
      <c r="IX90" s="14">
        <v>0</v>
      </c>
      <c r="IY90" s="14"/>
      <c r="IZ90" s="14">
        <v>0</v>
      </c>
      <c r="JA90" s="14">
        <v>37163.623253409998</v>
      </c>
      <c r="JB90" s="14">
        <v>40971.195052580013</v>
      </c>
      <c r="JC90" s="14">
        <v>2269.7025101700001</v>
      </c>
      <c r="JD90" s="14"/>
      <c r="JE90" s="14"/>
      <c r="JF90" s="14">
        <v>3182.5781225100013</v>
      </c>
      <c r="JG90" s="14">
        <v>89963.369293659998</v>
      </c>
      <c r="JH90" s="14"/>
      <c r="JI90" s="14"/>
      <c r="JJ90" s="14"/>
      <c r="JK90" s="14"/>
      <c r="JL90" s="14"/>
      <c r="JM90" s="14">
        <v>0</v>
      </c>
      <c r="JN90" s="14">
        <v>327.93332095000005</v>
      </c>
      <c r="JO90" s="14">
        <v>501.70263017999991</v>
      </c>
      <c r="JP90" s="14"/>
      <c r="JQ90" s="14"/>
      <c r="JR90" s="14">
        <v>31.303375299999999</v>
      </c>
      <c r="JS90" s="14">
        <v>860.93932642999982</v>
      </c>
      <c r="JT90" s="14">
        <v>89.723631999999995</v>
      </c>
      <c r="JU90" s="14">
        <v>1873.8084254399998</v>
      </c>
      <c r="JV90" s="14">
        <v>0</v>
      </c>
      <c r="JW90" s="14"/>
      <c r="JX90" s="14">
        <v>242.46378200000001</v>
      </c>
      <c r="JY90" s="14">
        <v>13422.435471920007</v>
      </c>
      <c r="JZ90" s="14">
        <v>9149.304119880002</v>
      </c>
      <c r="KA90" s="14">
        <v>1145.7862729099998</v>
      </c>
      <c r="KB90" s="14"/>
      <c r="KC90" s="14"/>
      <c r="KD90" s="14">
        <v>423.48335884999995</v>
      </c>
      <c r="KE90" s="14">
        <v>26347.005063000008</v>
      </c>
      <c r="KF90" s="14">
        <v>254.49526299999999</v>
      </c>
      <c r="KG90" s="14">
        <v>7155.452364339998</v>
      </c>
      <c r="KH90" s="14">
        <v>153.33120087999998</v>
      </c>
      <c r="KI90" s="14"/>
      <c r="KJ90" s="14">
        <v>219.01652000000001</v>
      </c>
      <c r="KK90" s="14">
        <v>35120.285524830004</v>
      </c>
      <c r="KL90" s="14">
        <v>24914.75295253997</v>
      </c>
      <c r="KM90" s="14">
        <v>2001.8238288500002</v>
      </c>
      <c r="KN90" s="14"/>
      <c r="KO90" s="14"/>
      <c r="KP90" s="14">
        <v>895.61302950999971</v>
      </c>
      <c r="KQ90" s="14">
        <v>70714.770683949973</v>
      </c>
      <c r="KR90" s="14">
        <v>110.10227399999999</v>
      </c>
      <c r="KS90" s="14"/>
      <c r="KT90" s="14"/>
      <c r="KU90" s="14"/>
      <c r="KV90" s="14">
        <v>40.031765999999998</v>
      </c>
      <c r="KW90" s="14">
        <v>2298.5288792799997</v>
      </c>
      <c r="KX90" s="14">
        <v>259.53582433999998</v>
      </c>
      <c r="KY90" s="14">
        <v>208.92290206000001</v>
      </c>
      <c r="KZ90" s="14"/>
      <c r="LA90" s="14"/>
      <c r="LB90" s="14">
        <v>65.164267120000005</v>
      </c>
      <c r="LC90" s="14">
        <v>2982.2859127999996</v>
      </c>
      <c r="LD90" s="14">
        <v>3069.3633410000002</v>
      </c>
      <c r="LE90" s="14">
        <v>29502.841314060028</v>
      </c>
      <c r="LF90" s="14">
        <v>467.39073379000001</v>
      </c>
      <c r="LG90" s="14"/>
      <c r="LH90" s="14">
        <v>2404.302126</v>
      </c>
      <c r="LI90" s="14">
        <v>63652.246823039939</v>
      </c>
      <c r="LJ90" s="14">
        <v>73545.920423370088</v>
      </c>
      <c r="LK90" s="14">
        <v>6362.4231974400018</v>
      </c>
      <c r="LL90" s="14"/>
      <c r="LM90" s="14"/>
      <c r="LN90" s="14">
        <v>4114.1817292800024</v>
      </c>
      <c r="LO90" s="14">
        <v>183118.66968798006</v>
      </c>
      <c r="LP90" s="14">
        <v>111.894087</v>
      </c>
      <c r="LQ90" s="14"/>
      <c r="LR90" s="14">
        <v>0</v>
      </c>
      <c r="LS90" s="14"/>
      <c r="LT90" s="14">
        <v>0</v>
      </c>
      <c r="LU90" s="14">
        <v>5664.3686661500024</v>
      </c>
      <c r="LV90" s="14">
        <v>2677.6310174</v>
      </c>
      <c r="LW90" s="14">
        <v>664.63255677999996</v>
      </c>
      <c r="LX90" s="14"/>
      <c r="LY90" s="14"/>
      <c r="LZ90" s="14">
        <v>1064.3268599200001</v>
      </c>
      <c r="MA90" s="14">
        <v>10182.853187250004</v>
      </c>
      <c r="MB90" s="14">
        <v>588.98830899999996</v>
      </c>
      <c r="MC90" s="14">
        <v>3529.5338292499987</v>
      </c>
      <c r="MD90" s="76">
        <v>126.48575169</v>
      </c>
      <c r="ME90" s="76"/>
      <c r="MF90" s="14">
        <v>416.61478299999999</v>
      </c>
      <c r="MG90" s="14">
        <v>24418.87794536</v>
      </c>
      <c r="MH90" s="14">
        <v>23954.371860640011</v>
      </c>
      <c r="MI90" s="14">
        <v>1485.8354914799997</v>
      </c>
      <c r="MJ90" s="14"/>
      <c r="MK90" s="14"/>
      <c r="ML90" s="14">
        <v>2923.1219715699999</v>
      </c>
      <c r="MM90" s="14"/>
      <c r="MN90" s="14">
        <v>57443.829941990014</v>
      </c>
      <c r="MO90" s="14">
        <v>3747.9381870000002</v>
      </c>
      <c r="MP90" s="14">
        <v>30388.137160279999</v>
      </c>
      <c r="MQ90" s="14">
        <v>10688.49695737</v>
      </c>
      <c r="MR90" s="14"/>
      <c r="MS90" s="14">
        <v>1904.6157459999999</v>
      </c>
      <c r="MT90" s="14">
        <v>90155.92592514999</v>
      </c>
      <c r="MU90" s="14">
        <v>84222.06827117005</v>
      </c>
      <c r="MV90" s="14">
        <v>7785.7428384799987</v>
      </c>
      <c r="MW90" s="14"/>
      <c r="MX90" s="14"/>
      <c r="MY90" s="14">
        <v>2839.04217367</v>
      </c>
      <c r="MZ90" s="14"/>
      <c r="NA90" s="14">
        <v>231731.96725912005</v>
      </c>
      <c r="NB90" s="14"/>
      <c r="NC90" s="14"/>
      <c r="ND90" s="14"/>
      <c r="NE90" s="14"/>
      <c r="NF90" s="14"/>
      <c r="NG90" s="14"/>
      <c r="NH90" s="14">
        <v>12.082835300000001</v>
      </c>
      <c r="NI90" s="14">
        <v>23.25114486</v>
      </c>
      <c r="NJ90" s="14"/>
      <c r="NK90" s="14"/>
      <c r="NL90" s="14"/>
      <c r="NM90" s="14">
        <v>35.333980159999996</v>
      </c>
      <c r="NN90" s="15"/>
      <c r="NO90" s="15"/>
      <c r="NP90" s="15"/>
      <c r="NR90" s="76">
        <v>3763263.6588288108</v>
      </c>
      <c r="PU90" s="4"/>
    </row>
    <row r="91" spans="1:437" x14ac:dyDescent="0.2">
      <c r="A91" s="70">
        <v>42095</v>
      </c>
      <c r="B91" s="14">
        <v>3.65148311</v>
      </c>
      <c r="C91" s="14">
        <v>237.80137687000001</v>
      </c>
      <c r="D91" s="14"/>
      <c r="E91" s="14">
        <v>241.45285998000003</v>
      </c>
      <c r="F91" s="14">
        <v>2245.2281229999999</v>
      </c>
      <c r="G91" s="14">
        <v>25650.049861770007</v>
      </c>
      <c r="H91" s="14">
        <v>8053.1993142399997</v>
      </c>
      <c r="I91" s="14"/>
      <c r="J91" s="14">
        <v>3610.5825220000002</v>
      </c>
      <c r="K91" s="14">
        <v>63311.804278590003</v>
      </c>
      <c r="L91" s="14">
        <v>284579.83436697983</v>
      </c>
      <c r="M91" s="14">
        <v>8500.1500309599996</v>
      </c>
      <c r="N91" s="14"/>
      <c r="O91" s="14"/>
      <c r="P91" s="14">
        <v>4931.1830701400022</v>
      </c>
      <c r="Q91" s="14">
        <v>400882.03156767989</v>
      </c>
      <c r="R91" s="14">
        <v>5.1491052899999996</v>
      </c>
      <c r="S91" s="14">
        <v>5303.2007109699998</v>
      </c>
      <c r="T91" s="14">
        <v>140.39153145000003</v>
      </c>
      <c r="U91" s="14">
        <v>54.140830579999999</v>
      </c>
      <c r="V91" s="14">
        <v>122.89077612999999</v>
      </c>
      <c r="W91" s="14">
        <v>5625.7729544200001</v>
      </c>
      <c r="X91" s="14">
        <v>1918.6313399999999</v>
      </c>
      <c r="Y91" s="14">
        <v>11529.668486540002</v>
      </c>
      <c r="Z91" s="14">
        <v>498.04439332999999</v>
      </c>
      <c r="AA91" s="14"/>
      <c r="AB91" s="14">
        <v>1319.858972</v>
      </c>
      <c r="AC91" s="14">
        <v>55989.15924803997</v>
      </c>
      <c r="AD91" s="14">
        <v>49216.514636000175</v>
      </c>
      <c r="AE91" s="14">
        <v>4080.2247851900006</v>
      </c>
      <c r="AF91" s="14"/>
      <c r="AG91" s="14"/>
      <c r="AH91" s="14">
        <v>2240.2074245999997</v>
      </c>
      <c r="AI91" s="14">
        <v>126792.30928570016</v>
      </c>
      <c r="AJ91" s="14">
        <v>19289.401238999999</v>
      </c>
      <c r="AK91" s="14">
        <v>341564.96176234249</v>
      </c>
      <c r="AL91" s="14">
        <v>36975.806654650027</v>
      </c>
      <c r="AM91" s="14"/>
      <c r="AN91" s="14">
        <v>8916.0918369999999</v>
      </c>
      <c r="AO91" s="14">
        <v>852643.1991220098</v>
      </c>
      <c r="AP91" s="14">
        <v>446720.19665916864</v>
      </c>
      <c r="AQ91" s="14">
        <v>32386.265115289989</v>
      </c>
      <c r="AR91" s="14"/>
      <c r="AS91" s="14"/>
      <c r="AT91" s="14">
        <v>76460.375895790057</v>
      </c>
      <c r="AU91" s="14"/>
      <c r="AV91" s="14"/>
      <c r="AW91" s="14"/>
      <c r="AX91" s="14">
        <v>1814956.298285251</v>
      </c>
      <c r="AY91" s="14">
        <v>946.62598100000002</v>
      </c>
      <c r="AZ91" s="14">
        <v>4677.8439032000006</v>
      </c>
      <c r="BA91" s="14">
        <v>1073.1611159900001</v>
      </c>
      <c r="BB91" s="14"/>
      <c r="BC91" s="14">
        <v>492.45420200000001</v>
      </c>
      <c r="BD91" s="14">
        <v>39725.115187149968</v>
      </c>
      <c r="BE91" s="14">
        <v>29698.926410390002</v>
      </c>
      <c r="BF91" s="14">
        <v>2285.3647244200001</v>
      </c>
      <c r="BG91" s="14">
        <v>1063.1205071100001</v>
      </c>
      <c r="BH91" s="14"/>
      <c r="BI91" s="14">
        <v>79962.612031259981</v>
      </c>
      <c r="BJ91" s="14">
        <v>696.36807699999997</v>
      </c>
      <c r="BK91" s="14">
        <v>17653.10377989999</v>
      </c>
      <c r="BL91" s="14">
        <v>0</v>
      </c>
      <c r="BM91" s="14"/>
      <c r="BN91" s="14">
        <v>390.16969799999998</v>
      </c>
      <c r="BO91" s="14">
        <v>26679.491534599973</v>
      </c>
      <c r="BP91" s="14">
        <v>9051.4385898</v>
      </c>
      <c r="BQ91" s="14">
        <v>1787.5782859799997</v>
      </c>
      <c r="BR91" s="14"/>
      <c r="BS91" s="14">
        <v>2409.2591917799996</v>
      </c>
      <c r="BT91" s="14">
        <v>58667.409157059963</v>
      </c>
      <c r="BU91" s="14">
        <v>147.282522</v>
      </c>
      <c r="BV91" s="14">
        <v>4114.0871646999994</v>
      </c>
      <c r="BW91" s="14">
        <v>34.103450840000001</v>
      </c>
      <c r="BX91" s="14"/>
      <c r="BY91" s="14">
        <v>293.310137</v>
      </c>
      <c r="BZ91" s="14">
        <v>24735.129433120008</v>
      </c>
      <c r="CA91" s="14">
        <v>20524.356347190002</v>
      </c>
      <c r="CB91" s="14">
        <v>1334.5360903300002</v>
      </c>
      <c r="CC91" s="14"/>
      <c r="CD91" s="14"/>
      <c r="CE91" s="14">
        <v>2382.4800467800001</v>
      </c>
      <c r="CF91" s="14">
        <v>53565.285191960007</v>
      </c>
      <c r="CG91" s="14">
        <v>25.477663</v>
      </c>
      <c r="CH91" s="14">
        <v>418.48072275999999</v>
      </c>
      <c r="CI91" s="14"/>
      <c r="CJ91" s="14"/>
      <c r="CK91" s="14"/>
      <c r="CL91" s="14">
        <v>1377.0471483300003</v>
      </c>
      <c r="CM91" s="14">
        <v>1068.0612950499997</v>
      </c>
      <c r="CN91" s="14">
        <v>504.74070996999995</v>
      </c>
      <c r="CO91" s="14"/>
      <c r="CP91" s="14"/>
      <c r="CQ91" s="14">
        <v>977.60270392000007</v>
      </c>
      <c r="CR91" s="14">
        <v>4371.4102430299999</v>
      </c>
      <c r="CS91" s="14">
        <v>287.631394</v>
      </c>
      <c r="CT91" s="14">
        <v>539.78968390000011</v>
      </c>
      <c r="CU91" s="14"/>
      <c r="CV91" s="14"/>
      <c r="CW91" s="14"/>
      <c r="CX91" s="14">
        <v>6157.8198274299984</v>
      </c>
      <c r="CY91" s="14">
        <v>4342.4597633800004</v>
      </c>
      <c r="CZ91" s="14">
        <v>1003.6287828300001</v>
      </c>
      <c r="DA91" s="14"/>
      <c r="DB91" s="14"/>
      <c r="DC91" s="14">
        <v>1251.9885672299999</v>
      </c>
      <c r="DD91" s="14">
        <v>13583.318018769998</v>
      </c>
      <c r="DE91" s="14">
        <v>223.48932300000001</v>
      </c>
      <c r="DF91" s="14">
        <v>552.38920847999998</v>
      </c>
      <c r="DG91" s="14"/>
      <c r="DH91" s="14"/>
      <c r="DI91" s="14">
        <v>782.02869699999997</v>
      </c>
      <c r="DJ91" s="14">
        <v>11003.715539419998</v>
      </c>
      <c r="DK91" s="14">
        <v>7111.0882319299963</v>
      </c>
      <c r="DL91" s="14">
        <v>589.10810115000004</v>
      </c>
      <c r="DM91" s="14"/>
      <c r="DN91" s="14"/>
      <c r="DO91" s="14">
        <v>2080.7575523899995</v>
      </c>
      <c r="DP91" s="14">
        <v>22342.576653369993</v>
      </c>
      <c r="DQ91" s="14">
        <v>40.906562000000001</v>
      </c>
      <c r="DR91" s="14">
        <v>755.78346244000022</v>
      </c>
      <c r="DS91" s="14"/>
      <c r="DT91" s="14"/>
      <c r="DU91" s="14">
        <v>0</v>
      </c>
      <c r="DV91" s="14">
        <v>24320.459502219994</v>
      </c>
      <c r="DW91" s="14">
        <v>9161.5829550799936</v>
      </c>
      <c r="DX91" s="14">
        <v>1173.41692341</v>
      </c>
      <c r="DY91" s="14"/>
      <c r="DZ91" s="14"/>
      <c r="EA91" s="14">
        <v>805.62374905000001</v>
      </c>
      <c r="EB91" s="14">
        <v>36257.773154199989</v>
      </c>
      <c r="EC91" s="14">
        <v>13.969433</v>
      </c>
      <c r="ED91" s="14"/>
      <c r="EE91" s="14"/>
      <c r="EF91" s="14"/>
      <c r="EG91" s="14"/>
      <c r="EH91" s="14"/>
      <c r="EI91" s="14">
        <v>163.56354124999999</v>
      </c>
      <c r="EJ91" s="14">
        <v>0</v>
      </c>
      <c r="EK91" s="14"/>
      <c r="EL91" s="14"/>
      <c r="EM91" s="14">
        <v>148.63904849000002</v>
      </c>
      <c r="EN91" s="14">
        <v>326.17202273999999</v>
      </c>
      <c r="EO91" s="14">
        <v>69.497795999999994</v>
      </c>
      <c r="EP91" s="14">
        <v>3606.928163179999</v>
      </c>
      <c r="EQ91" s="14">
        <v>0</v>
      </c>
      <c r="ER91" s="14"/>
      <c r="ES91" s="14">
        <v>240.99818400000001</v>
      </c>
      <c r="ET91" s="14">
        <v>10436.907390960001</v>
      </c>
      <c r="EU91" s="14">
        <v>14998.973291409995</v>
      </c>
      <c r="EV91" s="14">
        <v>1132.96962132</v>
      </c>
      <c r="EW91" s="14"/>
      <c r="EX91" s="14"/>
      <c r="EY91" s="14">
        <v>563.99842603999991</v>
      </c>
      <c r="EZ91" s="14">
        <v>31050.272872909994</v>
      </c>
      <c r="FA91" s="14">
        <v>1868.1667629999999</v>
      </c>
      <c r="FB91" s="14">
        <v>7873.1832288199976</v>
      </c>
      <c r="FC91" s="14">
        <v>0</v>
      </c>
      <c r="FD91" s="14"/>
      <c r="FE91" s="14">
        <v>947.23040400000002</v>
      </c>
      <c r="FF91" s="14">
        <v>102423.42188329995</v>
      </c>
      <c r="FG91" s="14">
        <v>28159.501297560004</v>
      </c>
      <c r="FH91" s="14">
        <v>2131.6999987899999</v>
      </c>
      <c r="FI91" s="14"/>
      <c r="FJ91" s="14"/>
      <c r="FK91" s="14">
        <v>7736.3293370899983</v>
      </c>
      <c r="FL91" s="14"/>
      <c r="FM91" s="14">
        <v>151139.53291255992</v>
      </c>
      <c r="FN91" s="14"/>
      <c r="FO91" s="14"/>
      <c r="FP91" s="14"/>
      <c r="FQ91" s="14"/>
      <c r="FR91" s="14"/>
      <c r="FS91" s="14"/>
      <c r="FT91" s="14"/>
      <c r="FU91" s="14"/>
      <c r="FV91" s="14"/>
      <c r="FW91" s="14"/>
      <c r="FX91" s="14"/>
      <c r="FY91" s="14"/>
      <c r="FZ91" s="14"/>
      <c r="GA91" s="14"/>
      <c r="GB91" s="14"/>
      <c r="GC91" s="14"/>
      <c r="GD91" s="14"/>
      <c r="GE91" s="14">
        <v>53.157474710000002</v>
      </c>
      <c r="GF91" s="14">
        <v>0</v>
      </c>
      <c r="GG91" s="14"/>
      <c r="GH91" s="14"/>
      <c r="GI91" s="14"/>
      <c r="GJ91" s="14">
        <v>202.56489402000005</v>
      </c>
      <c r="GK91" s="14">
        <v>255.72236873000006</v>
      </c>
      <c r="GL91" s="14">
        <v>185.25101000000001</v>
      </c>
      <c r="GM91" s="14">
        <v>2899.6292806800002</v>
      </c>
      <c r="GN91" s="14">
        <v>0</v>
      </c>
      <c r="GO91" s="14"/>
      <c r="GP91" s="14"/>
      <c r="GQ91" s="14">
        <v>14726.657994010004</v>
      </c>
      <c r="GR91" s="14">
        <v>19789.431193059976</v>
      </c>
      <c r="GS91" s="14">
        <v>1872.4398242799996</v>
      </c>
      <c r="GT91" s="14"/>
      <c r="GU91" s="14"/>
      <c r="GV91" s="14">
        <v>1850.4541977000001</v>
      </c>
      <c r="GW91" s="14"/>
      <c r="GX91" s="14">
        <v>41323.863499729974</v>
      </c>
      <c r="GY91" s="14">
        <v>14.942705</v>
      </c>
      <c r="GZ91" s="14"/>
      <c r="HA91" s="14"/>
      <c r="HB91" s="14"/>
      <c r="HC91" s="14"/>
      <c r="HD91" s="14">
        <v>3292.3002109500012</v>
      </c>
      <c r="HE91" s="14">
        <v>268.52786029999993</v>
      </c>
      <c r="HF91" s="14">
        <v>576.83704075000003</v>
      </c>
      <c r="HG91" s="14"/>
      <c r="HH91" s="14"/>
      <c r="HI91" s="14">
        <v>627.64788171000009</v>
      </c>
      <c r="HJ91" s="14">
        <v>4780.2556987100006</v>
      </c>
      <c r="HK91" s="14">
        <v>314.98308300000002</v>
      </c>
      <c r="HL91" s="14">
        <v>1306.5518820300001</v>
      </c>
      <c r="HM91" s="14">
        <v>155.14404099000001</v>
      </c>
      <c r="HN91" s="14"/>
      <c r="HO91" s="14">
        <v>278.86357900000002</v>
      </c>
      <c r="HP91" s="14">
        <v>14562.129093739995</v>
      </c>
      <c r="HQ91" s="14">
        <v>21787.33003484998</v>
      </c>
      <c r="HR91" s="14">
        <v>581.13664345000007</v>
      </c>
      <c r="HS91" s="14"/>
      <c r="HT91" s="14"/>
      <c r="HU91" s="14">
        <v>970.78684691000001</v>
      </c>
      <c r="HV91" s="14"/>
      <c r="HW91" s="14">
        <v>39956.925203969979</v>
      </c>
      <c r="HX91" s="14">
        <v>335.591117</v>
      </c>
      <c r="HY91" s="14">
        <v>3976.4753985500006</v>
      </c>
      <c r="HZ91" s="14">
        <v>0</v>
      </c>
      <c r="IA91" s="14"/>
      <c r="IB91" s="14">
        <v>296.288949</v>
      </c>
      <c r="IC91" s="14">
        <v>50754.210888680049</v>
      </c>
      <c r="ID91" s="14">
        <v>37683.572240599962</v>
      </c>
      <c r="IE91" s="14">
        <v>1967.8296711000007</v>
      </c>
      <c r="IF91" s="14"/>
      <c r="IG91" s="14"/>
      <c r="IH91" s="14">
        <v>4885.1085638100021</v>
      </c>
      <c r="II91" s="14">
        <v>99899.076828740028</v>
      </c>
      <c r="IJ91" s="14">
        <v>377.48279200000002</v>
      </c>
      <c r="IK91" s="14">
        <v>1915.8336292000004</v>
      </c>
      <c r="IN91" s="14">
        <v>379.24711300000001</v>
      </c>
      <c r="IO91" s="14">
        <v>13544.355892069996</v>
      </c>
      <c r="IP91" s="14">
        <v>19667.647999639987</v>
      </c>
      <c r="IQ91" s="14">
        <v>852.07075234999991</v>
      </c>
      <c r="IR91" s="14">
        <v>0</v>
      </c>
      <c r="IS91" s="14"/>
      <c r="IT91" s="14">
        <v>1795.5210390699997</v>
      </c>
      <c r="IU91" s="14">
        <v>38532.159217329987</v>
      </c>
      <c r="IV91" s="14">
        <v>498.51229999999998</v>
      </c>
      <c r="IW91" s="14">
        <v>5609.7971623300018</v>
      </c>
      <c r="IX91" s="14">
        <v>0</v>
      </c>
      <c r="IY91" s="14"/>
      <c r="IZ91" s="14">
        <v>0</v>
      </c>
      <c r="JA91" s="14">
        <v>36400.329739199995</v>
      </c>
      <c r="JB91" s="14">
        <v>40029.400130160022</v>
      </c>
      <c r="JC91" s="14">
        <v>2216.2410886900007</v>
      </c>
      <c r="JD91" s="14"/>
      <c r="JE91" s="14"/>
      <c r="JF91" s="14">
        <v>2919.203523059999</v>
      </c>
      <c r="JG91" s="14">
        <v>87673.48394344002</v>
      </c>
      <c r="JH91" s="14"/>
      <c r="JI91" s="14"/>
      <c r="JJ91" s="14"/>
      <c r="JK91" s="14"/>
      <c r="JL91" s="14"/>
      <c r="JM91" s="14">
        <v>0</v>
      </c>
      <c r="JN91" s="14">
        <v>326.95679828999999</v>
      </c>
      <c r="JO91" s="14">
        <v>428.23454029999994</v>
      </c>
      <c r="JP91" s="14"/>
      <c r="JQ91" s="14"/>
      <c r="JR91" s="14">
        <v>31.194713050000001</v>
      </c>
      <c r="JS91" s="14">
        <v>786.38605163999989</v>
      </c>
      <c r="JT91" s="14">
        <v>88.585599000000002</v>
      </c>
      <c r="JU91" s="14">
        <v>1863.1133411699993</v>
      </c>
      <c r="JV91" s="14">
        <v>0</v>
      </c>
      <c r="JW91" s="14"/>
      <c r="JX91" s="14">
        <v>240.337221</v>
      </c>
      <c r="JY91" s="14">
        <v>13079.424860540001</v>
      </c>
      <c r="JZ91" s="14">
        <v>8924.5756339500003</v>
      </c>
      <c r="KA91" s="14">
        <v>1138.7742016200002</v>
      </c>
      <c r="KB91" s="14"/>
      <c r="KC91" s="14"/>
      <c r="KD91" s="14">
        <v>377.92943149999996</v>
      </c>
      <c r="KE91" s="14">
        <v>25712.740288779998</v>
      </c>
      <c r="KF91" s="14">
        <v>248.97340800000001</v>
      </c>
      <c r="KG91" s="14">
        <v>6940.5974273700022</v>
      </c>
      <c r="KH91" s="14">
        <v>151.97490431999998</v>
      </c>
      <c r="KI91" s="14"/>
      <c r="KJ91" s="14">
        <v>215.13521600000001</v>
      </c>
      <c r="KK91" s="14">
        <v>34168.088749009999</v>
      </c>
      <c r="KL91" s="14">
        <v>24299.4802538</v>
      </c>
      <c r="KM91" s="14">
        <v>1955.6405119500002</v>
      </c>
      <c r="KN91" s="14"/>
      <c r="KO91" s="14"/>
      <c r="KP91" s="14">
        <v>772.86629732999995</v>
      </c>
      <c r="KQ91" s="14">
        <v>68751.756767780011</v>
      </c>
      <c r="KR91" s="14">
        <v>108.575726</v>
      </c>
      <c r="KS91" s="14"/>
      <c r="KT91" s="14"/>
      <c r="KU91" s="14"/>
      <c r="KV91" s="14">
        <v>39.288379999999997</v>
      </c>
      <c r="KW91" s="14">
        <v>2285.7917182900001</v>
      </c>
      <c r="KX91" s="14">
        <v>256.16003045000002</v>
      </c>
      <c r="KY91" s="14">
        <v>208.69294905999999</v>
      </c>
      <c r="KZ91" s="14"/>
      <c r="LA91" s="14"/>
      <c r="LB91" s="14">
        <v>64.991826209999999</v>
      </c>
      <c r="LC91" s="14">
        <v>2963.5006300099999</v>
      </c>
      <c r="LD91" s="14">
        <v>2995.75945</v>
      </c>
      <c r="LE91" s="14">
        <v>28890.678609760002</v>
      </c>
      <c r="LF91" s="14">
        <v>462.52492007999996</v>
      </c>
      <c r="LG91" s="14"/>
      <c r="LH91" s="14">
        <v>2362.305327</v>
      </c>
      <c r="LI91" s="14">
        <v>62327.951065590081</v>
      </c>
      <c r="LJ91" s="14">
        <v>72036.982214080068</v>
      </c>
      <c r="LK91" s="14">
        <v>6130.2223293199977</v>
      </c>
      <c r="LL91" s="14"/>
      <c r="LM91" s="14"/>
      <c r="LN91" s="14">
        <v>3791.4107680700004</v>
      </c>
      <c r="LO91" s="14">
        <v>178997.83468390015</v>
      </c>
      <c r="LP91" s="14">
        <v>111.32551599999999</v>
      </c>
      <c r="LQ91" s="14"/>
      <c r="LR91" s="14">
        <v>0</v>
      </c>
      <c r="LS91" s="14"/>
      <c r="LT91" s="14">
        <v>0</v>
      </c>
      <c r="LU91" s="14">
        <v>5495.1730175199982</v>
      </c>
      <c r="LV91" s="14">
        <v>2666.8744445999996</v>
      </c>
      <c r="LW91" s="14">
        <v>639.07073525999999</v>
      </c>
      <c r="LX91" s="14"/>
      <c r="LY91" s="14"/>
      <c r="LZ91" s="14">
        <v>643.67135674000019</v>
      </c>
      <c r="MA91" s="14">
        <v>9556.1150701199967</v>
      </c>
      <c r="MB91" s="14">
        <v>474.93123900000001</v>
      </c>
      <c r="MC91" s="14">
        <v>3508.1532311399997</v>
      </c>
      <c r="MD91" s="76">
        <v>124.98336481999999</v>
      </c>
      <c r="ME91" s="76"/>
      <c r="MF91" s="14">
        <v>409.95530500000001</v>
      </c>
      <c r="MG91" s="14">
        <v>24099.709475510001</v>
      </c>
      <c r="MH91" s="14">
        <v>23649.386159670001</v>
      </c>
      <c r="MI91" s="14">
        <v>1432.2844218799996</v>
      </c>
      <c r="MJ91" s="14"/>
      <c r="MK91" s="14"/>
      <c r="ML91" s="14">
        <v>2634.31722468</v>
      </c>
      <c r="MM91" s="14"/>
      <c r="MN91" s="14">
        <v>56333.720421699996</v>
      </c>
      <c r="MO91" s="14">
        <v>3505.663892</v>
      </c>
      <c r="MP91" s="14">
        <v>30016.331724389966</v>
      </c>
      <c r="MQ91" s="14">
        <v>10403.834256340002</v>
      </c>
      <c r="MR91" s="14"/>
      <c r="MS91" s="14">
        <v>1815.9564190000001</v>
      </c>
      <c r="MT91" s="14">
        <v>88249.999621199982</v>
      </c>
      <c r="MU91" s="14">
        <v>82381.156637079868</v>
      </c>
      <c r="MV91" s="14">
        <v>7434.8826662700003</v>
      </c>
      <c r="MW91" s="14"/>
      <c r="MX91" s="14"/>
      <c r="MY91" s="14">
        <v>2567.5511173</v>
      </c>
      <c r="MZ91" s="14"/>
      <c r="NA91" s="14">
        <v>226375.3763335798</v>
      </c>
      <c r="NB91" s="14"/>
      <c r="NC91" s="14"/>
      <c r="ND91" s="14"/>
      <c r="NE91" s="14"/>
      <c r="NF91" s="14"/>
      <c r="NG91" s="14"/>
      <c r="NH91" s="14">
        <v>11.955582439999999</v>
      </c>
      <c r="NI91" s="14">
        <v>22.77380986</v>
      </c>
      <c r="NJ91" s="14"/>
      <c r="NK91" s="14"/>
      <c r="NL91" s="14"/>
      <c r="NM91" s="14">
        <v>34.729392299999994</v>
      </c>
      <c r="NN91" s="15"/>
      <c r="NO91" s="15"/>
      <c r="NP91" s="15"/>
      <c r="NR91" s="76">
        <v>3681697.8736113505</v>
      </c>
      <c r="PU91" s="4"/>
    </row>
    <row r="92" spans="1:437" x14ac:dyDescent="0.2">
      <c r="A92" s="70">
        <v>42125</v>
      </c>
      <c r="B92" s="14">
        <v>3.4191054700000003</v>
      </c>
      <c r="C92" s="14">
        <v>235.42102296000002</v>
      </c>
      <c r="D92" s="14"/>
      <c r="E92" s="14">
        <v>238.84012843000002</v>
      </c>
      <c r="F92" s="14">
        <v>2048.7880449999998</v>
      </c>
      <c r="G92" s="14">
        <v>25266.495532219989</v>
      </c>
      <c r="H92" s="14">
        <v>7738.5964093899966</v>
      </c>
      <c r="I92" s="14"/>
      <c r="J92" s="14">
        <v>3453.3269690000002</v>
      </c>
      <c r="K92" s="14">
        <v>62038.03624560999</v>
      </c>
      <c r="L92" s="14">
        <v>277967.76547517948</v>
      </c>
      <c r="M92" s="14">
        <v>8227.0644804999956</v>
      </c>
      <c r="N92" s="14"/>
      <c r="O92" s="14"/>
      <c r="P92" s="14">
        <v>4794.4539237100007</v>
      </c>
      <c r="Q92" s="14">
        <v>391534.52708060952</v>
      </c>
      <c r="R92" s="14">
        <v>4.9992346300000001</v>
      </c>
      <c r="S92" s="14">
        <v>5230.0476959800008</v>
      </c>
      <c r="T92" s="14">
        <v>140.04548134000001</v>
      </c>
      <c r="U92" s="14">
        <v>53.706131579999997</v>
      </c>
      <c r="V92" s="14">
        <v>122.28957448999999</v>
      </c>
      <c r="W92" s="14">
        <v>5551.0881180200004</v>
      </c>
      <c r="X92" s="14">
        <v>1875.3305829999999</v>
      </c>
      <c r="Y92" s="14">
        <v>11047.596854569993</v>
      </c>
      <c r="Z92" s="14">
        <v>330.8668024700001</v>
      </c>
      <c r="AA92" s="14"/>
      <c r="AB92" s="14">
        <v>1305.9654149999999</v>
      </c>
      <c r="AC92" s="14">
        <v>54667.748037229954</v>
      </c>
      <c r="AD92" s="14">
        <v>48422.88367541998</v>
      </c>
      <c r="AE92" s="14">
        <v>4050.7585758899995</v>
      </c>
      <c r="AF92" s="14"/>
      <c r="AG92" s="14"/>
      <c r="AH92" s="14">
        <v>2200.9860043100002</v>
      </c>
      <c r="AI92" s="14">
        <v>123902.13594788992</v>
      </c>
      <c r="AJ92" s="14">
        <v>18811.598676000001</v>
      </c>
      <c r="AK92" s="14">
        <v>335855.14590717875</v>
      </c>
      <c r="AL92" s="14">
        <v>36329.872829000014</v>
      </c>
      <c r="AM92" s="14"/>
      <c r="AN92" s="14">
        <v>8721.6589920000006</v>
      </c>
      <c r="AO92" s="14">
        <v>833949.6439777778</v>
      </c>
      <c r="AP92" s="14">
        <v>437331.88378250977</v>
      </c>
      <c r="AQ92" s="14">
        <v>31389.850909859986</v>
      </c>
      <c r="AR92" s="14"/>
      <c r="AS92" s="14"/>
      <c r="AT92" s="14">
        <v>74541.945373180031</v>
      </c>
      <c r="AU92" s="14"/>
      <c r="AV92" s="14"/>
      <c r="AW92" s="14"/>
      <c r="AX92" s="14">
        <v>1776931.6004475062</v>
      </c>
      <c r="AY92" s="14">
        <v>938.45427199999995</v>
      </c>
      <c r="AZ92" s="14">
        <v>4659.8337404500007</v>
      </c>
      <c r="BA92" s="14">
        <v>1065.0605908500002</v>
      </c>
      <c r="BB92" s="14"/>
      <c r="BC92" s="14">
        <v>486.599468</v>
      </c>
      <c r="BD92" s="14">
        <v>38607.539818519988</v>
      </c>
      <c r="BE92" s="14">
        <v>29199.424251249973</v>
      </c>
      <c r="BF92" s="14">
        <v>2222.0815189799996</v>
      </c>
      <c r="BG92" s="14">
        <v>1034.37825217</v>
      </c>
      <c r="BH92" s="14"/>
      <c r="BI92" s="14">
        <v>78213.371912219955</v>
      </c>
      <c r="BJ92" s="14">
        <v>646.64194699999996</v>
      </c>
      <c r="BK92" s="14">
        <v>17400.044362789995</v>
      </c>
      <c r="BL92" s="14">
        <v>0</v>
      </c>
      <c r="BM92" s="14"/>
      <c r="BN92" s="14">
        <v>386.42125299999998</v>
      </c>
      <c r="BO92" s="14">
        <v>26301.572912030002</v>
      </c>
      <c r="BP92" s="14">
        <v>8761.4828152199989</v>
      </c>
      <c r="BQ92" s="14">
        <v>1770.8053931699997</v>
      </c>
      <c r="BR92" s="14"/>
      <c r="BS92" s="14">
        <v>2314.312233470001</v>
      </c>
      <c r="BT92" s="14">
        <v>57581.280916679993</v>
      </c>
      <c r="BU92" s="14">
        <v>144.29906600000001</v>
      </c>
      <c r="BV92" s="14">
        <v>4084.3304061800004</v>
      </c>
      <c r="BW92" s="14">
        <v>33.8862503</v>
      </c>
      <c r="BX92" s="14"/>
      <c r="BY92" s="14">
        <v>287.99561299999999</v>
      </c>
      <c r="BZ92" s="14">
        <v>24008.750957169999</v>
      </c>
      <c r="CA92" s="14">
        <v>20163.715347109985</v>
      </c>
      <c r="CB92" s="14">
        <v>1313.1714716199999</v>
      </c>
      <c r="CC92" s="14"/>
      <c r="CD92" s="14"/>
      <c r="CE92" s="14">
        <v>2142.1717950500001</v>
      </c>
      <c r="CF92" s="14">
        <v>52178.320906429988</v>
      </c>
      <c r="CG92" s="14">
        <v>24.999797000000001</v>
      </c>
      <c r="CH92" s="14">
        <v>416.62613205000008</v>
      </c>
      <c r="CI92" s="14"/>
      <c r="CJ92" s="14"/>
      <c r="CK92" s="14"/>
      <c r="CL92" s="14">
        <v>1311.4464316900001</v>
      </c>
      <c r="CM92" s="14">
        <v>1062.7008928799999</v>
      </c>
      <c r="CN92" s="14">
        <v>466.18726583</v>
      </c>
      <c r="CO92" s="14"/>
      <c r="CP92" s="14"/>
      <c r="CQ92" s="14">
        <v>935.09290161999991</v>
      </c>
      <c r="CR92" s="14">
        <v>4217.0534210699998</v>
      </c>
      <c r="CS92" s="14">
        <v>284.74564199999998</v>
      </c>
      <c r="CT92" s="14">
        <v>537.3414271800001</v>
      </c>
      <c r="CU92" s="14"/>
      <c r="CV92" s="14"/>
      <c r="CW92" s="14"/>
      <c r="CX92" s="14">
        <v>6128.443639449999</v>
      </c>
      <c r="CY92" s="14">
        <v>4308.9071593999997</v>
      </c>
      <c r="CZ92" s="14">
        <v>990.09728539000014</v>
      </c>
      <c r="DA92" s="14"/>
      <c r="DB92" s="14"/>
      <c r="DC92" s="14">
        <v>1238.10447327</v>
      </c>
      <c r="DD92" s="14">
        <v>13487.639626689999</v>
      </c>
      <c r="DE92" s="14">
        <v>187.08971199999999</v>
      </c>
      <c r="DF92" s="14">
        <v>551.22269166000001</v>
      </c>
      <c r="DG92" s="14"/>
      <c r="DH92" s="14"/>
      <c r="DI92" s="14">
        <v>770.35079099999996</v>
      </c>
      <c r="DJ92" s="14">
        <v>10810.887924890001</v>
      </c>
      <c r="DK92" s="14">
        <v>7073.4285388199987</v>
      </c>
      <c r="DL92" s="14">
        <v>584.93814924000003</v>
      </c>
      <c r="DM92" s="14"/>
      <c r="DN92" s="14"/>
      <c r="DO92" s="14">
        <v>2012.7068972199997</v>
      </c>
      <c r="DP92" s="14">
        <v>21990.624704830003</v>
      </c>
      <c r="DQ92" s="14">
        <v>38.294550000000001</v>
      </c>
      <c r="DR92" s="14">
        <v>750.5792455699999</v>
      </c>
      <c r="DS92" s="14"/>
      <c r="DT92" s="14"/>
      <c r="DU92" s="14">
        <v>0</v>
      </c>
      <c r="DV92" s="14">
        <v>23558.43563627002</v>
      </c>
      <c r="DW92" s="14">
        <v>9064.8342868100026</v>
      </c>
      <c r="DX92" s="14">
        <v>1164.79197355</v>
      </c>
      <c r="DY92" s="14"/>
      <c r="DZ92" s="14"/>
      <c r="EA92" s="14">
        <v>789.93372534999992</v>
      </c>
      <c r="EB92" s="14">
        <v>35366.869417550028</v>
      </c>
      <c r="EC92" s="14">
        <v>13.696593999999999</v>
      </c>
      <c r="ED92" s="14"/>
      <c r="EE92" s="14"/>
      <c r="EF92" s="14"/>
      <c r="EG92" s="14"/>
      <c r="EH92" s="14"/>
      <c r="EI92" s="14">
        <v>162.51337648000001</v>
      </c>
      <c r="EJ92" s="14">
        <v>0</v>
      </c>
      <c r="EK92" s="14"/>
      <c r="EL92" s="14"/>
      <c r="EM92" s="14">
        <v>139.91978518000002</v>
      </c>
      <c r="EN92" s="14">
        <v>316.12975566</v>
      </c>
      <c r="EO92" s="14">
        <v>67.829758999999996</v>
      </c>
      <c r="EP92" s="14">
        <v>3581.3264628699999</v>
      </c>
      <c r="EQ92" s="14">
        <v>0</v>
      </c>
      <c r="ER92" s="14"/>
      <c r="ES92" s="14">
        <v>238.50267700000001</v>
      </c>
      <c r="ET92" s="14">
        <v>10330.261194689998</v>
      </c>
      <c r="EU92" s="14">
        <v>14441.144974759996</v>
      </c>
      <c r="EV92" s="14">
        <v>1117.8198478899999</v>
      </c>
      <c r="EW92" s="14"/>
      <c r="EX92" s="14"/>
      <c r="EY92" s="14">
        <v>539.29231992999996</v>
      </c>
      <c r="EZ92" s="14">
        <v>30316.177236139993</v>
      </c>
      <c r="FA92" s="14">
        <v>1830.4380799999999</v>
      </c>
      <c r="FB92" s="14">
        <v>7697.7516534200022</v>
      </c>
      <c r="FC92" s="14">
        <v>0</v>
      </c>
      <c r="FD92" s="14"/>
      <c r="FE92" s="14">
        <v>933.61978399999998</v>
      </c>
      <c r="FF92" s="14">
        <v>99534.636249439893</v>
      </c>
      <c r="FG92" s="14">
        <v>27730.033377530013</v>
      </c>
      <c r="FH92" s="14">
        <v>2092.16816247</v>
      </c>
      <c r="FI92" s="14"/>
      <c r="FJ92" s="14"/>
      <c r="FK92" s="14">
        <v>7613.7042078200029</v>
      </c>
      <c r="FL92" s="14"/>
      <c r="FM92" s="14">
        <v>147432.3515146799</v>
      </c>
      <c r="FN92" s="14"/>
      <c r="FO92" s="14"/>
      <c r="FP92" s="14"/>
      <c r="FQ92" s="14"/>
      <c r="FR92" s="14"/>
      <c r="FS92" s="14"/>
      <c r="FT92" s="14"/>
      <c r="FU92" s="14"/>
      <c r="FV92" s="14"/>
      <c r="FW92" s="14"/>
      <c r="FX92" s="14"/>
      <c r="FY92" s="14"/>
      <c r="FZ92" s="14"/>
      <c r="GA92" s="14"/>
      <c r="GB92" s="14"/>
      <c r="GC92" s="14"/>
      <c r="GD92" s="14"/>
      <c r="GE92" s="14">
        <v>51.393623589999997</v>
      </c>
      <c r="GF92" s="14">
        <v>0</v>
      </c>
      <c r="GG92" s="14"/>
      <c r="GH92" s="14"/>
      <c r="GI92" s="14"/>
      <c r="GJ92" s="14">
        <v>201.04711362999996</v>
      </c>
      <c r="GK92" s="14">
        <v>252.44073721999996</v>
      </c>
      <c r="GL92" s="14">
        <v>182.61560499999999</v>
      </c>
      <c r="GM92" s="14">
        <v>2869.6892880500009</v>
      </c>
      <c r="GN92" s="14">
        <v>0</v>
      </c>
      <c r="GO92" s="14"/>
      <c r="GP92" s="14"/>
      <c r="GQ92" s="14">
        <v>14618.217258500003</v>
      </c>
      <c r="GR92" s="14">
        <v>19482.16380079999</v>
      </c>
      <c r="GS92" s="14">
        <v>1806.2906597899998</v>
      </c>
      <c r="GT92" s="14"/>
      <c r="GU92" s="14"/>
      <c r="GV92" s="14">
        <v>1799.0050411399998</v>
      </c>
      <c r="GW92" s="14"/>
      <c r="GX92" s="14">
        <v>40757.981653279989</v>
      </c>
      <c r="GY92" s="14">
        <v>14.797233</v>
      </c>
      <c r="GZ92" s="14"/>
      <c r="HA92" s="14"/>
      <c r="HB92" s="14"/>
      <c r="HC92" s="14"/>
      <c r="HD92" s="14">
        <v>3276.1843192900005</v>
      </c>
      <c r="HE92" s="14">
        <v>265.89076679999999</v>
      </c>
      <c r="HF92" s="14">
        <v>563.96852533000003</v>
      </c>
      <c r="HG92" s="14"/>
      <c r="HH92" s="14"/>
      <c r="HI92" s="14">
        <v>619.28307763999999</v>
      </c>
      <c r="HJ92" s="14">
        <v>4740.12392206</v>
      </c>
      <c r="HK92" s="14">
        <v>306.71321799999998</v>
      </c>
      <c r="HL92" s="14">
        <v>1289.2477906899996</v>
      </c>
      <c r="HM92" s="14">
        <v>154.69719219000001</v>
      </c>
      <c r="HN92" s="14"/>
      <c r="HO92" s="14">
        <v>276.776411</v>
      </c>
      <c r="HP92" s="14">
        <v>14363.952981740002</v>
      </c>
      <c r="HQ92" s="14">
        <v>21507.893344009979</v>
      </c>
      <c r="HR92" s="14">
        <v>549.62810200999991</v>
      </c>
      <c r="HS92" s="14"/>
      <c r="HT92" s="14"/>
      <c r="HU92" s="14">
        <v>946.63865724000016</v>
      </c>
      <c r="HV92" s="14"/>
      <c r="HW92" s="14">
        <v>39395.547696879985</v>
      </c>
      <c r="HX92" s="14">
        <v>325.90762999999998</v>
      </c>
      <c r="HY92" s="14">
        <v>3878.4695684299991</v>
      </c>
      <c r="HZ92" s="14">
        <v>0</v>
      </c>
      <c r="IA92" s="14"/>
      <c r="IB92" s="14">
        <v>237.91635099999999</v>
      </c>
      <c r="IC92" s="14">
        <v>50045.933557989978</v>
      </c>
      <c r="ID92" s="14">
        <v>37182.170517499981</v>
      </c>
      <c r="IE92" s="14">
        <v>1890.6628710900006</v>
      </c>
      <c r="IF92" s="14"/>
      <c r="IG92" s="14"/>
      <c r="IH92" s="14">
        <v>4795.7785722099989</v>
      </c>
      <c r="II92" s="14">
        <v>98356.839068219939</v>
      </c>
      <c r="IJ92" s="14">
        <v>371.06047599999999</v>
      </c>
      <c r="IK92" s="14">
        <v>1898.1341936599997</v>
      </c>
      <c r="IN92" s="14">
        <v>375.08805999999998</v>
      </c>
      <c r="IO92" s="14">
        <v>13092.9886993</v>
      </c>
      <c r="IP92" s="14">
        <v>19224.992177710006</v>
      </c>
      <c r="IQ92" s="14">
        <v>832.96975791999989</v>
      </c>
      <c r="IR92" s="14">
        <v>0</v>
      </c>
      <c r="IS92" s="14"/>
      <c r="IT92" s="14">
        <v>1755.2753968599995</v>
      </c>
      <c r="IU92" s="14">
        <v>37550.508761450008</v>
      </c>
      <c r="IV92" s="14">
        <v>488.596723</v>
      </c>
      <c r="IW92" s="14">
        <v>5570.7456148900019</v>
      </c>
      <c r="IX92" s="14">
        <v>0</v>
      </c>
      <c r="IY92" s="14"/>
      <c r="IZ92" s="14">
        <v>0</v>
      </c>
      <c r="JA92" s="14">
        <v>35907.933699479981</v>
      </c>
      <c r="JB92" s="14">
        <v>39037.415959049969</v>
      </c>
      <c r="JC92" s="14">
        <v>2196.073911</v>
      </c>
      <c r="JD92" s="14"/>
      <c r="JE92" s="14"/>
      <c r="JF92" s="14">
        <v>2877.5107012399999</v>
      </c>
      <c r="JG92" s="14">
        <v>86078.276608659959</v>
      </c>
      <c r="JH92" s="14"/>
      <c r="JI92" s="14"/>
      <c r="JJ92" s="14"/>
      <c r="JK92" s="14"/>
      <c r="JL92" s="14"/>
      <c r="JM92" s="14">
        <v>0</v>
      </c>
      <c r="JN92" s="14">
        <v>325.94000800999999</v>
      </c>
      <c r="JO92" s="14">
        <v>424.84989825999997</v>
      </c>
      <c r="JP92" s="14"/>
      <c r="JQ92" s="14"/>
      <c r="JR92" s="14">
        <v>31.087687940000002</v>
      </c>
      <c r="JS92" s="14">
        <v>781.87759420999998</v>
      </c>
      <c r="JT92" s="14">
        <v>87.513623999999993</v>
      </c>
      <c r="JU92" s="14">
        <v>1855.3485054300006</v>
      </c>
      <c r="JV92" s="14">
        <v>0</v>
      </c>
      <c r="JW92" s="14"/>
      <c r="JX92" s="14">
        <v>238.874416</v>
      </c>
      <c r="JY92" s="14">
        <v>12728.444472770012</v>
      </c>
      <c r="JZ92" s="14">
        <v>8747.491579440004</v>
      </c>
      <c r="KA92" s="14">
        <v>1132.65961496</v>
      </c>
      <c r="KB92" s="14"/>
      <c r="KC92" s="14"/>
      <c r="KD92" s="14">
        <v>357.19568492000008</v>
      </c>
      <c r="KE92" s="14">
        <v>25147.527897520013</v>
      </c>
      <c r="KF92" s="14">
        <v>233.59988000000001</v>
      </c>
      <c r="KG92" s="14">
        <v>6875.8784385499957</v>
      </c>
      <c r="KH92" s="14">
        <v>150.28133541</v>
      </c>
      <c r="KI92" s="14"/>
      <c r="KJ92" s="14">
        <v>211.117481</v>
      </c>
      <c r="KK92" s="14">
        <v>33108.158326499986</v>
      </c>
      <c r="KL92" s="14">
        <v>23615.711431179967</v>
      </c>
      <c r="KM92" s="14">
        <v>1926.9237955700005</v>
      </c>
      <c r="KN92" s="14"/>
      <c r="KO92" s="14"/>
      <c r="KP92" s="14">
        <v>758.99251917999993</v>
      </c>
      <c r="KQ92" s="14">
        <v>66880.663207389938</v>
      </c>
      <c r="KR92" s="14">
        <v>107.036456</v>
      </c>
      <c r="KS92" s="14"/>
      <c r="KT92" s="14"/>
      <c r="KU92" s="14"/>
      <c r="KV92" s="14">
        <v>38.536290999999999</v>
      </c>
      <c r="KW92" s="14">
        <v>2144.5113330599997</v>
      </c>
      <c r="KX92" s="14">
        <v>252.59553575999999</v>
      </c>
      <c r="KY92" s="14">
        <v>131.21841090000001</v>
      </c>
      <c r="KZ92" s="14"/>
      <c r="LA92" s="14"/>
      <c r="LB92" s="14">
        <v>64.665438100000003</v>
      </c>
      <c r="LC92" s="14">
        <v>2738.5634648199998</v>
      </c>
      <c r="LD92" s="14">
        <v>2921.6407570000001</v>
      </c>
      <c r="LE92" s="14">
        <v>28588.865245899968</v>
      </c>
      <c r="LF92" s="14">
        <v>457.14617572000003</v>
      </c>
      <c r="LG92" s="14"/>
      <c r="LH92" s="14">
        <v>2319.637827</v>
      </c>
      <c r="LI92" s="14">
        <v>60592.991163829989</v>
      </c>
      <c r="LJ92" s="14">
        <v>70381.76118416003</v>
      </c>
      <c r="LK92" s="14">
        <v>5886.321205799999</v>
      </c>
      <c r="LL92" s="14"/>
      <c r="LM92" s="14"/>
      <c r="LN92" s="14">
        <v>3746.6970345400014</v>
      </c>
      <c r="LO92" s="14">
        <v>174895.06059394998</v>
      </c>
      <c r="LP92" s="14">
        <v>110.547316</v>
      </c>
      <c r="LQ92" s="14"/>
      <c r="LR92" s="14">
        <v>0</v>
      </c>
      <c r="LS92" s="14"/>
      <c r="LT92" s="14">
        <v>0</v>
      </c>
      <c r="LU92" s="14">
        <v>5452.9216497499983</v>
      </c>
      <c r="LV92" s="14">
        <v>2658.8392746800005</v>
      </c>
      <c r="LW92" s="14">
        <v>635.56989007999994</v>
      </c>
      <c r="LX92" s="14"/>
      <c r="LY92" s="14"/>
      <c r="LZ92" s="14">
        <v>636.03679920999991</v>
      </c>
      <c r="MA92" s="14">
        <v>9493.9149297199965</v>
      </c>
      <c r="MB92" s="14">
        <v>469.88257299999998</v>
      </c>
      <c r="MC92" s="14">
        <v>3391.0223758200004</v>
      </c>
      <c r="MD92" s="76">
        <v>123.59302831000001</v>
      </c>
      <c r="ME92" s="76"/>
      <c r="MF92" s="14">
        <v>404.098007</v>
      </c>
      <c r="MG92" s="14">
        <v>23759.871729689999</v>
      </c>
      <c r="MH92" s="14">
        <v>23086.019256120017</v>
      </c>
      <c r="MI92" s="14">
        <v>1408.7656133399996</v>
      </c>
      <c r="MJ92" s="14"/>
      <c r="MK92" s="14"/>
      <c r="ML92" s="14">
        <v>2560.5218674899997</v>
      </c>
      <c r="MM92" s="14"/>
      <c r="MN92" s="14">
        <v>55203.774450770012</v>
      </c>
      <c r="MO92" s="14">
        <v>3440.8770209999998</v>
      </c>
      <c r="MP92" s="14">
        <v>29429.729451470015</v>
      </c>
      <c r="MQ92" s="14">
        <v>10098.251979679999</v>
      </c>
      <c r="MR92" s="14"/>
      <c r="MS92" s="14">
        <v>1768.29908</v>
      </c>
      <c r="MT92" s="14">
        <v>86627.894579460088</v>
      </c>
      <c r="MU92" s="14">
        <v>80860.162126599986</v>
      </c>
      <c r="MV92" s="14">
        <v>7252.9318981600018</v>
      </c>
      <c r="MW92" s="14"/>
      <c r="MX92" s="14"/>
      <c r="MY92" s="14">
        <v>2442.4538454200001</v>
      </c>
      <c r="MZ92" s="14"/>
      <c r="NA92" s="14">
        <v>221920.59998179009</v>
      </c>
      <c r="NB92" s="14"/>
      <c r="NC92" s="14"/>
      <c r="ND92" s="14"/>
      <c r="NE92" s="14"/>
      <c r="NF92" s="14"/>
      <c r="NG92" s="14"/>
      <c r="NH92" s="14">
        <v>11.83511101</v>
      </c>
      <c r="NI92" s="14">
        <v>22.29105886</v>
      </c>
      <c r="NJ92" s="14"/>
      <c r="NK92" s="14"/>
      <c r="NL92" s="14"/>
      <c r="NM92" s="14">
        <v>34.126169869999998</v>
      </c>
      <c r="NN92" s="15"/>
      <c r="NO92" s="15"/>
      <c r="NP92" s="15"/>
      <c r="NR92" s="76">
        <v>3603485.8378722155</v>
      </c>
      <c r="PU92" s="4"/>
    </row>
    <row r="93" spans="1:437" x14ac:dyDescent="0.2">
      <c r="A93" s="70">
        <v>42156</v>
      </c>
      <c r="B93" s="14">
        <v>3.43248168</v>
      </c>
      <c r="C93" s="14">
        <v>233.01533672000002</v>
      </c>
      <c r="D93" s="14"/>
      <c r="E93" s="14">
        <v>236.44781839000001</v>
      </c>
      <c r="F93" s="14">
        <v>1891.8668259999999</v>
      </c>
      <c r="G93" s="14">
        <v>24874.865475779981</v>
      </c>
      <c r="H93" s="14">
        <v>7417.9773189299958</v>
      </c>
      <c r="I93" s="14"/>
      <c r="J93" s="14">
        <v>3369.7105000000001</v>
      </c>
      <c r="K93" s="14">
        <v>75981.038950529997</v>
      </c>
      <c r="L93" s="14">
        <v>269506.97264959011</v>
      </c>
      <c r="M93" s="14">
        <v>8013.9045846699973</v>
      </c>
      <c r="N93" s="14"/>
      <c r="O93" s="14"/>
      <c r="P93" s="14">
        <v>4687.2529293099997</v>
      </c>
      <c r="Q93" s="14">
        <v>395743.58923481003</v>
      </c>
      <c r="R93" s="14">
        <v>4.8372147400000003</v>
      </c>
      <c r="S93" s="14">
        <v>6403.3185125300024</v>
      </c>
      <c r="T93" s="14">
        <v>138.01130417000002</v>
      </c>
      <c r="U93" s="14">
        <v>52.009243579999996</v>
      </c>
      <c r="V93" s="14">
        <v>122.19955801</v>
      </c>
      <c r="W93" s="14">
        <v>6720.3758330300025</v>
      </c>
      <c r="X93" s="14">
        <v>1746.291794</v>
      </c>
      <c r="Y93" s="14">
        <v>10831.914696140007</v>
      </c>
      <c r="Z93" s="14">
        <v>326.56079734000002</v>
      </c>
      <c r="AA93" s="14"/>
      <c r="AB93" s="14">
        <v>1287.05215</v>
      </c>
      <c r="AC93" s="14">
        <v>61433.787622059979</v>
      </c>
      <c r="AD93" s="14">
        <v>47339.170672340078</v>
      </c>
      <c r="AE93" s="14">
        <v>3892.7956925899998</v>
      </c>
      <c r="AF93" s="14"/>
      <c r="AG93" s="14"/>
      <c r="AH93" s="14">
        <v>2110.5806734199996</v>
      </c>
      <c r="AI93" s="14">
        <v>128968.15409789006</v>
      </c>
      <c r="AJ93" s="14">
        <v>18383.920125000001</v>
      </c>
      <c r="AK93" s="14">
        <v>329575.04213865905</v>
      </c>
      <c r="AL93" s="14">
        <v>35519.018946179967</v>
      </c>
      <c r="AM93" s="14"/>
      <c r="AN93" s="14">
        <v>8312.9795780000004</v>
      </c>
      <c r="AO93" s="14">
        <v>1012082.3975196093</v>
      </c>
      <c r="AP93" s="14">
        <v>427265.88419050135</v>
      </c>
      <c r="AQ93" s="14">
        <v>30425.213749649996</v>
      </c>
      <c r="AR93" s="14"/>
      <c r="AS93" s="14"/>
      <c r="AT93" s="14">
        <v>73301.873582350148</v>
      </c>
      <c r="AU93" s="14"/>
      <c r="AV93" s="14"/>
      <c r="AW93" s="14"/>
      <c r="AX93" s="14">
        <v>1934866.3298299497</v>
      </c>
      <c r="AY93" s="14">
        <v>931.02331800000002</v>
      </c>
      <c r="AZ93" s="14">
        <v>4587.1945637899998</v>
      </c>
      <c r="BA93" s="14">
        <v>1049.0483782700001</v>
      </c>
      <c r="BB93" s="14"/>
      <c r="BC93" s="14">
        <v>480.95354099999997</v>
      </c>
      <c r="BD93" s="14">
        <v>45237.031819340016</v>
      </c>
      <c r="BE93" s="14">
        <v>28261.228168589983</v>
      </c>
      <c r="BF93" s="14">
        <v>2200.9484986999996</v>
      </c>
      <c r="BG93" s="14">
        <v>1027.0097231899999</v>
      </c>
      <c r="BH93" s="14"/>
      <c r="BI93" s="14">
        <v>83774.438010880011</v>
      </c>
      <c r="BJ93" s="14">
        <v>624.85006099999998</v>
      </c>
      <c r="BK93" s="14">
        <v>17045.59414093001</v>
      </c>
      <c r="BL93" s="14">
        <v>0</v>
      </c>
      <c r="BM93" s="14"/>
      <c r="BN93" s="14">
        <v>382.004929</v>
      </c>
      <c r="BO93" s="14">
        <v>32546.694176550005</v>
      </c>
      <c r="BP93" s="14">
        <v>8667.0471246500019</v>
      </c>
      <c r="BQ93" s="14">
        <v>1607.0097262500001</v>
      </c>
      <c r="BR93" s="14"/>
      <c r="BS93" s="14">
        <v>2206.93881461</v>
      </c>
      <c r="BT93" s="14">
        <v>63080.138972990011</v>
      </c>
      <c r="BU93" s="14">
        <v>141.96789000000001</v>
      </c>
      <c r="BV93" s="14">
        <v>4052.7618185499982</v>
      </c>
      <c r="BW93" s="14">
        <v>33.666739569999997</v>
      </c>
      <c r="BX93" s="14"/>
      <c r="BY93" s="14">
        <v>282.13374499999998</v>
      </c>
      <c r="BZ93" s="14">
        <v>27801.955937630006</v>
      </c>
      <c r="CA93" s="14">
        <v>19756.193658730001</v>
      </c>
      <c r="CB93" s="14">
        <v>1251.92991321</v>
      </c>
      <c r="CC93" s="14"/>
      <c r="CD93" s="14"/>
      <c r="CE93" s="14">
        <v>2093.1602532400002</v>
      </c>
      <c r="CF93" s="14">
        <v>55413.769955930002</v>
      </c>
      <c r="CG93" s="14">
        <v>24.719885999999999</v>
      </c>
      <c r="CH93" s="14">
        <v>414.6480663399999</v>
      </c>
      <c r="CI93" s="14"/>
      <c r="CJ93" s="14"/>
      <c r="CK93" s="14"/>
      <c r="CL93" s="14">
        <v>1688.1963207299998</v>
      </c>
      <c r="CM93" s="14">
        <v>1055.1365838299998</v>
      </c>
      <c r="CN93" s="14">
        <v>456.70585187</v>
      </c>
      <c r="CO93" s="14"/>
      <c r="CP93" s="14"/>
      <c r="CQ93" s="14">
        <v>929.19407385000011</v>
      </c>
      <c r="CR93" s="14">
        <v>4568.6007826200002</v>
      </c>
      <c r="CS93" s="14">
        <v>279.51632799999999</v>
      </c>
      <c r="CT93" s="14">
        <v>535.63401324999995</v>
      </c>
      <c r="CU93" s="14"/>
      <c r="CV93" s="14"/>
      <c r="CW93" s="14"/>
      <c r="CX93" s="14">
        <v>7432.4302471699993</v>
      </c>
      <c r="CY93" s="14">
        <v>4279.1555983800008</v>
      </c>
      <c r="CZ93" s="14">
        <v>972.09282753000014</v>
      </c>
      <c r="DA93" s="14"/>
      <c r="DB93" s="14"/>
      <c r="DC93" s="14">
        <v>1231.0266683099996</v>
      </c>
      <c r="DD93" s="14">
        <v>14729.85568264</v>
      </c>
      <c r="DE93" s="14">
        <v>185.09192400000001</v>
      </c>
      <c r="DF93" s="14">
        <v>548.64809566000008</v>
      </c>
      <c r="DG93" s="14"/>
      <c r="DH93" s="14"/>
      <c r="DI93" s="14">
        <v>734.14893900000004</v>
      </c>
      <c r="DJ93" s="14">
        <v>13559.814260360004</v>
      </c>
      <c r="DK93" s="14">
        <v>6951.4846720899995</v>
      </c>
      <c r="DL93" s="14">
        <v>558.01682498000002</v>
      </c>
      <c r="DM93" s="14"/>
      <c r="DN93" s="14"/>
      <c r="DO93" s="14">
        <v>1999.5208378099996</v>
      </c>
      <c r="DP93" s="14">
        <v>24536.725453900006</v>
      </c>
      <c r="DQ93" s="14">
        <v>36.673501000000002</v>
      </c>
      <c r="DR93" s="14">
        <v>685.65998006000007</v>
      </c>
      <c r="DS93" s="14"/>
      <c r="DT93" s="14"/>
      <c r="DU93" s="14">
        <v>0</v>
      </c>
      <c r="DV93" s="14">
        <v>27430.30247801002</v>
      </c>
      <c r="DW93" s="14">
        <v>8969.1945236000029</v>
      </c>
      <c r="DX93" s="14">
        <v>1151.5520893700002</v>
      </c>
      <c r="DY93" s="14"/>
      <c r="DZ93" s="14"/>
      <c r="EA93" s="14">
        <v>784.71741064000003</v>
      </c>
      <c r="EB93" s="14">
        <v>39058.099982680033</v>
      </c>
      <c r="EC93" s="14">
        <v>13.420344</v>
      </c>
      <c r="ED93" s="14"/>
      <c r="EE93" s="14"/>
      <c r="EF93" s="14"/>
      <c r="EG93" s="14"/>
      <c r="EH93" s="14"/>
      <c r="EI93" s="14">
        <v>161.45324728999998</v>
      </c>
      <c r="EJ93" s="14">
        <v>0</v>
      </c>
      <c r="EK93" s="14"/>
      <c r="EL93" s="14"/>
      <c r="EM93" s="14">
        <v>137.23895769000001</v>
      </c>
      <c r="EN93" s="14">
        <v>312.11254898000004</v>
      </c>
      <c r="EO93" s="14">
        <v>66.136878999999993</v>
      </c>
      <c r="EP93" s="14">
        <v>3552.3213938599988</v>
      </c>
      <c r="EQ93" s="14">
        <v>0</v>
      </c>
      <c r="ER93" s="14"/>
      <c r="ES93" s="14">
        <v>235.97679400000001</v>
      </c>
      <c r="ET93" s="14">
        <v>12121.957173969999</v>
      </c>
      <c r="EU93" s="14">
        <v>14333.098301430002</v>
      </c>
      <c r="EV93" s="14">
        <v>1098.5991820700001</v>
      </c>
      <c r="EW93" s="14"/>
      <c r="EX93" s="14"/>
      <c r="EY93" s="14">
        <v>534.78379198000005</v>
      </c>
      <c r="EZ93" s="14">
        <v>31942.873516310003</v>
      </c>
      <c r="FA93" s="14">
        <v>1777.192847</v>
      </c>
      <c r="FB93" s="14">
        <v>7620.9837591999976</v>
      </c>
      <c r="FC93" s="14">
        <v>0</v>
      </c>
      <c r="FD93" s="14"/>
      <c r="FE93" s="14">
        <v>916.43645800000002</v>
      </c>
      <c r="FF93" s="14">
        <v>126340.13352031008</v>
      </c>
      <c r="FG93" s="14">
        <v>27095.85887496002</v>
      </c>
      <c r="FH93" s="14">
        <v>2060.0540046299993</v>
      </c>
      <c r="FI93" s="14"/>
      <c r="FJ93" s="14"/>
      <c r="FK93" s="14">
        <v>7400.9020032600019</v>
      </c>
      <c r="FL93" s="14"/>
      <c r="FM93" s="14">
        <v>173211.56146736009</v>
      </c>
      <c r="FN93" s="14"/>
      <c r="FO93" s="14"/>
      <c r="FP93" s="14"/>
      <c r="FQ93" s="14"/>
      <c r="FR93" s="14"/>
      <c r="FS93" s="14"/>
      <c r="FT93" s="14"/>
      <c r="FU93" s="14"/>
      <c r="FV93" s="14"/>
      <c r="FW93" s="14"/>
      <c r="FX93" s="14"/>
      <c r="FY93" s="14"/>
      <c r="FZ93" s="14"/>
      <c r="GA93" s="14"/>
      <c r="GB93" s="14"/>
      <c r="GC93" s="14"/>
      <c r="GD93" s="14"/>
      <c r="GE93" s="14">
        <v>43.609538439999994</v>
      </c>
      <c r="GF93" s="14">
        <v>0</v>
      </c>
      <c r="GG93" s="14"/>
      <c r="GH93" s="14"/>
      <c r="GI93" s="14"/>
      <c r="GJ93" s="14">
        <v>190.52798084</v>
      </c>
      <c r="GK93" s="14">
        <v>234.13751927999999</v>
      </c>
      <c r="GL93" s="14">
        <v>179.40206800000001</v>
      </c>
      <c r="GM93" s="14">
        <v>2839.2569747300004</v>
      </c>
      <c r="GN93" s="14">
        <v>0</v>
      </c>
      <c r="GO93" s="14"/>
      <c r="GP93" s="14"/>
      <c r="GQ93" s="14">
        <v>18468.339390890007</v>
      </c>
      <c r="GR93" s="14">
        <v>19135.495477950008</v>
      </c>
      <c r="GS93" s="14">
        <v>1696.2052025299997</v>
      </c>
      <c r="GT93" s="14"/>
      <c r="GU93" s="14"/>
      <c r="GV93" s="14">
        <v>1785.1782417300001</v>
      </c>
      <c r="GW93" s="14"/>
      <c r="GX93" s="14">
        <v>44103.877355830016</v>
      </c>
      <c r="GY93" s="14">
        <v>14.623011</v>
      </c>
      <c r="GZ93" s="14"/>
      <c r="HA93" s="14"/>
      <c r="HB93" s="14"/>
      <c r="HC93" s="14"/>
      <c r="HD93" s="14">
        <v>3680.0479095700007</v>
      </c>
      <c r="HE93" s="14">
        <v>250.72038592999996</v>
      </c>
      <c r="HF93" s="14">
        <v>522.32796328000006</v>
      </c>
      <c r="HG93" s="14"/>
      <c r="HH93" s="14"/>
      <c r="HI93" s="14">
        <v>611.77282689000003</v>
      </c>
      <c r="HJ93" s="14">
        <v>5079.492096670001</v>
      </c>
      <c r="HK93" s="14">
        <v>301.47542700000002</v>
      </c>
      <c r="HL93" s="14">
        <v>1277.28279875</v>
      </c>
      <c r="HM93" s="14">
        <v>154.95484478999998</v>
      </c>
      <c r="HN93" s="14"/>
      <c r="HO93" s="14">
        <v>273.95636200000001</v>
      </c>
      <c r="HP93" s="14">
        <v>18077.821580819989</v>
      </c>
      <c r="HQ93" s="14">
        <v>21156.073779859998</v>
      </c>
      <c r="HR93" s="14">
        <v>532.2611321899999</v>
      </c>
      <c r="HS93" s="14"/>
      <c r="HT93" s="14"/>
      <c r="HU93" s="14">
        <v>938.89123169999993</v>
      </c>
      <c r="HV93" s="14"/>
      <c r="HW93" s="14">
        <v>42712.717157109983</v>
      </c>
      <c r="HX93" s="14">
        <v>316.95574199999999</v>
      </c>
      <c r="HY93" s="14">
        <v>3849.8161126200016</v>
      </c>
      <c r="HZ93" s="14">
        <v>0</v>
      </c>
      <c r="IA93" s="14"/>
      <c r="IB93" s="14">
        <v>233.91525100000001</v>
      </c>
      <c r="IC93" s="14">
        <v>58528.426685529979</v>
      </c>
      <c r="ID93" s="14">
        <v>36717.221989620011</v>
      </c>
      <c r="IE93" s="14">
        <v>1870.3575295999995</v>
      </c>
      <c r="IF93" s="14"/>
      <c r="IG93" s="14"/>
      <c r="IH93" s="14">
        <v>4825.5842888799971</v>
      </c>
      <c r="II93" s="14">
        <v>106342.27759925</v>
      </c>
      <c r="IJ93" s="14">
        <v>331.93997999999999</v>
      </c>
      <c r="IK93" s="14">
        <v>1843.5624031499997</v>
      </c>
      <c r="IN93" s="14">
        <v>369.13143000000002</v>
      </c>
      <c r="IO93" s="14">
        <v>15704.643131459996</v>
      </c>
      <c r="IP93" s="14">
        <v>18769.964860949989</v>
      </c>
      <c r="IQ93" s="14">
        <v>795.22869958000001</v>
      </c>
      <c r="IR93" s="14">
        <v>0</v>
      </c>
      <c r="IS93" s="14"/>
      <c r="IT93" s="14">
        <v>1659.5172866600008</v>
      </c>
      <c r="IU93" s="14">
        <v>39473.987791799991</v>
      </c>
      <c r="IV93" s="14">
        <v>480.02337799999998</v>
      </c>
      <c r="IW93" s="14">
        <v>5466.366948320001</v>
      </c>
      <c r="IX93" s="14">
        <v>0</v>
      </c>
      <c r="IY93" s="14"/>
      <c r="IZ93" s="14">
        <v>0</v>
      </c>
      <c r="JA93" s="14">
        <v>44641.927950809906</v>
      </c>
      <c r="JB93" s="14">
        <v>38339.249406600014</v>
      </c>
      <c r="JC93" s="14">
        <v>2177.9767300300009</v>
      </c>
      <c r="JD93" s="14"/>
      <c r="JE93" s="14"/>
      <c r="JF93" s="14">
        <v>2810.9939409300009</v>
      </c>
      <c r="JG93" s="14">
        <v>93916.538354689925</v>
      </c>
      <c r="JH93" s="14"/>
      <c r="JI93" s="14"/>
      <c r="JJ93" s="14"/>
      <c r="JK93" s="14"/>
      <c r="JL93" s="14"/>
      <c r="JM93" s="14">
        <v>0</v>
      </c>
      <c r="JN93" s="14">
        <v>325.03158726999999</v>
      </c>
      <c r="JO93" s="14">
        <v>419.16844925999999</v>
      </c>
      <c r="JP93" s="14"/>
      <c r="JQ93" s="14"/>
      <c r="JR93" s="14">
        <v>30.975498000000002</v>
      </c>
      <c r="JS93" s="14">
        <v>775.17553452999994</v>
      </c>
      <c r="JT93" s="14">
        <v>86.762033000000002</v>
      </c>
      <c r="JU93" s="14">
        <v>1844.0577037499997</v>
      </c>
      <c r="JV93" s="14">
        <v>0</v>
      </c>
      <c r="JW93" s="14"/>
      <c r="JX93" s="14">
        <v>237.39554699999999</v>
      </c>
      <c r="JY93" s="14">
        <v>15411.996389849995</v>
      </c>
      <c r="JZ93" s="14">
        <v>8473.9668281299964</v>
      </c>
      <c r="KA93" s="14">
        <v>1062.16376223</v>
      </c>
      <c r="KB93" s="14"/>
      <c r="KC93" s="14"/>
      <c r="KD93" s="14">
        <v>353.81904480000003</v>
      </c>
      <c r="KE93" s="14">
        <v>27470.161308759991</v>
      </c>
      <c r="KF93" s="14">
        <v>223.436701</v>
      </c>
      <c r="KG93" s="14">
        <v>6822.4559098799982</v>
      </c>
      <c r="KH93" s="14">
        <v>149.29177462000001</v>
      </c>
      <c r="KI93" s="14"/>
      <c r="KJ93" s="14">
        <v>205.15165300000001</v>
      </c>
      <c r="KK93" s="14">
        <v>38390.471064870049</v>
      </c>
      <c r="KL93" s="14">
        <v>23162.034326440003</v>
      </c>
      <c r="KM93" s="14">
        <v>1891.2684246899998</v>
      </c>
      <c r="KN93" s="14"/>
      <c r="KO93" s="14"/>
      <c r="KP93" s="14">
        <v>767.53831745999992</v>
      </c>
      <c r="KQ93" s="14">
        <v>71611.648171960071</v>
      </c>
      <c r="KR93" s="14">
        <v>12.954884</v>
      </c>
      <c r="KS93" s="14"/>
      <c r="KT93" s="14"/>
      <c r="KU93" s="14"/>
      <c r="KV93" s="14">
        <v>37.775396999999998</v>
      </c>
      <c r="KW93" s="14">
        <v>2254.18761279</v>
      </c>
      <c r="KX93" s="14">
        <v>248.63549148000001</v>
      </c>
      <c r="KY93" s="14">
        <v>128.6180239</v>
      </c>
      <c r="KZ93" s="14"/>
      <c r="LA93" s="14"/>
      <c r="LB93" s="14">
        <v>64.337506469999994</v>
      </c>
      <c r="LC93" s="14">
        <v>2746.5089156399999</v>
      </c>
      <c r="LD93" s="14">
        <v>2853.7651599999999</v>
      </c>
      <c r="LE93" s="14">
        <v>28208.90850138001</v>
      </c>
      <c r="LF93" s="14">
        <v>451.85529454000005</v>
      </c>
      <c r="LG93" s="14"/>
      <c r="LH93" s="14">
        <v>2268.6631269999998</v>
      </c>
      <c r="LI93" s="14">
        <v>73663.890428399958</v>
      </c>
      <c r="LJ93" s="14">
        <v>68797.172386449995</v>
      </c>
      <c r="LK93" s="14">
        <v>5785.0954093400051</v>
      </c>
      <c r="LL93" s="14"/>
      <c r="LM93" s="14"/>
      <c r="LN93" s="14">
        <v>3720.4401585500009</v>
      </c>
      <c r="LO93" s="14">
        <v>185749.79046565996</v>
      </c>
      <c r="LP93" s="14">
        <v>110.39619500000001</v>
      </c>
      <c r="LQ93" s="14"/>
      <c r="LR93" s="14">
        <v>0</v>
      </c>
      <c r="LS93" s="14"/>
      <c r="LT93" s="14">
        <v>0</v>
      </c>
      <c r="LU93" s="14">
        <v>7100.3035470500008</v>
      </c>
      <c r="LV93" s="14">
        <v>2648.5970492399997</v>
      </c>
      <c r="LW93" s="14">
        <v>621.41507329000012</v>
      </c>
      <c r="LX93" s="14"/>
      <c r="LY93" s="14"/>
      <c r="LZ93" s="14">
        <v>631.44395014999998</v>
      </c>
      <c r="MA93" s="14">
        <v>11112.155814730002</v>
      </c>
      <c r="MB93" s="14">
        <v>419.87046400000003</v>
      </c>
      <c r="MC93" s="14">
        <v>3362.3111521499977</v>
      </c>
      <c r="MD93" s="76">
        <v>122.18722866</v>
      </c>
      <c r="ME93" s="76"/>
      <c r="MF93" s="14">
        <v>387.42956600000002</v>
      </c>
      <c r="MG93" s="14">
        <v>27438.604763080006</v>
      </c>
      <c r="MH93" s="14">
        <v>22586.842536289994</v>
      </c>
      <c r="MI93" s="14">
        <v>1341.4654930800002</v>
      </c>
      <c r="MJ93" s="14"/>
      <c r="MK93" s="14"/>
      <c r="ML93" s="14">
        <v>2533.2300415199993</v>
      </c>
      <c r="MM93" s="14"/>
      <c r="MN93" s="14">
        <v>58191.941244779991</v>
      </c>
      <c r="MO93" s="14">
        <v>3265.0811819999999</v>
      </c>
      <c r="MP93" s="14">
        <v>28993.173071550016</v>
      </c>
      <c r="MQ93" s="14">
        <v>9800.3192152400024</v>
      </c>
      <c r="MR93" s="14"/>
      <c r="MS93" s="14">
        <v>1696.0544769999999</v>
      </c>
      <c r="MT93" s="14">
        <v>106712.52075282006</v>
      </c>
      <c r="MU93" s="14">
        <v>79079.429274880007</v>
      </c>
      <c r="MV93" s="14">
        <v>6933.8839173000006</v>
      </c>
      <c r="MW93" s="14"/>
      <c r="MX93" s="14"/>
      <c r="MY93" s="14">
        <v>2387.8527953599987</v>
      </c>
      <c r="MZ93" s="14"/>
      <c r="NA93" s="14">
        <v>238868.31468615006</v>
      </c>
      <c r="NB93" s="14"/>
      <c r="NC93" s="14"/>
      <c r="ND93" s="14"/>
      <c r="NE93" s="14"/>
      <c r="NF93" s="14"/>
      <c r="NG93" s="14"/>
      <c r="NH93" s="14">
        <v>11.713435070000001</v>
      </c>
      <c r="NI93" s="14">
        <v>21.802829859999999</v>
      </c>
      <c r="NJ93" s="14"/>
      <c r="NK93" s="14"/>
      <c r="NL93" s="14"/>
      <c r="NM93" s="14">
        <v>33.516264929999998</v>
      </c>
      <c r="NN93" s="15"/>
      <c r="NO93" s="15"/>
      <c r="NP93" s="15"/>
      <c r="NR93" s="76">
        <v>3885585.3134701299</v>
      </c>
      <c r="PU93" s="4"/>
    </row>
    <row r="94" spans="1:437" x14ac:dyDescent="0.2">
      <c r="A94" s="70">
        <v>42186</v>
      </c>
      <c r="B94" s="14">
        <v>2.3677853500000001</v>
      </c>
      <c r="C94" s="14">
        <v>229.73297647999999</v>
      </c>
      <c r="D94" s="14"/>
      <c r="E94" s="14">
        <v>232.10076182999998</v>
      </c>
      <c r="F94" s="14">
        <v>1813.601948</v>
      </c>
      <c r="G94" s="14">
        <v>24495.557319800013</v>
      </c>
      <c r="H94" s="14">
        <v>7245.4235850699979</v>
      </c>
      <c r="I94" s="14"/>
      <c r="J94" s="14">
        <v>3307.5357309999999</v>
      </c>
      <c r="K94" s="14">
        <v>74980.79984935002</v>
      </c>
      <c r="L94" s="14">
        <v>262135.43660954005</v>
      </c>
      <c r="M94" s="14">
        <v>7515.8274839900023</v>
      </c>
      <c r="N94" s="14"/>
      <c r="O94" s="14"/>
      <c r="P94" s="14">
        <v>4527.0140940799993</v>
      </c>
      <c r="Q94" s="14">
        <v>386021.1966208301</v>
      </c>
      <c r="R94" s="14">
        <v>4.6636890600000003</v>
      </c>
      <c r="S94" s="14">
        <v>6335.5738773100029</v>
      </c>
      <c r="T94" s="14">
        <v>137.08404248999997</v>
      </c>
      <c r="U94" s="14">
        <v>50.475733579999996</v>
      </c>
      <c r="V94" s="14">
        <v>120.79422083</v>
      </c>
      <c r="W94" s="14">
        <v>6648.5915632700035</v>
      </c>
      <c r="X94" s="14">
        <v>1687.042723</v>
      </c>
      <c r="Y94" s="14">
        <v>10590.526010149997</v>
      </c>
      <c r="Z94" s="14">
        <v>323.17554878999994</v>
      </c>
      <c r="AA94" s="14"/>
      <c r="AB94" s="14">
        <v>1267.7734350000001</v>
      </c>
      <c r="AC94" s="14">
        <v>59807.546916110092</v>
      </c>
      <c r="AD94" s="14">
        <v>46173.262044409945</v>
      </c>
      <c r="AE94" s="14">
        <v>3852.5740066399985</v>
      </c>
      <c r="AF94" s="14"/>
      <c r="AG94" s="14"/>
      <c r="AH94" s="14">
        <v>2094.9261578499995</v>
      </c>
      <c r="AI94" s="14">
        <v>125786.82684195004</v>
      </c>
      <c r="AJ94" s="14">
        <v>17583.701744000002</v>
      </c>
      <c r="AK94" s="14">
        <v>322559.74710007943</v>
      </c>
      <c r="AL94" s="14">
        <v>34295.713269559994</v>
      </c>
      <c r="AM94" s="14"/>
      <c r="AN94" s="14">
        <v>7834.7665939999997</v>
      </c>
      <c r="AO94" s="14">
        <v>986360.90152350755</v>
      </c>
      <c r="AP94" s="14">
        <v>416546.3423780498</v>
      </c>
      <c r="AQ94" s="14">
        <v>29400.100022730014</v>
      </c>
      <c r="AR94" s="14"/>
      <c r="AS94" s="14"/>
      <c r="AT94" s="14">
        <v>72104.905295609875</v>
      </c>
      <c r="AU94" s="14"/>
      <c r="AV94" s="14"/>
      <c r="AW94" s="14"/>
      <c r="AX94" s="14">
        <v>1886686.1779275367</v>
      </c>
      <c r="AY94" s="14">
        <v>924.50970900000004</v>
      </c>
      <c r="AZ94" s="14">
        <v>4455.6902093800009</v>
      </c>
      <c r="BA94" s="14">
        <v>1042.5005083799999</v>
      </c>
      <c r="BB94" s="14"/>
      <c r="BC94" s="14">
        <v>474.554126</v>
      </c>
      <c r="BD94" s="14">
        <v>44006.938608550052</v>
      </c>
      <c r="BE94" s="14">
        <v>27595.086273280041</v>
      </c>
      <c r="BF94" s="14">
        <v>2181.5702471299996</v>
      </c>
      <c r="BG94" s="14">
        <v>1018.4759264300001</v>
      </c>
      <c r="BH94" s="14"/>
      <c r="BI94" s="14">
        <v>81699.325608150088</v>
      </c>
      <c r="BJ94" s="14">
        <v>617.52648499999998</v>
      </c>
      <c r="BK94" s="14">
        <v>16385.926162030006</v>
      </c>
      <c r="BL94" s="14">
        <v>0</v>
      </c>
      <c r="BM94" s="14"/>
      <c r="BN94" s="14">
        <v>376.28828900000002</v>
      </c>
      <c r="BO94" s="14">
        <v>31920.558966180026</v>
      </c>
      <c r="BP94" s="14">
        <v>8337.0782232299971</v>
      </c>
      <c r="BQ94" s="14">
        <v>1585.0076406300002</v>
      </c>
      <c r="BR94" s="14"/>
      <c r="BS94" s="14">
        <v>2188.3994935999995</v>
      </c>
      <c r="BT94" s="14">
        <v>61410.785259670032</v>
      </c>
      <c r="BU94" s="14">
        <v>137.68890500000001</v>
      </c>
      <c r="BV94" s="14">
        <v>3858.9115518599992</v>
      </c>
      <c r="BW94" s="14">
        <v>33.44496865</v>
      </c>
      <c r="BX94" s="14"/>
      <c r="BY94" s="14">
        <v>278.45488699999999</v>
      </c>
      <c r="BZ94" s="14">
        <v>27234.144117299988</v>
      </c>
      <c r="CA94" s="14">
        <v>19523.773077689984</v>
      </c>
      <c r="CB94" s="14">
        <v>1227.8039933100001</v>
      </c>
      <c r="CC94" s="14"/>
      <c r="CD94" s="14"/>
      <c r="CE94" s="14">
        <v>2072.6151691999994</v>
      </c>
      <c r="CF94" s="14">
        <v>54366.836670009965</v>
      </c>
      <c r="CG94" s="14">
        <v>23.990521000000001</v>
      </c>
      <c r="CH94" s="14">
        <v>412.95687894999998</v>
      </c>
      <c r="CI94" s="14"/>
      <c r="CJ94" s="14"/>
      <c r="CK94" s="14"/>
      <c r="CL94" s="14">
        <v>1565.6368088600002</v>
      </c>
      <c r="CM94" s="14">
        <v>985.86329081999997</v>
      </c>
      <c r="CN94" s="14">
        <v>447.48283557000002</v>
      </c>
      <c r="CO94" s="14"/>
      <c r="CP94" s="14"/>
      <c r="CQ94" s="14">
        <v>923.01069785000004</v>
      </c>
      <c r="CR94" s="14">
        <v>4358.9410330500004</v>
      </c>
      <c r="CS94" s="14">
        <v>265.26732600000003</v>
      </c>
      <c r="CT94" s="14">
        <v>531.9111370600001</v>
      </c>
      <c r="CU94" s="14"/>
      <c r="CV94" s="14"/>
      <c r="CW94" s="14"/>
      <c r="CX94" s="14">
        <v>7114.0713033699976</v>
      </c>
      <c r="CY94" s="14">
        <v>4226.2581212499999</v>
      </c>
      <c r="CZ94" s="14">
        <v>958.62852389000011</v>
      </c>
      <c r="DA94" s="14"/>
      <c r="DB94" s="14"/>
      <c r="DC94" s="14">
        <v>1225.50751558</v>
      </c>
      <c r="DD94" s="14">
        <v>14321.643927149998</v>
      </c>
      <c r="DE94" s="14">
        <v>180.886867</v>
      </c>
      <c r="DF94" s="14">
        <v>541.53768771</v>
      </c>
      <c r="DG94" s="14"/>
      <c r="DH94" s="14"/>
      <c r="DI94" s="14">
        <v>714.63108899999997</v>
      </c>
      <c r="DJ94" s="14">
        <v>13550.471522269991</v>
      </c>
      <c r="DK94" s="14">
        <v>6807.6566536799983</v>
      </c>
      <c r="DL94" s="14">
        <v>553.27094881000005</v>
      </c>
      <c r="DM94" s="14"/>
      <c r="DN94" s="14"/>
      <c r="DO94" s="14">
        <v>1983.2802861599998</v>
      </c>
      <c r="DP94" s="14">
        <v>24331.735054629989</v>
      </c>
      <c r="DQ94" s="14">
        <v>34.338768999999999</v>
      </c>
      <c r="DR94" s="14">
        <v>680.86656368000001</v>
      </c>
      <c r="DS94" s="14"/>
      <c r="DT94" s="14"/>
      <c r="DU94" s="14">
        <v>0</v>
      </c>
      <c r="DV94" s="14">
        <v>26742.118166670003</v>
      </c>
      <c r="DW94" s="14">
        <v>8767.8217471200005</v>
      </c>
      <c r="DX94" s="14">
        <v>1084.72819721</v>
      </c>
      <c r="DY94" s="14"/>
      <c r="DZ94" s="14"/>
      <c r="EA94" s="14">
        <v>778.26201879000007</v>
      </c>
      <c r="EB94" s="14">
        <v>38088.135462470003</v>
      </c>
      <c r="EC94" s="14">
        <v>12.188708999999999</v>
      </c>
      <c r="ED94" s="14"/>
      <c r="EE94" s="14"/>
      <c r="EF94" s="14"/>
      <c r="EG94" s="14"/>
      <c r="EH94" s="14"/>
      <c r="EI94" s="14">
        <v>160.38406462999998</v>
      </c>
      <c r="EJ94" s="14">
        <v>0</v>
      </c>
      <c r="EK94" s="14"/>
      <c r="EL94" s="14"/>
      <c r="EM94" s="14">
        <v>107.77198758999999</v>
      </c>
      <c r="EN94" s="14">
        <v>280.34476121999995</v>
      </c>
      <c r="EO94" s="14">
        <v>63.753709000000001</v>
      </c>
      <c r="EP94" s="14">
        <v>3515.8597997800007</v>
      </c>
      <c r="EQ94" s="14">
        <v>0</v>
      </c>
      <c r="ER94" s="14"/>
      <c r="ES94" s="14">
        <v>233.38004799999999</v>
      </c>
      <c r="ET94" s="14">
        <v>11857.486596420005</v>
      </c>
      <c r="EU94" s="14">
        <v>14205.981104759994</v>
      </c>
      <c r="EV94" s="14">
        <v>1055.29076975</v>
      </c>
      <c r="EW94" s="14"/>
      <c r="EX94" s="14"/>
      <c r="EY94" s="14">
        <v>530.51313533000007</v>
      </c>
      <c r="EZ94" s="14">
        <v>31462.26516304</v>
      </c>
      <c r="FA94" s="14">
        <v>1717.385939</v>
      </c>
      <c r="FB94" s="14">
        <v>7429.595349739996</v>
      </c>
      <c r="FC94" s="14">
        <v>0</v>
      </c>
      <c r="FD94" s="14"/>
      <c r="FE94" s="14">
        <v>901.292959</v>
      </c>
      <c r="FF94" s="14">
        <v>123538.51962442991</v>
      </c>
      <c r="FG94" s="14">
        <v>26523.758075780006</v>
      </c>
      <c r="FH94" s="14">
        <v>1984.0468346900002</v>
      </c>
      <c r="FI94" s="14"/>
      <c r="FJ94" s="14"/>
      <c r="FK94" s="14">
        <v>7349.2822820899983</v>
      </c>
      <c r="FL94" s="14"/>
      <c r="FM94" s="14">
        <v>169443.88106472991</v>
      </c>
      <c r="FN94" s="14"/>
      <c r="FO94" s="14"/>
      <c r="FP94" s="14"/>
      <c r="FQ94" s="14"/>
      <c r="FR94" s="14"/>
      <c r="FS94" s="14"/>
      <c r="FT94" s="14"/>
      <c r="FU94" s="14"/>
      <c r="FV94" s="14"/>
      <c r="FW94" s="14"/>
      <c r="FX94" s="14"/>
      <c r="FY94" s="14"/>
      <c r="FZ94" s="14"/>
      <c r="GA94" s="14"/>
      <c r="GB94" s="14"/>
      <c r="GC94" s="14"/>
      <c r="GD94" s="14"/>
      <c r="GE94" s="14">
        <v>41.671471889999999</v>
      </c>
      <c r="GF94" s="14">
        <v>0</v>
      </c>
      <c r="GG94" s="14"/>
      <c r="GH94" s="14"/>
      <c r="GI94" s="14"/>
      <c r="GJ94" s="14">
        <v>188.61241403000002</v>
      </c>
      <c r="GK94" s="14">
        <v>230.28388592000002</v>
      </c>
      <c r="GL94" s="14">
        <v>166.495845</v>
      </c>
      <c r="GM94" s="14">
        <v>2782.289003519998</v>
      </c>
      <c r="GN94" s="14">
        <v>0</v>
      </c>
      <c r="GO94" s="14"/>
      <c r="GP94" s="14"/>
      <c r="GQ94" s="14">
        <v>17471.285923359992</v>
      </c>
      <c r="GR94" s="14">
        <v>18814.731825049996</v>
      </c>
      <c r="GS94" s="14">
        <v>1669.7901227300001</v>
      </c>
      <c r="GT94" s="14"/>
      <c r="GU94" s="14"/>
      <c r="GV94" s="14">
        <v>1771.4942675400005</v>
      </c>
      <c r="GW94" s="14"/>
      <c r="GX94" s="14">
        <v>42676.086987199989</v>
      </c>
      <c r="GY94" s="14">
        <v>14.417028</v>
      </c>
      <c r="GZ94" s="14"/>
      <c r="HA94" s="14"/>
      <c r="HB94" s="14"/>
      <c r="HC94" s="14"/>
      <c r="HD94" s="14">
        <v>3649.6190839699989</v>
      </c>
      <c r="HE94" s="14">
        <v>248.48477788999998</v>
      </c>
      <c r="HF94" s="14">
        <v>518.69557838000003</v>
      </c>
      <c r="HG94" s="14"/>
      <c r="HH94" s="14"/>
      <c r="HI94" s="14">
        <v>607.87382143999992</v>
      </c>
      <c r="HJ94" s="14">
        <v>5039.090289679998</v>
      </c>
      <c r="HK94" s="14">
        <v>292.29434900000001</v>
      </c>
      <c r="HL94" s="14">
        <v>1267.1616116500002</v>
      </c>
      <c r="HM94" s="14">
        <v>153.48895059</v>
      </c>
      <c r="HN94" s="14"/>
      <c r="HO94" s="14">
        <v>270.42701899999997</v>
      </c>
      <c r="HP94" s="14">
        <v>17790.277454450006</v>
      </c>
      <c r="HQ94" s="14">
        <v>20719.996923969997</v>
      </c>
      <c r="HR94" s="14">
        <v>481.81163227999997</v>
      </c>
      <c r="HS94" s="14"/>
      <c r="HT94" s="14"/>
      <c r="HU94" s="14">
        <v>930.72833865999996</v>
      </c>
      <c r="HV94" s="14"/>
      <c r="HW94" s="14">
        <v>41906.186279600006</v>
      </c>
      <c r="HX94" s="14">
        <v>288.53893900000003</v>
      </c>
      <c r="HY94" s="14">
        <v>3817.1166982399991</v>
      </c>
      <c r="HZ94" s="14">
        <v>0</v>
      </c>
      <c r="IA94" s="14"/>
      <c r="IB94" s="14">
        <v>192.64558199999999</v>
      </c>
      <c r="IC94" s="14">
        <v>58067.488356099937</v>
      </c>
      <c r="ID94" s="14">
        <v>35857.945988529937</v>
      </c>
      <c r="IE94" s="14">
        <v>1716.7329133199999</v>
      </c>
      <c r="IF94" s="14"/>
      <c r="IG94" s="14"/>
      <c r="IH94" s="14">
        <v>4775.703824369999</v>
      </c>
      <c r="II94" s="14">
        <v>104716.17230155987</v>
      </c>
      <c r="IJ94" s="14">
        <v>326.323148</v>
      </c>
      <c r="IK94" s="14">
        <v>1829.6287420200001</v>
      </c>
      <c r="IN94" s="14">
        <v>363.60581100000002</v>
      </c>
      <c r="IO94" s="14">
        <v>15252.321480860006</v>
      </c>
      <c r="IP94" s="14">
        <v>18393.935749660021</v>
      </c>
      <c r="IQ94" s="14">
        <v>773.10066894999989</v>
      </c>
      <c r="IR94" s="14">
        <v>0</v>
      </c>
      <c r="IS94" s="14"/>
      <c r="IT94" s="14">
        <v>1637.6067276600002</v>
      </c>
      <c r="IU94" s="14">
        <v>38576.522328150022</v>
      </c>
      <c r="IV94" s="14">
        <v>454.38448599999998</v>
      </c>
      <c r="IW94" s="14">
        <v>5219.2463451099984</v>
      </c>
      <c r="IX94" s="14">
        <v>0</v>
      </c>
      <c r="IY94" s="14"/>
      <c r="IZ94" s="14">
        <v>0</v>
      </c>
      <c r="JA94" s="14">
        <v>44039.838935789994</v>
      </c>
      <c r="JB94" s="14">
        <v>37558.311912079997</v>
      </c>
      <c r="JC94" s="14">
        <v>2135.2646964200003</v>
      </c>
      <c r="JD94" s="14"/>
      <c r="JE94" s="14"/>
      <c r="JF94" s="14">
        <v>2792.9486581100009</v>
      </c>
      <c r="JG94" s="14">
        <v>92199.995033509986</v>
      </c>
      <c r="JH94" s="14"/>
      <c r="JI94" s="14"/>
      <c r="JJ94" s="14"/>
      <c r="JK94" s="14"/>
      <c r="JL94" s="14"/>
      <c r="JM94" s="14">
        <v>0</v>
      </c>
      <c r="JN94" s="14">
        <v>323.79749583999995</v>
      </c>
      <c r="JO94" s="14">
        <v>414.23105463999991</v>
      </c>
      <c r="JP94" s="14"/>
      <c r="JQ94" s="14"/>
      <c r="JR94" s="14">
        <v>30.975498000000002</v>
      </c>
      <c r="JS94" s="14">
        <v>769.00404847999994</v>
      </c>
      <c r="JT94" s="14">
        <v>85.645131000000006</v>
      </c>
      <c r="JU94" s="14">
        <v>1828.7484593800004</v>
      </c>
      <c r="JV94" s="14">
        <v>0</v>
      </c>
      <c r="JW94" s="14"/>
      <c r="JX94" s="14">
        <v>235.64329799999999</v>
      </c>
      <c r="JY94" s="14">
        <v>15190.865890030003</v>
      </c>
      <c r="JZ94" s="14">
        <v>8321.4533910899972</v>
      </c>
      <c r="KA94" s="14">
        <v>1055.1131730300001</v>
      </c>
      <c r="KB94" s="14"/>
      <c r="KC94" s="14"/>
      <c r="KD94" s="14">
        <v>349.40831901000007</v>
      </c>
      <c r="KE94" s="14">
        <v>27066.877661539998</v>
      </c>
      <c r="KF94" s="14">
        <v>209.12536900000001</v>
      </c>
      <c r="KG94" s="14">
        <v>6680.7318400299964</v>
      </c>
      <c r="KH94" s="14">
        <v>148.02278913000001</v>
      </c>
      <c r="KI94" s="14"/>
      <c r="KJ94" s="14">
        <v>200.303315</v>
      </c>
      <c r="KK94" s="14">
        <v>37492.007177750005</v>
      </c>
      <c r="KL94" s="14">
        <v>22438.281515759976</v>
      </c>
      <c r="KM94" s="14">
        <v>1850.29357805</v>
      </c>
      <c r="KN94" s="14"/>
      <c r="KO94" s="14"/>
      <c r="KP94" s="14">
        <v>747.1554453199999</v>
      </c>
      <c r="KQ94" s="14">
        <v>69765.921030039986</v>
      </c>
      <c r="KR94" s="14">
        <v>0</v>
      </c>
      <c r="KS94" s="14"/>
      <c r="KT94" s="14"/>
      <c r="KU94" s="14"/>
      <c r="KV94" s="14">
        <v>37.005595</v>
      </c>
      <c r="KW94" s="14">
        <v>2045.2152844999998</v>
      </c>
      <c r="KX94" s="14">
        <v>245.43268913999998</v>
      </c>
      <c r="KY94" s="14">
        <v>34.067382450000004</v>
      </c>
      <c r="KZ94" s="14"/>
      <c r="LA94" s="14"/>
      <c r="LB94" s="14">
        <v>62.625364609999998</v>
      </c>
      <c r="LC94" s="14">
        <v>2424.3463156999996</v>
      </c>
      <c r="LD94" s="14">
        <v>2783.1275030000002</v>
      </c>
      <c r="LE94" s="14">
        <v>27591.524502720014</v>
      </c>
      <c r="LF94" s="14">
        <v>446.28143932000006</v>
      </c>
      <c r="LG94" s="14"/>
      <c r="LH94" s="14">
        <v>2226.6120959999998</v>
      </c>
      <c r="LI94" s="14">
        <v>72753.839306069858</v>
      </c>
      <c r="LJ94" s="14">
        <v>67052.441624750034</v>
      </c>
      <c r="LK94" s="14">
        <v>5618.7610237800045</v>
      </c>
      <c r="LL94" s="14"/>
      <c r="LM94" s="14"/>
      <c r="LN94" s="14">
        <v>3675.1656319200006</v>
      </c>
      <c r="LO94" s="14">
        <v>182147.7531275599</v>
      </c>
      <c r="LP94" s="14">
        <v>108.94749400000001</v>
      </c>
      <c r="LQ94" s="14"/>
      <c r="LR94" s="14">
        <v>0</v>
      </c>
      <c r="LS94" s="14"/>
      <c r="LT94" s="14">
        <v>0</v>
      </c>
      <c r="LU94" s="14">
        <v>7090.2539821500004</v>
      </c>
      <c r="LV94" s="14">
        <v>2633.1240454299996</v>
      </c>
      <c r="LW94" s="14">
        <v>552.24516857999993</v>
      </c>
      <c r="LX94" s="14"/>
      <c r="LY94" s="14"/>
      <c r="LZ94" s="14">
        <v>627.16566526999998</v>
      </c>
      <c r="MA94" s="14">
        <v>11011.736355430001</v>
      </c>
      <c r="MB94" s="14">
        <v>412.219491</v>
      </c>
      <c r="MC94" s="14">
        <v>3337.083556959999</v>
      </c>
      <c r="MD94" s="76">
        <v>120.78789293000001</v>
      </c>
      <c r="ME94" s="76"/>
      <c r="MF94" s="14">
        <v>380.21722299999999</v>
      </c>
      <c r="MG94" s="14">
        <v>26394.953031800025</v>
      </c>
      <c r="MH94" s="14">
        <v>21846.661898990023</v>
      </c>
      <c r="MI94" s="14">
        <v>1248.36407321</v>
      </c>
      <c r="MJ94" s="14"/>
      <c r="MK94" s="14"/>
      <c r="ML94" s="14">
        <v>2514.2751904899997</v>
      </c>
      <c r="MM94" s="14"/>
      <c r="MN94" s="14">
        <v>56254.562358380048</v>
      </c>
      <c r="MO94" s="14">
        <v>3168.5228889999999</v>
      </c>
      <c r="MP94" s="14">
        <v>28591.025599569959</v>
      </c>
      <c r="MQ94" s="14">
        <v>9554.0122503899929</v>
      </c>
      <c r="MR94" s="14"/>
      <c r="MS94" s="14">
        <v>1580.0302489999999</v>
      </c>
      <c r="MT94" s="14">
        <v>104457.27138377019</v>
      </c>
      <c r="MU94" s="14">
        <v>77248.445422650038</v>
      </c>
      <c r="MV94" s="14">
        <v>6621.7397944799995</v>
      </c>
      <c r="MW94" s="14"/>
      <c r="MX94" s="14"/>
      <c r="MY94" s="14">
        <v>2319.0832041199992</v>
      </c>
      <c r="MZ94" s="14"/>
      <c r="NA94" s="14">
        <v>233540.1307929802</v>
      </c>
      <c r="NB94" s="14"/>
      <c r="NC94" s="14"/>
      <c r="ND94" s="14"/>
      <c r="NE94" s="14"/>
      <c r="NF94" s="14"/>
      <c r="NG94" s="14"/>
      <c r="NH94" s="14">
        <v>11.59062108</v>
      </c>
      <c r="NI94" s="14">
        <v>21.309060859999999</v>
      </c>
      <c r="NJ94" s="14"/>
      <c r="NK94" s="14"/>
      <c r="NL94" s="14"/>
      <c r="NM94" s="14">
        <v>32.899681940000001</v>
      </c>
      <c r="NN94" s="15"/>
      <c r="NO94" s="15"/>
      <c r="NP94" s="15"/>
      <c r="NR94" s="76">
        <v>3793496.3561972068</v>
      </c>
      <c r="PU94" s="4"/>
    </row>
    <row r="95" spans="1:437" x14ac:dyDescent="0.2">
      <c r="A95" s="70">
        <v>42217</v>
      </c>
      <c r="B95" s="14">
        <v>0</v>
      </c>
      <c r="C95" s="14">
        <v>227.27578748000002</v>
      </c>
      <c r="D95" s="14"/>
      <c r="E95" s="14">
        <v>227.27578748000002</v>
      </c>
      <c r="F95" s="14">
        <v>1749.4100599999999</v>
      </c>
      <c r="G95" s="14">
        <v>24184.410148280003</v>
      </c>
      <c r="H95" s="14">
        <v>6937.8159183600019</v>
      </c>
      <c r="I95" s="14"/>
      <c r="J95" s="14">
        <v>3223.438251</v>
      </c>
      <c r="K95" s="14">
        <v>73767.104523919988</v>
      </c>
      <c r="L95" s="14">
        <v>256367.68944288031</v>
      </c>
      <c r="M95" s="14">
        <v>7250.7918071699996</v>
      </c>
      <c r="N95" s="14"/>
      <c r="O95" s="14"/>
      <c r="P95" s="14">
        <v>4418.8545012299983</v>
      </c>
      <c r="Q95" s="14">
        <v>377899.51465284027</v>
      </c>
      <c r="R95" s="14">
        <v>4.4868589500000002</v>
      </c>
      <c r="S95" s="14">
        <v>6179.4096640000007</v>
      </c>
      <c r="T95" s="14">
        <v>135.60526824000002</v>
      </c>
      <c r="U95" s="14">
        <v>49.827749579999995</v>
      </c>
      <c r="V95" s="14">
        <v>120.17037202000002</v>
      </c>
      <c r="W95" s="14">
        <v>6489.499912790001</v>
      </c>
      <c r="X95" s="14">
        <v>1633.6130430000001</v>
      </c>
      <c r="Y95" s="14">
        <v>10326.366261429994</v>
      </c>
      <c r="Z95" s="14">
        <v>317.1126625</v>
      </c>
      <c r="AA95" s="14"/>
      <c r="AB95" s="14">
        <v>1250.4190180000001</v>
      </c>
      <c r="AC95" s="14">
        <v>58773.943090800058</v>
      </c>
      <c r="AD95" s="14">
        <v>45100.284935189913</v>
      </c>
      <c r="AE95" s="14">
        <v>3813.6179063100003</v>
      </c>
      <c r="AF95" s="14"/>
      <c r="AG95" s="14"/>
      <c r="AH95" s="14">
        <v>2079.0082188600004</v>
      </c>
      <c r="AI95" s="14">
        <v>123294.36513608997</v>
      </c>
      <c r="AJ95" s="14">
        <v>16822.567184</v>
      </c>
      <c r="AK95" s="14">
        <v>315611.10990233161</v>
      </c>
      <c r="AL95" s="14">
        <v>32696.191847649949</v>
      </c>
      <c r="AM95" s="14"/>
      <c r="AN95" s="14">
        <v>7542.9560300000003</v>
      </c>
      <c r="AO95" s="14">
        <v>962796.11628891272</v>
      </c>
      <c r="AP95" s="14">
        <v>407363.3151458794</v>
      </c>
      <c r="AQ95" s="14">
        <v>28005.248014650002</v>
      </c>
      <c r="AR95" s="14"/>
      <c r="AS95" s="14"/>
      <c r="AT95" s="14">
        <v>71232.162618749993</v>
      </c>
      <c r="AU95" s="14"/>
      <c r="AV95" s="14"/>
      <c r="AW95" s="14"/>
      <c r="AX95" s="14">
        <v>1842069.6670321736</v>
      </c>
      <c r="AY95" s="14">
        <v>916.90673500000003</v>
      </c>
      <c r="AZ95" s="14">
        <v>4406.2692029000009</v>
      </c>
      <c r="BA95" s="14">
        <v>1033.64107939</v>
      </c>
      <c r="BB95" s="14"/>
      <c r="BC95" s="14">
        <v>468.09749900000003</v>
      </c>
      <c r="BD95" s="14">
        <v>42772.106424650025</v>
      </c>
      <c r="BE95" s="14">
        <v>26987.231130640012</v>
      </c>
      <c r="BF95" s="14">
        <v>2111.7811570099998</v>
      </c>
      <c r="BG95" s="14">
        <v>1008.78740719</v>
      </c>
      <c r="BH95" s="14"/>
      <c r="BI95" s="14">
        <v>79704.820635780023</v>
      </c>
      <c r="BJ95" s="14">
        <v>610.57716000000005</v>
      </c>
      <c r="BK95" s="14">
        <v>16046.020147969992</v>
      </c>
      <c r="BL95" s="14">
        <v>0</v>
      </c>
      <c r="BM95" s="14"/>
      <c r="BN95" s="14">
        <v>371.40286200000003</v>
      </c>
      <c r="BO95" s="14">
        <v>31500.117386259997</v>
      </c>
      <c r="BP95" s="14">
        <v>8132.8850015399985</v>
      </c>
      <c r="BQ95" s="14">
        <v>1566.2635857</v>
      </c>
      <c r="BR95" s="14"/>
      <c r="BS95" s="14">
        <v>2169.3936870500002</v>
      </c>
      <c r="BT95" s="14">
        <v>60396.659830519988</v>
      </c>
      <c r="BU95" s="14">
        <v>134.825716</v>
      </c>
      <c r="BV95" s="14">
        <v>3811.209315460002</v>
      </c>
      <c r="BW95" s="14">
        <v>33.220990409999999</v>
      </c>
      <c r="BX95" s="14"/>
      <c r="BY95" s="14">
        <v>274.98631999999998</v>
      </c>
      <c r="BZ95" s="14">
        <v>26643.478831379987</v>
      </c>
      <c r="CA95" s="14">
        <v>19249.300280800002</v>
      </c>
      <c r="CB95" s="14">
        <v>1199.1271687200001</v>
      </c>
      <c r="CC95" s="14"/>
      <c r="CD95" s="14"/>
      <c r="CE95" s="14">
        <v>2059.7971636200004</v>
      </c>
      <c r="CF95" s="14">
        <v>53405.945785389995</v>
      </c>
      <c r="CG95" s="14">
        <v>23.648686000000001</v>
      </c>
      <c r="CH95" s="14">
        <v>411.49603630000001</v>
      </c>
      <c r="CI95" s="14"/>
      <c r="CJ95" s="14"/>
      <c r="CK95" s="14"/>
      <c r="CL95" s="14">
        <v>1553.4517584500006</v>
      </c>
      <c r="CM95" s="14">
        <v>972.27209017999985</v>
      </c>
      <c r="CN95" s="14">
        <v>430.72292657999998</v>
      </c>
      <c r="CO95" s="14"/>
      <c r="CP95" s="14"/>
      <c r="CQ95" s="14">
        <v>916.61589898999989</v>
      </c>
      <c r="CR95" s="14">
        <v>4308.2073965</v>
      </c>
      <c r="CS95" s="14">
        <v>261.50788399999999</v>
      </c>
      <c r="CT95" s="14">
        <v>530.76997189999997</v>
      </c>
      <c r="CU95" s="14"/>
      <c r="CV95" s="14"/>
      <c r="CW95" s="14"/>
      <c r="CX95" s="14">
        <v>7020.0359266799942</v>
      </c>
      <c r="CY95" s="14">
        <v>4129.68191045</v>
      </c>
      <c r="CZ95" s="14">
        <v>913.72592727000006</v>
      </c>
      <c r="DA95" s="14"/>
      <c r="DB95" s="14"/>
      <c r="DC95" s="14">
        <v>1216.1925981400004</v>
      </c>
      <c r="DD95" s="14">
        <v>14071.914218439995</v>
      </c>
      <c r="DE95" s="14">
        <v>178.782376</v>
      </c>
      <c r="DF95" s="14">
        <v>539.84916826999995</v>
      </c>
      <c r="DG95" s="14"/>
      <c r="DH95" s="14"/>
      <c r="DI95" s="14">
        <v>693.33626300000003</v>
      </c>
      <c r="DJ95" s="14">
        <v>13041.528715060003</v>
      </c>
      <c r="DK95" s="14">
        <v>6766.194834550005</v>
      </c>
      <c r="DL95" s="14">
        <v>549.57749322000006</v>
      </c>
      <c r="DM95" s="14"/>
      <c r="DN95" s="14"/>
      <c r="DO95" s="14">
        <v>1964.7572626199999</v>
      </c>
      <c r="DP95" s="14">
        <v>23734.02611172001</v>
      </c>
      <c r="DQ95" s="14">
        <v>33.332652000000003</v>
      </c>
      <c r="DR95" s="14">
        <v>673.65684634999991</v>
      </c>
      <c r="DS95" s="14"/>
      <c r="DT95" s="14"/>
      <c r="DU95" s="14">
        <v>0</v>
      </c>
      <c r="DV95" s="14">
        <v>26278.142813720031</v>
      </c>
      <c r="DW95" s="14">
        <v>8621.8388349999987</v>
      </c>
      <c r="DX95" s="14">
        <v>1075.0126610499999</v>
      </c>
      <c r="DY95" s="14"/>
      <c r="DZ95" s="14"/>
      <c r="EA95" s="14">
        <v>772.27411781000001</v>
      </c>
      <c r="EB95" s="14">
        <v>37454.257925930033</v>
      </c>
      <c r="EC95" s="14">
        <v>11.903169</v>
      </c>
      <c r="ED95" s="14"/>
      <c r="EE95" s="14"/>
      <c r="EF95" s="14"/>
      <c r="EG95" s="14"/>
      <c r="EH95" s="14"/>
      <c r="EI95" s="14">
        <v>159.30373069999999</v>
      </c>
      <c r="EJ95" s="14">
        <v>0</v>
      </c>
      <c r="EK95" s="14"/>
      <c r="EL95" s="14"/>
      <c r="EM95" s="14">
        <v>107.20803879</v>
      </c>
      <c r="EN95" s="14">
        <v>278.41493849</v>
      </c>
      <c r="EO95" s="14">
        <v>61.909157999999998</v>
      </c>
      <c r="EP95" s="14">
        <v>3393.5490939700007</v>
      </c>
      <c r="EQ95" s="14">
        <v>0</v>
      </c>
      <c r="ER95" s="14"/>
      <c r="ES95" s="14">
        <v>230.800128</v>
      </c>
      <c r="ET95" s="14">
        <v>11723.904508489994</v>
      </c>
      <c r="EU95" s="14">
        <v>13949.186778420002</v>
      </c>
      <c r="EV95" s="14">
        <v>1035.3267938199999</v>
      </c>
      <c r="EW95" s="14"/>
      <c r="EX95" s="14"/>
      <c r="EY95" s="14">
        <v>525.67698179000001</v>
      </c>
      <c r="EZ95" s="14">
        <v>30920.353442489999</v>
      </c>
      <c r="FA95" s="14">
        <v>1646.5248790000001</v>
      </c>
      <c r="FB95" s="14">
        <v>7333.0333874000007</v>
      </c>
      <c r="FC95" s="14">
        <v>0</v>
      </c>
      <c r="FD95" s="14"/>
      <c r="FE95" s="14">
        <v>889.93270299999995</v>
      </c>
      <c r="FF95" s="14">
        <v>120131.60051543012</v>
      </c>
      <c r="FG95" s="14">
        <v>26285.325447390023</v>
      </c>
      <c r="FH95" s="14">
        <v>1947.7297424000005</v>
      </c>
      <c r="FI95" s="14"/>
      <c r="FJ95" s="14"/>
      <c r="FK95" s="14">
        <v>7265.3138014099977</v>
      </c>
      <c r="FL95" s="14"/>
      <c r="FM95" s="14">
        <v>165499.46047603016</v>
      </c>
      <c r="FN95" s="14"/>
      <c r="FO95" s="14"/>
      <c r="FP95" s="14"/>
      <c r="FQ95" s="14"/>
      <c r="FR95" s="14"/>
      <c r="FS95" s="14"/>
      <c r="FT95" s="14"/>
      <c r="FU95" s="14"/>
      <c r="FV95" s="14"/>
      <c r="FW95" s="14"/>
      <c r="FX95" s="14"/>
      <c r="FY95" s="14"/>
      <c r="FZ95" s="14"/>
      <c r="GA95" s="14"/>
      <c r="GB95" s="14"/>
      <c r="GC95" s="14"/>
      <c r="GD95" s="14"/>
      <c r="GE95" s="14">
        <v>40.629473509999997</v>
      </c>
      <c r="GF95" s="14">
        <v>0</v>
      </c>
      <c r="GG95" s="14"/>
      <c r="GH95" s="14"/>
      <c r="GI95" s="14"/>
      <c r="GJ95" s="14">
        <v>187.26234263000001</v>
      </c>
      <c r="GK95" s="14">
        <v>227.89181613999997</v>
      </c>
      <c r="GL95" s="14">
        <v>156.83467899999999</v>
      </c>
      <c r="GM95" s="14">
        <v>2684.9070762099996</v>
      </c>
      <c r="GN95" s="14">
        <v>0</v>
      </c>
      <c r="GO95" s="14"/>
      <c r="GP95" s="14"/>
      <c r="GQ95" s="14">
        <v>17122.756743619979</v>
      </c>
      <c r="GR95" s="14">
        <v>18306.051005199995</v>
      </c>
      <c r="GS95" s="14">
        <v>1640.9714147900002</v>
      </c>
      <c r="GT95" s="14"/>
      <c r="GU95" s="14"/>
      <c r="GV95" s="14">
        <v>1757.6023103800001</v>
      </c>
      <c r="GW95" s="14"/>
      <c r="GX95" s="14">
        <v>41669.123229199977</v>
      </c>
      <c r="GY95" s="14">
        <v>14.438141</v>
      </c>
      <c r="GZ95" s="14"/>
      <c r="HA95" s="14"/>
      <c r="HB95" s="14"/>
      <c r="HC95" s="14"/>
      <c r="HD95" s="14">
        <v>3586.8171941200007</v>
      </c>
      <c r="HE95" s="14">
        <v>246.06046984</v>
      </c>
      <c r="HF95" s="14">
        <v>514.27686076999998</v>
      </c>
      <c r="HG95" s="14"/>
      <c r="HH95" s="14"/>
      <c r="HI95" s="14">
        <v>604.13164786999994</v>
      </c>
      <c r="HJ95" s="14">
        <v>4965.7243136000016</v>
      </c>
      <c r="HK95" s="14">
        <v>287.02595200000002</v>
      </c>
      <c r="HL95" s="14">
        <v>1257.5960923</v>
      </c>
      <c r="HM95" s="14">
        <v>153.58595271999999</v>
      </c>
      <c r="HN95" s="14"/>
      <c r="HO95" s="14">
        <v>267.79337099999998</v>
      </c>
      <c r="HP95" s="14">
        <v>17344.75995756</v>
      </c>
      <c r="HQ95" s="14">
        <v>20264.291335770005</v>
      </c>
      <c r="HR95" s="14">
        <v>471.56231735</v>
      </c>
      <c r="HS95" s="14"/>
      <c r="HT95" s="14"/>
      <c r="HU95" s="14">
        <v>922.49097613000015</v>
      </c>
      <c r="HV95" s="14"/>
      <c r="HW95" s="14">
        <v>40969.105954830004</v>
      </c>
      <c r="HX95" s="14">
        <v>270.26582000000002</v>
      </c>
      <c r="HY95" s="14">
        <v>3744.0984551699999</v>
      </c>
      <c r="HZ95" s="14">
        <v>0</v>
      </c>
      <c r="IA95" s="14"/>
      <c r="IB95" s="14">
        <v>186.43659299999999</v>
      </c>
      <c r="IC95" s="14">
        <v>57034.214619559905</v>
      </c>
      <c r="ID95" s="14">
        <v>35403.804679890018</v>
      </c>
      <c r="IE95" s="14">
        <v>1639.9510598300001</v>
      </c>
      <c r="IF95" s="14"/>
      <c r="IG95" s="14"/>
      <c r="IH95" s="14">
        <v>4721.2992974600029</v>
      </c>
      <c r="II95" s="14">
        <v>103000.07052490993</v>
      </c>
      <c r="IJ95" s="14">
        <v>321.371128</v>
      </c>
      <c r="IK95" s="14">
        <v>1753.8074113399998</v>
      </c>
      <c r="IN95" s="14">
        <v>358.41189200000002</v>
      </c>
      <c r="IO95" s="14">
        <v>15014.62272392</v>
      </c>
      <c r="IP95" s="14">
        <v>17721.591293839989</v>
      </c>
      <c r="IQ95" s="14">
        <v>760.1877015</v>
      </c>
      <c r="IR95" s="14">
        <v>0</v>
      </c>
      <c r="IS95" s="14"/>
      <c r="IT95" s="14">
        <v>1622.8701492300006</v>
      </c>
      <c r="IU95" s="14">
        <v>37552.862299829991</v>
      </c>
      <c r="IV95" s="14">
        <v>445.29863499999999</v>
      </c>
      <c r="IW95" s="14">
        <v>5114.1937510100015</v>
      </c>
      <c r="IX95" s="14">
        <v>0</v>
      </c>
      <c r="IY95" s="14"/>
      <c r="IZ95" s="14">
        <v>0</v>
      </c>
      <c r="JA95" s="14">
        <v>43452.024546929992</v>
      </c>
      <c r="JB95" s="14">
        <v>36695.470823139985</v>
      </c>
      <c r="JC95" s="14">
        <v>2058.4459356999996</v>
      </c>
      <c r="JD95" s="14"/>
      <c r="JE95" s="14"/>
      <c r="JF95" s="14">
        <v>2775.2750025599985</v>
      </c>
      <c r="JG95" s="14">
        <v>90540.708694339977</v>
      </c>
      <c r="JH95" s="14"/>
      <c r="JI95" s="14"/>
      <c r="JJ95" s="14"/>
      <c r="JK95" s="14"/>
      <c r="JL95" s="14"/>
      <c r="JM95" s="14">
        <v>0</v>
      </c>
      <c r="JN95" s="14">
        <v>322.74406538</v>
      </c>
      <c r="JO95" s="14">
        <v>407.97520413999996</v>
      </c>
      <c r="JP95" s="14"/>
      <c r="JQ95" s="14"/>
      <c r="JR95" s="14">
        <v>30.864780289999999</v>
      </c>
      <c r="JS95" s="14">
        <v>761.5840498099999</v>
      </c>
      <c r="JT95" s="14">
        <v>84.423901999999998</v>
      </c>
      <c r="JU95" s="14">
        <v>1818.7181797200001</v>
      </c>
      <c r="JV95" s="14">
        <v>0</v>
      </c>
      <c r="JW95" s="14"/>
      <c r="JX95" s="14">
        <v>234.12890300000001</v>
      </c>
      <c r="JY95" s="14">
        <v>14895.84189667001</v>
      </c>
      <c r="JZ95" s="14">
        <v>7690.4686461699957</v>
      </c>
      <c r="KA95" s="14">
        <v>979.41234396000004</v>
      </c>
      <c r="KB95" s="14"/>
      <c r="KC95" s="14"/>
      <c r="KD95" s="14">
        <v>309.58096596000001</v>
      </c>
      <c r="KE95" s="14">
        <v>26012.574837480002</v>
      </c>
      <c r="KF95" s="14">
        <v>205.10127399999999</v>
      </c>
      <c r="KG95" s="14">
        <v>6591.3230372599955</v>
      </c>
      <c r="KH95" s="14">
        <v>147.00721248000002</v>
      </c>
      <c r="KI95" s="14"/>
      <c r="KJ95" s="14">
        <v>196.08981499999999</v>
      </c>
      <c r="KK95" s="14">
        <v>36523.26854257004</v>
      </c>
      <c r="KL95" s="14">
        <v>21794.370820530017</v>
      </c>
      <c r="KM95" s="14">
        <v>1774.5574620299997</v>
      </c>
      <c r="KN95" s="14"/>
      <c r="KO95" s="14"/>
      <c r="KP95" s="14">
        <v>741.13943626000014</v>
      </c>
      <c r="KQ95" s="14">
        <v>67972.857600130053</v>
      </c>
      <c r="KR95" s="14">
        <v>0</v>
      </c>
      <c r="KS95" s="14"/>
      <c r="KT95" s="14"/>
      <c r="KU95" s="14"/>
      <c r="KV95" s="14">
        <v>36.226779999999998</v>
      </c>
      <c r="KW95" s="14">
        <v>2033.9351821800003</v>
      </c>
      <c r="KX95" s="14">
        <v>241.33360649999997</v>
      </c>
      <c r="KY95" s="14">
        <v>33.825420450000003</v>
      </c>
      <c r="KZ95" s="14"/>
      <c r="LA95" s="14"/>
      <c r="LB95" s="14">
        <v>62.279363270000005</v>
      </c>
      <c r="LC95" s="14">
        <v>2407.6003524000002</v>
      </c>
      <c r="LD95" s="14">
        <v>2730.3054630000001</v>
      </c>
      <c r="LE95" s="14">
        <v>27079.834278010017</v>
      </c>
      <c r="LF95" s="14">
        <v>427.49629969</v>
      </c>
      <c r="LG95" s="14"/>
      <c r="LH95" s="14">
        <v>2196.4467079999999</v>
      </c>
      <c r="LI95" s="14">
        <v>71870.410035699999</v>
      </c>
      <c r="LJ95" s="14">
        <v>65666.578840110044</v>
      </c>
      <c r="LK95" s="14">
        <v>5463.6879820300001</v>
      </c>
      <c r="LL95" s="14"/>
      <c r="LM95" s="14"/>
      <c r="LN95" s="14">
        <v>3608.8723463099996</v>
      </c>
      <c r="LO95" s="14">
        <v>179043.63195285003</v>
      </c>
      <c r="LP95" s="14">
        <v>108.30916000000001</v>
      </c>
      <c r="LQ95" s="14"/>
      <c r="LR95" s="14">
        <v>0</v>
      </c>
      <c r="LS95" s="14"/>
      <c r="LT95" s="14">
        <v>0</v>
      </c>
      <c r="LU95" s="14">
        <v>7045.2707283899972</v>
      </c>
      <c r="LV95" s="14">
        <v>2623.8786554100002</v>
      </c>
      <c r="LW95" s="14">
        <v>549.25592188999997</v>
      </c>
      <c r="LX95" s="14"/>
      <c r="LY95" s="14"/>
      <c r="LZ95" s="14">
        <v>622.60844332000011</v>
      </c>
      <c r="MA95" s="14">
        <v>10949.322909009996</v>
      </c>
      <c r="MB95" s="14">
        <v>395.20278300000001</v>
      </c>
      <c r="MC95" s="14">
        <v>3298.0554103800005</v>
      </c>
      <c r="MD95" s="14">
        <v>119.52679671000001</v>
      </c>
      <c r="ME95" s="14"/>
      <c r="MF95" s="14">
        <v>374.12084399999998</v>
      </c>
      <c r="MG95" s="14">
        <v>25712.633745800009</v>
      </c>
      <c r="MH95" s="14">
        <v>21415.558079100007</v>
      </c>
      <c r="MI95" s="14">
        <v>1215.7247097499999</v>
      </c>
      <c r="MJ95" s="14"/>
      <c r="MK95" s="14"/>
      <c r="ML95" s="14">
        <v>2458.7390618699997</v>
      </c>
      <c r="MM95" s="14"/>
      <c r="MN95" s="14">
        <v>54989.561430610025</v>
      </c>
      <c r="MO95" s="14">
        <v>3062.9877160000001</v>
      </c>
      <c r="MP95" s="14">
        <v>28002.908589620045</v>
      </c>
      <c r="MQ95" s="14">
        <v>9325.6582441200007</v>
      </c>
      <c r="MR95" s="14"/>
      <c r="MS95" s="14">
        <v>1518.999464</v>
      </c>
      <c r="MT95" s="14">
        <v>102165.06980600994</v>
      </c>
      <c r="MU95" s="14">
        <v>75653.511090799933</v>
      </c>
      <c r="MV95" s="14">
        <v>6239.747278249999</v>
      </c>
      <c r="MW95" s="14"/>
      <c r="MX95" s="14"/>
      <c r="MY95" s="14">
        <v>2297.9950098900008</v>
      </c>
      <c r="MZ95" s="14"/>
      <c r="NA95" s="14">
        <v>228266.87719868991</v>
      </c>
      <c r="NB95" s="14"/>
      <c r="NC95" s="14"/>
      <c r="ND95" s="14"/>
      <c r="NE95" s="14"/>
      <c r="NF95" s="14"/>
      <c r="NG95" s="14"/>
      <c r="NH95" s="14">
        <v>11.46650073</v>
      </c>
      <c r="NI95" s="14">
        <v>20.809688859999998</v>
      </c>
      <c r="NJ95" s="14"/>
      <c r="NK95" s="14"/>
      <c r="NL95" s="14"/>
      <c r="NM95" s="14">
        <v>32.276189590000001</v>
      </c>
      <c r="NN95" s="15"/>
      <c r="NO95" s="15"/>
      <c r="NP95" s="15"/>
      <c r="NR95" s="76">
        <v>3709116.1566360835</v>
      </c>
      <c r="PU95" s="4"/>
    </row>
    <row r="96" spans="1:437" x14ac:dyDescent="0.2">
      <c r="A96" s="70">
        <v>42248</v>
      </c>
      <c r="B96" s="14">
        <v>0</v>
      </c>
      <c r="C96" s="14">
        <v>224.51974048000002</v>
      </c>
      <c r="D96" s="14"/>
      <c r="E96" s="14">
        <v>224.51974048000002</v>
      </c>
      <c r="F96" s="14">
        <v>1687.4291909999999</v>
      </c>
      <c r="G96" s="14">
        <v>23748.670832690023</v>
      </c>
      <c r="H96" s="14">
        <v>6727.8744830000005</v>
      </c>
      <c r="I96" s="14"/>
      <c r="J96" s="14">
        <v>3152.318941</v>
      </c>
      <c r="K96" s="14">
        <v>71883.029134719996</v>
      </c>
      <c r="L96" s="14">
        <v>249343.32711286991</v>
      </c>
      <c r="M96" s="14">
        <v>6790.257273119998</v>
      </c>
      <c r="N96" s="14"/>
      <c r="O96" s="14"/>
      <c r="P96" s="14">
        <v>4027.5589091000011</v>
      </c>
      <c r="Q96" s="14">
        <v>367360.4658774999</v>
      </c>
      <c r="R96" s="14">
        <v>4.3160370099999996</v>
      </c>
      <c r="S96" s="14">
        <v>6048.5363706900034</v>
      </c>
      <c r="T96" s="14">
        <v>134.67328594999998</v>
      </c>
      <c r="U96" s="14">
        <v>48.259003579999998</v>
      </c>
      <c r="V96" s="14">
        <v>119.54261885999999</v>
      </c>
      <c r="W96" s="14">
        <v>6355.3273160900026</v>
      </c>
      <c r="X96" s="14">
        <v>1603.3274249999999</v>
      </c>
      <c r="Y96" s="14">
        <v>10070.938239749999</v>
      </c>
      <c r="Z96" s="14">
        <v>314.85781128999997</v>
      </c>
      <c r="AA96" s="14"/>
      <c r="AB96" s="14">
        <v>1229.1256209999999</v>
      </c>
      <c r="AC96" s="14">
        <v>57415.146645560002</v>
      </c>
      <c r="AD96" s="14">
        <v>44236.030381759978</v>
      </c>
      <c r="AE96" s="14">
        <v>3561.6063595299993</v>
      </c>
      <c r="AF96" s="14"/>
      <c r="AG96" s="14"/>
      <c r="AH96" s="14">
        <v>1981.0503836600005</v>
      </c>
      <c r="AI96" s="14">
        <v>120412.08286754999</v>
      </c>
      <c r="AJ96" s="14">
        <v>16315.516121000001</v>
      </c>
      <c r="AK96" s="14">
        <v>310097.27558706992</v>
      </c>
      <c r="AL96" s="14">
        <v>31735.005809279992</v>
      </c>
      <c r="AM96" s="14"/>
      <c r="AN96" s="14">
        <v>7294.7981339999997</v>
      </c>
      <c r="AO96" s="14">
        <v>939580.87587847537</v>
      </c>
      <c r="AP96" s="14">
        <v>398858.24264267186</v>
      </c>
      <c r="AQ96" s="14">
        <v>27262.087249310011</v>
      </c>
      <c r="AR96" s="14"/>
      <c r="AS96" s="14"/>
      <c r="AT96" s="14">
        <v>71695.913735399954</v>
      </c>
      <c r="AU96" s="14">
        <v>14271.664764409999</v>
      </c>
      <c r="AV96" s="14"/>
      <c r="AW96" s="14"/>
      <c r="AX96" s="14">
        <v>1817111.3799216168</v>
      </c>
      <c r="AY96" s="14">
        <v>909.71685500000001</v>
      </c>
      <c r="AZ96" s="14">
        <v>4361.3168094499997</v>
      </c>
      <c r="BA96" s="14">
        <v>1026.1097022800002</v>
      </c>
      <c r="BB96" s="14"/>
      <c r="BC96" s="14">
        <v>463.053067</v>
      </c>
      <c r="BD96" s="14">
        <v>42099.64829782</v>
      </c>
      <c r="BE96" s="14">
        <v>26340.529703780016</v>
      </c>
      <c r="BF96" s="14">
        <v>1899.3209343999997</v>
      </c>
      <c r="BG96" s="14">
        <v>941.3201424099999</v>
      </c>
      <c r="BH96" s="14"/>
      <c r="BI96" s="14">
        <v>78041.015412140012</v>
      </c>
      <c r="BJ96" s="14">
        <v>603.41496400000005</v>
      </c>
      <c r="BK96" s="14">
        <v>15778.505835450003</v>
      </c>
      <c r="BL96" s="14">
        <v>0</v>
      </c>
      <c r="BM96" s="14"/>
      <c r="BN96" s="14">
        <v>368.01162599999998</v>
      </c>
      <c r="BO96" s="14">
        <v>30905.96251736999</v>
      </c>
      <c r="BP96" s="14">
        <v>7875.5040472100009</v>
      </c>
      <c r="BQ96" s="14">
        <v>1518.0276848100002</v>
      </c>
      <c r="BR96" s="14"/>
      <c r="BS96" s="14">
        <v>1911.4233606299997</v>
      </c>
      <c r="BT96" s="14">
        <v>58960.850035469986</v>
      </c>
      <c r="BU96" s="14">
        <v>131.971045</v>
      </c>
      <c r="BV96" s="14">
        <v>3733.8551296299997</v>
      </c>
      <c r="BW96" s="14">
        <v>32.994629879999998</v>
      </c>
      <c r="BX96" s="14"/>
      <c r="BY96" s="14">
        <v>197.05935700000001</v>
      </c>
      <c r="BZ96" s="14">
        <v>26118.325333910048</v>
      </c>
      <c r="CA96" s="14">
        <v>18702.53949439001</v>
      </c>
      <c r="CB96" s="14">
        <v>1178.1364531900001</v>
      </c>
      <c r="CC96" s="14"/>
      <c r="CD96" s="14"/>
      <c r="CE96" s="14">
        <v>2025.3053796499998</v>
      </c>
      <c r="CF96" s="14">
        <v>52120.186822650059</v>
      </c>
      <c r="CG96" s="14">
        <v>22.937076999999999</v>
      </c>
      <c r="CH96" s="14">
        <v>409.43767443000002</v>
      </c>
      <c r="CI96" s="14"/>
      <c r="CJ96" s="14"/>
      <c r="CK96" s="14"/>
      <c r="CL96" s="14">
        <v>1490.44144078</v>
      </c>
      <c r="CM96" s="14">
        <v>965.19607394000002</v>
      </c>
      <c r="CN96" s="14">
        <v>424.37046552999999</v>
      </c>
      <c r="CO96" s="14"/>
      <c r="CP96" s="14"/>
      <c r="CQ96" s="14">
        <v>903.60137701999997</v>
      </c>
      <c r="CR96" s="14">
        <v>4215.9841087000004</v>
      </c>
      <c r="CS96" s="14">
        <v>259.51009599999998</v>
      </c>
      <c r="CT96" s="14">
        <v>529.23077592999994</v>
      </c>
      <c r="CU96" s="14"/>
      <c r="CV96" s="14"/>
      <c r="CW96" s="14"/>
      <c r="CX96" s="14">
        <v>6964.5584643000038</v>
      </c>
      <c r="CY96" s="14">
        <v>4038.3382464599995</v>
      </c>
      <c r="CZ96" s="14">
        <v>901.54778116000011</v>
      </c>
      <c r="DA96" s="14"/>
      <c r="DB96" s="14"/>
      <c r="DC96" s="14">
        <v>1197.6087691199998</v>
      </c>
      <c r="DD96" s="14">
        <v>13890.794132970004</v>
      </c>
      <c r="DE96" s="14">
        <v>174.50543099999999</v>
      </c>
      <c r="DF96" s="14">
        <v>538.16819337000004</v>
      </c>
      <c r="DG96" s="14"/>
      <c r="DH96" s="14"/>
      <c r="DI96" s="14">
        <v>585.82714299999998</v>
      </c>
      <c r="DJ96" s="14">
        <v>12843.174891579998</v>
      </c>
      <c r="DK96" s="14">
        <v>6593.9848236300004</v>
      </c>
      <c r="DL96" s="14">
        <v>544.89583772000003</v>
      </c>
      <c r="DM96" s="14"/>
      <c r="DN96" s="14"/>
      <c r="DO96" s="14">
        <v>1837.8623745099994</v>
      </c>
      <c r="DP96" s="14">
        <v>23118.418694809996</v>
      </c>
      <c r="DQ96" s="14">
        <v>31.631176</v>
      </c>
      <c r="DR96" s="14">
        <v>668.03397787000017</v>
      </c>
      <c r="DS96" s="14"/>
      <c r="DT96" s="14"/>
      <c r="DU96" s="14">
        <v>0</v>
      </c>
      <c r="DV96" s="14">
        <v>25797.306483820001</v>
      </c>
      <c r="DW96" s="14">
        <v>8395.0581731199982</v>
      </c>
      <c r="DX96" s="14">
        <v>1062.8950513</v>
      </c>
      <c r="DY96" s="14"/>
      <c r="DZ96" s="14"/>
      <c r="EA96" s="14">
        <v>755.45701363000012</v>
      </c>
      <c r="EB96" s="14">
        <v>36710.38187574</v>
      </c>
      <c r="EC96" s="14">
        <v>11.749492999999999</v>
      </c>
      <c r="ED96" s="14"/>
      <c r="EE96" s="14"/>
      <c r="EF96" s="14"/>
      <c r="EG96" s="14"/>
      <c r="EH96" s="14"/>
      <c r="EI96" s="14">
        <v>158.21314630000001</v>
      </c>
      <c r="EJ96" s="14">
        <v>0</v>
      </c>
      <c r="EK96" s="14"/>
      <c r="EL96" s="14"/>
      <c r="EM96" s="14">
        <v>86.777719619999999</v>
      </c>
      <c r="EN96" s="14">
        <v>256.74035892000001</v>
      </c>
      <c r="EO96" s="14">
        <v>60.849035000000001</v>
      </c>
      <c r="EP96" s="14">
        <v>3349.5145284100004</v>
      </c>
      <c r="EQ96" s="14">
        <v>0</v>
      </c>
      <c r="ER96" s="14"/>
      <c r="ES96" s="14">
        <v>228.191056</v>
      </c>
      <c r="ET96" s="14">
        <v>11668.457113990005</v>
      </c>
      <c r="EU96" s="14">
        <v>13719.814844060009</v>
      </c>
      <c r="EV96" s="14">
        <v>1004.0329610600002</v>
      </c>
      <c r="EW96" s="14"/>
      <c r="EX96" s="14"/>
      <c r="EY96" s="14">
        <v>514.84549810999999</v>
      </c>
      <c r="EZ96" s="14">
        <v>30545.705036630017</v>
      </c>
      <c r="FA96" s="14">
        <v>1601.9263599999999</v>
      </c>
      <c r="FB96" s="14">
        <v>6938.478182040003</v>
      </c>
      <c r="FC96" s="14">
        <v>0</v>
      </c>
      <c r="FD96" s="14"/>
      <c r="FE96" s="14">
        <v>877.55339800000002</v>
      </c>
      <c r="FF96" s="14">
        <v>117762.29078469994</v>
      </c>
      <c r="FG96" s="14">
        <v>25724.505993760002</v>
      </c>
      <c r="FH96" s="14">
        <v>1915.9584375800005</v>
      </c>
      <c r="FI96" s="14"/>
      <c r="FJ96" s="14"/>
      <c r="FK96" s="14">
        <v>6903.0782572599992</v>
      </c>
      <c r="FL96" s="14">
        <v>618.85150299999998</v>
      </c>
      <c r="FM96" s="14">
        <v>162342.64291633997</v>
      </c>
      <c r="FN96" s="14"/>
      <c r="FO96" s="14"/>
      <c r="FP96" s="14"/>
      <c r="FQ96" s="14"/>
      <c r="FR96" s="14"/>
      <c r="FS96" s="14"/>
      <c r="FT96" s="14"/>
      <c r="FU96" s="14"/>
      <c r="FV96" s="14"/>
      <c r="FW96" s="14"/>
      <c r="FX96" s="14"/>
      <c r="FY96" s="14"/>
      <c r="FZ96" s="14"/>
      <c r="GA96" s="14"/>
      <c r="GB96" s="14"/>
      <c r="GC96" s="14"/>
      <c r="GD96" s="14"/>
      <c r="GE96" s="14">
        <v>40.028796130000003</v>
      </c>
      <c r="GF96" s="14">
        <v>0</v>
      </c>
      <c r="GG96" s="14"/>
      <c r="GH96" s="14"/>
      <c r="GI96" s="14"/>
      <c r="GJ96" s="14">
        <v>233.03888691999998</v>
      </c>
      <c r="GK96" s="14">
        <v>273.06768305000003</v>
      </c>
      <c r="GL96" s="14">
        <v>153.44413700000001</v>
      </c>
      <c r="GM96" s="14">
        <v>2658.9189982700004</v>
      </c>
      <c r="GN96" s="14">
        <v>0</v>
      </c>
      <c r="GO96" s="14"/>
      <c r="GP96" s="14"/>
      <c r="GQ96" s="14">
        <v>16833.121613680007</v>
      </c>
      <c r="GR96" s="14">
        <v>17880.660247360011</v>
      </c>
      <c r="GS96" s="14">
        <v>1613.55327442</v>
      </c>
      <c r="GT96" s="14"/>
      <c r="GU96" s="14"/>
      <c r="GV96" s="14">
        <v>1559.0277340499999</v>
      </c>
      <c r="GW96" s="14"/>
      <c r="GX96" s="14">
        <v>40698.726004780016</v>
      </c>
      <c r="GY96" s="14">
        <v>14.018761</v>
      </c>
      <c r="GZ96" s="14"/>
      <c r="HA96" s="14"/>
      <c r="HB96" s="14"/>
      <c r="HC96" s="14"/>
      <c r="HD96" s="14">
        <v>3571.6995019400006</v>
      </c>
      <c r="HE96" s="14">
        <v>244.00161067000002</v>
      </c>
      <c r="HF96" s="14">
        <v>465.67935739999996</v>
      </c>
      <c r="HG96" s="14"/>
      <c r="HH96" s="14"/>
      <c r="HI96" s="14">
        <v>514.70452985999998</v>
      </c>
      <c r="HJ96" s="14">
        <v>4810.1037608699999</v>
      </c>
      <c r="HK96" s="14">
        <v>279.67528499999997</v>
      </c>
      <c r="HL96" s="14">
        <v>1225.4779054100002</v>
      </c>
      <c r="HM96" s="14">
        <v>152.30368214999999</v>
      </c>
      <c r="HN96" s="14"/>
      <c r="HO96" s="14">
        <v>266.16394700000001</v>
      </c>
      <c r="HP96" s="14">
        <v>16936.169655799993</v>
      </c>
      <c r="HQ96" s="14">
        <v>19871.46843645001</v>
      </c>
      <c r="HR96" s="14">
        <v>460.19962704</v>
      </c>
      <c r="HS96" s="14"/>
      <c r="HT96" s="14"/>
      <c r="HU96" s="14">
        <v>900.4620367</v>
      </c>
      <c r="HV96" s="14">
        <v>20.024269</v>
      </c>
      <c r="HW96" s="14">
        <v>40111.944844550002</v>
      </c>
      <c r="HX96" s="14">
        <v>260.66952099999997</v>
      </c>
      <c r="HY96" s="14">
        <v>3635.8191330800009</v>
      </c>
      <c r="HZ96" s="14">
        <v>0</v>
      </c>
      <c r="IA96" s="14"/>
      <c r="IB96" s="14">
        <v>173.30074200000001</v>
      </c>
      <c r="IC96" s="14">
        <v>55689.150947899943</v>
      </c>
      <c r="ID96" s="14">
        <v>34723.302374709994</v>
      </c>
      <c r="IE96" s="14">
        <v>1596.5058108300002</v>
      </c>
      <c r="IF96" s="14"/>
      <c r="IG96" s="14"/>
      <c r="IH96" s="14">
        <v>4640.7091503800011</v>
      </c>
      <c r="II96" s="14">
        <v>100719.45767989995</v>
      </c>
      <c r="IJ96" s="14">
        <v>316.80530299999998</v>
      </c>
      <c r="IK96" s="14">
        <v>1683.7558933</v>
      </c>
      <c r="IN96" s="14">
        <v>283.81775199999998</v>
      </c>
      <c r="IO96" s="14">
        <v>14765.555283300009</v>
      </c>
      <c r="IP96" s="14">
        <v>17467.387495080002</v>
      </c>
      <c r="IQ96" s="14">
        <v>750.57434663000004</v>
      </c>
      <c r="IR96" s="14">
        <v>0</v>
      </c>
      <c r="IS96" s="14"/>
      <c r="IT96" s="14">
        <v>1542.9179348999999</v>
      </c>
      <c r="IU96" s="14">
        <v>36800.814008210007</v>
      </c>
      <c r="IV96" s="14">
        <v>435.03551900000002</v>
      </c>
      <c r="IW96" s="14">
        <v>5038.3091789299988</v>
      </c>
      <c r="IX96" s="14">
        <v>0</v>
      </c>
      <c r="IY96" s="14"/>
      <c r="IZ96" s="14">
        <v>0</v>
      </c>
      <c r="JA96" s="14">
        <v>42860.095096609941</v>
      </c>
      <c r="JB96" s="14">
        <v>35742.376859940072</v>
      </c>
      <c r="JC96" s="14">
        <v>2035.1840503899998</v>
      </c>
      <c r="JD96" s="14"/>
      <c r="JE96" s="14"/>
      <c r="JF96" s="14">
        <v>2546.196171940001</v>
      </c>
      <c r="JG96" s="14">
        <v>88657.19687681002</v>
      </c>
      <c r="JH96" s="14"/>
      <c r="JI96" s="14"/>
      <c r="JJ96" s="14"/>
      <c r="JK96" s="14"/>
      <c r="JL96" s="14"/>
      <c r="JM96" s="14">
        <v>0</v>
      </c>
      <c r="JN96" s="14">
        <v>321.74531684999999</v>
      </c>
      <c r="JO96" s="14">
        <v>403.66632845999993</v>
      </c>
      <c r="JP96" s="14"/>
      <c r="JQ96" s="14"/>
      <c r="JR96" s="14">
        <v>30.753147559999999</v>
      </c>
      <c r="JS96" s="14">
        <v>756.16479276999985</v>
      </c>
      <c r="JT96" s="14">
        <v>78.890694999999994</v>
      </c>
      <c r="JU96" s="14">
        <v>1736.8039112499998</v>
      </c>
      <c r="JV96" s="14">
        <v>0</v>
      </c>
      <c r="JW96" s="14"/>
      <c r="JX96" s="14">
        <v>232.86077599999999</v>
      </c>
      <c r="JY96" s="14">
        <v>14557.506844790008</v>
      </c>
      <c r="JZ96" s="14">
        <v>7517.2254842999982</v>
      </c>
      <c r="KA96" s="14">
        <v>963.62337605999994</v>
      </c>
      <c r="KB96" s="14"/>
      <c r="KC96" s="14"/>
      <c r="KD96" s="14">
        <v>305.51218509999995</v>
      </c>
      <c r="KE96" s="14">
        <v>25392.423272500007</v>
      </c>
      <c r="KF96" s="14">
        <v>199.979838</v>
      </c>
      <c r="KG96" s="14">
        <v>6518.5026451799959</v>
      </c>
      <c r="KH96" s="14">
        <v>145.98352226</v>
      </c>
      <c r="KI96" s="14"/>
      <c r="KJ96" s="14">
        <v>174.64500699999999</v>
      </c>
      <c r="KK96" s="14">
        <v>35741.02620978003</v>
      </c>
      <c r="KL96" s="14">
        <v>21385.566468390025</v>
      </c>
      <c r="KM96" s="14">
        <v>1577.8360292</v>
      </c>
      <c r="KN96" s="14"/>
      <c r="KO96" s="14"/>
      <c r="KP96" s="14">
        <v>685.07895674999997</v>
      </c>
      <c r="KQ96" s="14">
        <v>66428.618676560043</v>
      </c>
      <c r="KR96" s="14">
        <v>0</v>
      </c>
      <c r="KS96" s="14"/>
      <c r="KT96" s="14"/>
      <c r="KU96" s="14"/>
      <c r="KV96" s="14">
        <v>35.438847000000003</v>
      </c>
      <c r="KW96" s="14">
        <v>2022.02224744</v>
      </c>
      <c r="KX96" s="14">
        <v>238.47578592000002</v>
      </c>
      <c r="KY96" s="14">
        <v>33.580359450000003</v>
      </c>
      <c r="KZ96" s="14"/>
      <c r="LA96" s="14"/>
      <c r="LB96" s="14">
        <v>30.26093255</v>
      </c>
      <c r="LC96" s="14">
        <v>2359.7781723600001</v>
      </c>
      <c r="LD96" s="14">
        <v>2642.8878559999998</v>
      </c>
      <c r="LE96" s="14">
        <v>26594.694108220025</v>
      </c>
      <c r="LF96" s="14">
        <v>407.19393019</v>
      </c>
      <c r="LG96" s="14"/>
      <c r="LH96" s="14">
        <v>2161.8967670000002</v>
      </c>
      <c r="LI96" s="14">
        <v>69806.356656130039</v>
      </c>
      <c r="LJ96" s="14">
        <v>64364.777391720003</v>
      </c>
      <c r="LK96" s="14">
        <v>5338.3847191699997</v>
      </c>
      <c r="LL96" s="14"/>
      <c r="LM96" s="14"/>
      <c r="LN96" s="14">
        <v>3513.55000677</v>
      </c>
      <c r="LO96" s="14">
        <v>174829.74143520006</v>
      </c>
      <c r="LP96" s="14">
        <v>107.159492</v>
      </c>
      <c r="LQ96" s="14"/>
      <c r="LR96" s="14">
        <v>0</v>
      </c>
      <c r="LS96" s="14"/>
      <c r="LT96" s="14">
        <v>0</v>
      </c>
      <c r="LU96" s="14">
        <v>6974.6983860699993</v>
      </c>
      <c r="LV96" s="14">
        <v>2607.7968211500001</v>
      </c>
      <c r="LW96" s="14">
        <v>545.75934612000003</v>
      </c>
      <c r="LX96" s="14"/>
      <c r="LY96" s="14"/>
      <c r="LZ96" s="14">
        <v>575.07298720000006</v>
      </c>
      <c r="MA96" s="14">
        <v>10810.487032540001</v>
      </c>
      <c r="MB96" s="14">
        <v>354.80907200000001</v>
      </c>
      <c r="MC96" s="14">
        <v>3228.9493569699985</v>
      </c>
      <c r="MD96" s="14">
        <v>118.09925974000001</v>
      </c>
      <c r="ME96" s="14"/>
      <c r="MF96" s="14">
        <v>367.27964400000002</v>
      </c>
      <c r="MG96" s="14">
        <v>25179.550066499989</v>
      </c>
      <c r="MH96" s="14">
        <v>20781.500959210003</v>
      </c>
      <c r="MI96" s="14">
        <v>1192.1696421400002</v>
      </c>
      <c r="MJ96" s="14"/>
      <c r="MK96" s="14"/>
      <c r="ML96" s="14">
        <v>2147.8638981300005</v>
      </c>
      <c r="MM96" s="14">
        <v>5.7226020000000002</v>
      </c>
      <c r="MN96" s="14">
        <v>53375.944500689991</v>
      </c>
      <c r="MO96" s="14">
        <v>2946.1073120000001</v>
      </c>
      <c r="MP96" s="14">
        <v>27463.136156210006</v>
      </c>
      <c r="MQ96" s="14">
        <v>9047.5835768600045</v>
      </c>
      <c r="MR96" s="14"/>
      <c r="MS96" s="14">
        <v>1410.454031</v>
      </c>
      <c r="MT96" s="14">
        <v>100104.19066004991</v>
      </c>
      <c r="MU96" s="14">
        <v>73435.280222970032</v>
      </c>
      <c r="MV96" s="14">
        <v>6058.1224984599976</v>
      </c>
      <c r="MW96" s="14"/>
      <c r="MX96" s="14"/>
      <c r="MY96" s="14">
        <v>2153.9826427199991</v>
      </c>
      <c r="MZ96" s="14"/>
      <c r="NA96" s="14">
        <v>222618.85710026996</v>
      </c>
      <c r="NB96" s="14"/>
      <c r="NC96" s="14"/>
      <c r="ND96" s="14"/>
      <c r="NE96" s="14"/>
      <c r="NF96" s="14"/>
      <c r="NG96" s="14"/>
      <c r="NH96" s="14">
        <v>11.341139369999999</v>
      </c>
      <c r="NI96" s="14">
        <v>20.304650859999999</v>
      </c>
      <c r="NJ96" s="14"/>
      <c r="NK96" s="14"/>
      <c r="NL96" s="14"/>
      <c r="NM96" s="14">
        <v>31.645790229999996</v>
      </c>
      <c r="NN96" s="15"/>
      <c r="NO96" s="15"/>
      <c r="NP96" s="15"/>
      <c r="NR96" s="76">
        <v>3640341.4667488965</v>
      </c>
      <c r="PU96" s="4"/>
    </row>
    <row r="97" spans="1:437" x14ac:dyDescent="0.2">
      <c r="A97" s="70">
        <v>42278</v>
      </c>
      <c r="B97" s="14">
        <v>0</v>
      </c>
      <c r="C97" s="14">
        <v>222.40874448000002</v>
      </c>
      <c r="D97" s="14"/>
      <c r="E97" s="14">
        <v>222.40874448000002</v>
      </c>
      <c r="F97" s="14">
        <v>1537.4630950000001</v>
      </c>
      <c r="G97" s="14">
        <v>41023.979529120035</v>
      </c>
      <c r="H97" s="14">
        <v>6360.8751734399975</v>
      </c>
      <c r="I97" s="14"/>
      <c r="J97" s="14">
        <v>3086.0842710000002</v>
      </c>
      <c r="K97" s="14">
        <v>71269.428106280015</v>
      </c>
      <c r="L97" s="14">
        <v>243223.41069876085</v>
      </c>
      <c r="M97" s="14">
        <v>6638.1591427799967</v>
      </c>
      <c r="N97" s="14"/>
      <c r="O97" s="14"/>
      <c r="P97" s="14">
        <v>3957.4752515999999</v>
      </c>
      <c r="Q97" s="14">
        <v>377096.87526798085</v>
      </c>
      <c r="R97" s="14">
        <v>4.1545058900000003</v>
      </c>
      <c r="S97" s="14">
        <v>6115.6791638200002</v>
      </c>
      <c r="T97" s="14">
        <v>134.30869387000001</v>
      </c>
      <c r="U97" s="14">
        <v>47.131254579999997</v>
      </c>
      <c r="V97" s="14">
        <v>118.90446862</v>
      </c>
      <c r="W97" s="14">
        <v>6420.1780867800007</v>
      </c>
      <c r="X97" s="14">
        <v>1437.9668979999999</v>
      </c>
      <c r="Y97" s="14">
        <v>12753.956332179998</v>
      </c>
      <c r="Z97" s="14">
        <v>270.61095574000001</v>
      </c>
      <c r="AA97" s="14"/>
      <c r="AB97" s="14">
        <v>1211.2589760000001</v>
      </c>
      <c r="AC97" s="14">
        <v>57103.528977939917</v>
      </c>
      <c r="AD97" s="14">
        <v>43058.052347259989</v>
      </c>
      <c r="AE97" s="14">
        <v>3513.1059715700007</v>
      </c>
      <c r="AF97" s="14"/>
      <c r="AG97" s="14"/>
      <c r="AH97" s="14">
        <v>1965.62885299</v>
      </c>
      <c r="AI97" s="14">
        <v>121314.10931167992</v>
      </c>
      <c r="AJ97" s="14">
        <v>15759.265552999999</v>
      </c>
      <c r="AK97" s="14">
        <v>533251.54588585976</v>
      </c>
      <c r="AL97" s="14">
        <v>30671.441251749966</v>
      </c>
      <c r="AM97" s="14"/>
      <c r="AN97" s="14">
        <v>7100.3025829999997</v>
      </c>
      <c r="AO97" s="14">
        <v>1013573.609838677</v>
      </c>
      <c r="AP97" s="14">
        <v>391207.78674821084</v>
      </c>
      <c r="AQ97" s="14">
        <v>25518.650584190003</v>
      </c>
      <c r="AR97" s="14"/>
      <c r="AS97" s="14"/>
      <c r="AT97" s="14">
        <v>70690.812585619991</v>
      </c>
      <c r="AU97" s="14">
        <v>13830.531050270001</v>
      </c>
      <c r="AV97" s="14"/>
      <c r="AW97" s="14"/>
      <c r="AX97" s="14">
        <v>2101603.9460805776</v>
      </c>
      <c r="AY97" s="14">
        <v>903.014949</v>
      </c>
      <c r="AZ97" s="14">
        <v>6265.1375952300014</v>
      </c>
      <c r="BA97" s="14">
        <v>878.73732633999987</v>
      </c>
      <c r="BB97" s="14"/>
      <c r="BC97" s="14">
        <v>454.74150500000002</v>
      </c>
      <c r="BD97" s="14">
        <v>41404.559059099993</v>
      </c>
      <c r="BE97" s="14">
        <v>25903.648075369962</v>
      </c>
      <c r="BF97" s="14">
        <v>1882.3027396999996</v>
      </c>
      <c r="BG97" s="14">
        <v>869.25877013000002</v>
      </c>
      <c r="BH97" s="14"/>
      <c r="BI97" s="14">
        <v>78561.40001986995</v>
      </c>
      <c r="BJ97" s="14">
        <v>597.34810400000003</v>
      </c>
      <c r="BK97" s="14">
        <v>15546.824327360015</v>
      </c>
      <c r="BL97" s="14">
        <v>0</v>
      </c>
      <c r="BM97" s="14"/>
      <c r="BN97" s="14">
        <v>364.54935699999999</v>
      </c>
      <c r="BO97" s="14">
        <v>30402.750112649996</v>
      </c>
      <c r="BP97" s="14">
        <v>7672.8113264699969</v>
      </c>
      <c r="BQ97" s="14">
        <v>1500.3166707099999</v>
      </c>
      <c r="BR97" s="14"/>
      <c r="BS97" s="14">
        <v>1893.7040849799996</v>
      </c>
      <c r="BT97" s="14">
        <v>57978.303983170001</v>
      </c>
      <c r="BU97" s="14">
        <v>128.97038699999999</v>
      </c>
      <c r="BV97" s="14">
        <v>5705.411553609998</v>
      </c>
      <c r="BW97" s="14">
        <v>32.766094029999998</v>
      </c>
      <c r="BX97" s="14"/>
      <c r="BY97" s="14">
        <v>194.222194</v>
      </c>
      <c r="BZ97" s="14">
        <v>26785.049223760001</v>
      </c>
      <c r="CA97" s="14">
        <v>18354.017046449986</v>
      </c>
      <c r="CB97" s="14">
        <v>1126.8364253699999</v>
      </c>
      <c r="CC97" s="14"/>
      <c r="CD97" s="14"/>
      <c r="CE97" s="14">
        <v>1934.2594046599995</v>
      </c>
      <c r="CF97" s="14">
        <v>54261.532328879992</v>
      </c>
      <c r="CG97" s="14">
        <v>22.462064999999999</v>
      </c>
      <c r="CH97" s="14">
        <v>523.82798422999997</v>
      </c>
      <c r="CI97" s="14"/>
      <c r="CJ97" s="14"/>
      <c r="CK97" s="14"/>
      <c r="CL97" s="14">
        <v>1399.0333238300004</v>
      </c>
      <c r="CM97" s="14">
        <v>960.08284860000015</v>
      </c>
      <c r="CN97" s="14">
        <v>383.8461034</v>
      </c>
      <c r="CO97" s="14"/>
      <c r="CP97" s="14"/>
      <c r="CQ97" s="14">
        <v>897.91147201000013</v>
      </c>
      <c r="CR97" s="14">
        <v>4187.1637970700012</v>
      </c>
      <c r="CS97" s="14">
        <v>256.07270299999999</v>
      </c>
      <c r="CT97" s="14">
        <v>693.75691949999998</v>
      </c>
      <c r="CU97" s="14"/>
      <c r="CV97" s="14"/>
      <c r="CW97" s="14"/>
      <c r="CX97" s="14">
        <v>6921.4660274500011</v>
      </c>
      <c r="CY97" s="14">
        <v>3907.8138373199995</v>
      </c>
      <c r="CZ97" s="14">
        <v>887.5772280000001</v>
      </c>
      <c r="DA97" s="14"/>
      <c r="DB97" s="14"/>
      <c r="DC97" s="14">
        <v>1192.0040638500002</v>
      </c>
      <c r="DD97" s="14">
        <v>13858.690779120001</v>
      </c>
      <c r="DE97" s="14">
        <v>171.29210699999999</v>
      </c>
      <c r="DF97" s="14">
        <v>660.53940123000007</v>
      </c>
      <c r="DG97" s="14"/>
      <c r="DH97" s="14"/>
      <c r="DI97" s="14">
        <v>577.01530300000002</v>
      </c>
      <c r="DJ97" s="14">
        <v>12714.450247099998</v>
      </c>
      <c r="DK97" s="14">
        <v>6465.8861194799974</v>
      </c>
      <c r="DL97" s="14">
        <v>484.11037759000004</v>
      </c>
      <c r="DM97" s="14"/>
      <c r="DN97" s="14"/>
      <c r="DO97" s="14">
        <v>1821.8752259800003</v>
      </c>
      <c r="DP97" s="14">
        <v>22895.168781379998</v>
      </c>
      <c r="DQ97" s="14">
        <v>29.312045999999999</v>
      </c>
      <c r="DR97" s="14">
        <v>1052.3804557399999</v>
      </c>
      <c r="DS97" s="14"/>
      <c r="DT97" s="14"/>
      <c r="DU97" s="14">
        <v>0</v>
      </c>
      <c r="DV97" s="14">
        <v>25618.391346170025</v>
      </c>
      <c r="DW97" s="14">
        <v>8294.0593097799992</v>
      </c>
      <c r="DX97" s="14">
        <v>1043.8595890900001</v>
      </c>
      <c r="DY97" s="14"/>
      <c r="DZ97" s="14"/>
      <c r="EA97" s="14">
        <v>749.85728835999998</v>
      </c>
      <c r="EB97" s="14">
        <v>36787.860035140024</v>
      </c>
      <c r="EC97" s="14">
        <v>11.459897</v>
      </c>
      <c r="ED97" s="14"/>
      <c r="EE97" s="14"/>
      <c r="EF97" s="14"/>
      <c r="EG97" s="14"/>
      <c r="EH97" s="14"/>
      <c r="EI97" s="14">
        <v>157.11255792000003</v>
      </c>
      <c r="EJ97" s="14">
        <v>0</v>
      </c>
      <c r="EK97" s="14"/>
      <c r="EL97" s="14"/>
      <c r="EM97" s="14">
        <v>85.240098079999996</v>
      </c>
      <c r="EN97" s="14">
        <v>253.81255300000001</v>
      </c>
      <c r="EO97" s="14">
        <v>58.369340999999999</v>
      </c>
      <c r="EP97" s="14">
        <v>3450.5927760599984</v>
      </c>
      <c r="EQ97" s="14">
        <v>0</v>
      </c>
      <c r="ER97" s="14"/>
      <c r="ES97" s="14">
        <v>225.55250000000001</v>
      </c>
      <c r="ET97" s="14">
        <v>11478.165672809993</v>
      </c>
      <c r="EU97" s="14">
        <v>13475.643948669993</v>
      </c>
      <c r="EV97" s="14">
        <v>988.32962037000004</v>
      </c>
      <c r="EW97" s="14"/>
      <c r="EX97" s="14"/>
      <c r="EY97" s="14">
        <v>510.32601183999998</v>
      </c>
      <c r="EZ97" s="14">
        <v>30186.979870749983</v>
      </c>
      <c r="FA97" s="14">
        <v>1551.0571259999999</v>
      </c>
      <c r="FB97" s="14">
        <v>21305.067018180001</v>
      </c>
      <c r="FC97" s="14">
        <v>0</v>
      </c>
      <c r="FD97" s="14"/>
      <c r="FE97" s="14">
        <v>822.90837199999999</v>
      </c>
      <c r="FF97" s="14">
        <v>135230.50333395044</v>
      </c>
      <c r="FG97" s="14">
        <v>25423.436951520005</v>
      </c>
      <c r="FH97" s="14">
        <v>1885.2974791799998</v>
      </c>
      <c r="FI97" s="14"/>
      <c r="FJ97" s="14"/>
      <c r="FK97" s="14">
        <v>6855.7457125700048</v>
      </c>
      <c r="FL97" s="14">
        <v>607.98628099999996</v>
      </c>
      <c r="FM97" s="14">
        <v>193682.00227440047</v>
      </c>
      <c r="FN97" s="14"/>
      <c r="FO97" s="14"/>
      <c r="FP97" s="14"/>
      <c r="FQ97" s="14"/>
      <c r="FR97" s="14"/>
      <c r="FS97" s="14"/>
      <c r="FT97" s="14"/>
      <c r="FU97" s="14"/>
      <c r="FV97" s="14"/>
      <c r="FW97" s="14"/>
      <c r="FX97" s="14"/>
      <c r="FY97" s="14"/>
      <c r="FZ97" s="14"/>
      <c r="GA97" s="14"/>
      <c r="GB97" s="14"/>
      <c r="GC97" s="14"/>
      <c r="GD97" s="14"/>
      <c r="GE97" s="14">
        <v>37.707217759999999</v>
      </c>
      <c r="GF97" s="14">
        <v>0</v>
      </c>
      <c r="GG97" s="14"/>
      <c r="GH97" s="14"/>
      <c r="GI97" s="14"/>
      <c r="GJ97" s="14">
        <v>173.11074087</v>
      </c>
      <c r="GK97" s="14">
        <v>210.81795862999999</v>
      </c>
      <c r="GL97" s="14">
        <v>151.332886</v>
      </c>
      <c r="GM97" s="14">
        <v>2634.6920820599994</v>
      </c>
      <c r="GN97" s="14">
        <v>0</v>
      </c>
      <c r="GO97" s="14"/>
      <c r="GP97" s="14"/>
      <c r="GQ97" s="14">
        <v>16510.801603199994</v>
      </c>
      <c r="GR97" s="14">
        <v>17332.576033520003</v>
      </c>
      <c r="GS97" s="14">
        <v>1557.3725954700003</v>
      </c>
      <c r="GT97" s="14"/>
      <c r="GU97" s="14"/>
      <c r="GV97" s="14">
        <v>1531.8085187500005</v>
      </c>
      <c r="GW97" s="14"/>
      <c r="GX97" s="14">
        <v>39718.583719000002</v>
      </c>
      <c r="GY97" s="14">
        <v>13.869419000000001</v>
      </c>
      <c r="GZ97" s="14"/>
      <c r="HA97" s="14"/>
      <c r="HB97" s="14"/>
      <c r="HC97" s="14"/>
      <c r="HD97" s="14">
        <v>3602.52157227</v>
      </c>
      <c r="HE97" s="14">
        <v>241.81372692000002</v>
      </c>
      <c r="HF97" s="14">
        <v>458.22594800000002</v>
      </c>
      <c r="HG97" s="14"/>
      <c r="HH97" s="14"/>
      <c r="HI97" s="14">
        <v>509.00561412999997</v>
      </c>
      <c r="HJ97" s="14">
        <v>4825.4362803200011</v>
      </c>
      <c r="HK97" s="14">
        <v>273.66566899999998</v>
      </c>
      <c r="HL97" s="14">
        <v>1666.4718312199998</v>
      </c>
      <c r="HM97" s="14">
        <v>151.94298215000001</v>
      </c>
      <c r="HN97" s="14"/>
      <c r="HO97" s="14">
        <v>262.46514300000001</v>
      </c>
      <c r="HP97" s="14">
        <v>16822.448534889994</v>
      </c>
      <c r="HQ97" s="14">
        <v>19296.170700220002</v>
      </c>
      <c r="HR97" s="14">
        <v>451.71015412000003</v>
      </c>
      <c r="HS97" s="14"/>
      <c r="HT97" s="14"/>
      <c r="HU97" s="14">
        <v>892.27793855000016</v>
      </c>
      <c r="HV97" s="14">
        <v>18.301811000000001</v>
      </c>
      <c r="HW97" s="14">
        <v>39835.454764150003</v>
      </c>
      <c r="HX97" s="14">
        <v>254.059854</v>
      </c>
      <c r="HY97" s="14">
        <v>4972.5134209600001</v>
      </c>
      <c r="HZ97" s="14">
        <v>0</v>
      </c>
      <c r="IA97" s="14"/>
      <c r="IB97" s="14">
        <v>168.15939399999999</v>
      </c>
      <c r="IC97" s="14">
        <v>55100.455457439966</v>
      </c>
      <c r="ID97" s="14">
        <v>33935.952640949989</v>
      </c>
      <c r="IE97" s="14">
        <v>1571.8940967799999</v>
      </c>
      <c r="IF97" s="14"/>
      <c r="IG97" s="14"/>
      <c r="IH97" s="14">
        <v>4611.7079340500022</v>
      </c>
      <c r="II97" s="14">
        <v>100613.74279817994</v>
      </c>
      <c r="IJ97" s="14">
        <v>312.56608399999999</v>
      </c>
      <c r="IK97" s="14">
        <v>1689.5563333300001</v>
      </c>
      <c r="IN97" s="14">
        <v>280.32443599999999</v>
      </c>
      <c r="IO97" s="14">
        <v>14465.366876370019</v>
      </c>
      <c r="IP97" s="14">
        <v>17234.579000960002</v>
      </c>
      <c r="IQ97" s="14">
        <v>735.54103538000004</v>
      </c>
      <c r="IR97" s="14">
        <v>0</v>
      </c>
      <c r="IS97" s="14"/>
      <c r="IT97" s="14">
        <v>1526.5765860999998</v>
      </c>
      <c r="IU97" s="14">
        <v>36244.510352140016</v>
      </c>
      <c r="IV97" s="14">
        <v>424.65750000000003</v>
      </c>
      <c r="IW97" s="14">
        <v>6364.8738411000022</v>
      </c>
      <c r="IX97" s="14">
        <v>0</v>
      </c>
      <c r="IY97" s="14"/>
      <c r="IZ97" s="14">
        <v>0</v>
      </c>
      <c r="JA97" s="14">
        <v>42639.587009900009</v>
      </c>
      <c r="JB97" s="14">
        <v>34966.402247350044</v>
      </c>
      <c r="JC97" s="14">
        <v>2015.7076631400005</v>
      </c>
      <c r="JD97" s="14"/>
      <c r="JE97" s="14"/>
      <c r="JF97" s="14">
        <v>2525.6287806000005</v>
      </c>
      <c r="JG97" s="14">
        <v>88936.85704209008</v>
      </c>
      <c r="JH97" s="14"/>
      <c r="JI97" s="14"/>
      <c r="JJ97" s="14"/>
      <c r="JK97" s="14"/>
      <c r="JL97" s="14"/>
      <c r="JM97" s="14">
        <v>0</v>
      </c>
      <c r="JN97" s="14">
        <v>320.62502287000001</v>
      </c>
      <c r="JO97" s="14">
        <v>398.23919067000008</v>
      </c>
      <c r="JP97" s="14"/>
      <c r="JQ97" s="14"/>
      <c r="JR97" s="14">
        <v>30.60742531</v>
      </c>
      <c r="JS97" s="14">
        <v>749.47163884999998</v>
      </c>
      <c r="JT97" s="14">
        <v>77.544526000000005</v>
      </c>
      <c r="JU97" s="14">
        <v>2316.8751926699997</v>
      </c>
      <c r="JV97" s="14">
        <v>0</v>
      </c>
      <c r="JW97" s="14"/>
      <c r="JX97" s="14">
        <v>231.31585799999999</v>
      </c>
      <c r="JY97" s="14">
        <v>14297.271491959998</v>
      </c>
      <c r="JZ97" s="14">
        <v>7373.3722502400024</v>
      </c>
      <c r="KA97" s="14">
        <v>956.39464747</v>
      </c>
      <c r="KB97" s="14"/>
      <c r="KC97" s="14"/>
      <c r="KD97" s="14">
        <v>301.34992781</v>
      </c>
      <c r="KE97" s="14">
        <v>25554.123894150005</v>
      </c>
      <c r="KF97" s="14">
        <v>194.97583</v>
      </c>
      <c r="KG97" s="14">
        <v>7725.0190609700003</v>
      </c>
      <c r="KH97" s="14">
        <v>144.85227175999998</v>
      </c>
      <c r="KI97" s="14"/>
      <c r="KJ97" s="14">
        <v>169.783468</v>
      </c>
      <c r="KK97" s="14">
        <v>35289.066817580024</v>
      </c>
      <c r="KL97" s="14">
        <v>20928.17484543</v>
      </c>
      <c r="KM97" s="14">
        <v>1530.9926445199997</v>
      </c>
      <c r="KN97" s="14"/>
      <c r="KO97" s="14"/>
      <c r="KP97" s="14">
        <v>678.32407431999968</v>
      </c>
      <c r="KQ97" s="14">
        <v>66661.189012580027</v>
      </c>
      <c r="KR97" s="14">
        <v>0</v>
      </c>
      <c r="KS97" s="14"/>
      <c r="KT97" s="14"/>
      <c r="KU97" s="14"/>
      <c r="KV97" s="14">
        <v>34.641689</v>
      </c>
      <c r="KW97" s="14">
        <v>2043.4222082900001</v>
      </c>
      <c r="KX97" s="14">
        <v>234.77872295000003</v>
      </c>
      <c r="KY97" s="14">
        <v>33.332160449999996</v>
      </c>
      <c r="KZ97" s="14"/>
      <c r="LA97" s="14"/>
      <c r="LB97" s="14">
        <v>30.08023369</v>
      </c>
      <c r="LC97" s="14">
        <v>2376.2550143799995</v>
      </c>
      <c r="LD97" s="14">
        <v>2538.666925</v>
      </c>
      <c r="LE97" s="14">
        <v>34438.460195760003</v>
      </c>
      <c r="LF97" s="14">
        <v>404.27121262999992</v>
      </c>
      <c r="LG97" s="14"/>
      <c r="LH97" s="14">
        <v>2054.5280910000001</v>
      </c>
      <c r="LI97" s="14">
        <v>68078.608911689895</v>
      </c>
      <c r="LJ97" s="14">
        <v>62554.734224689979</v>
      </c>
      <c r="LK97" s="14">
        <v>5154.5851143699983</v>
      </c>
      <c r="LL97" s="14"/>
      <c r="LM97" s="14"/>
      <c r="LN97" s="14">
        <v>3446.0287574799995</v>
      </c>
      <c r="LO97" s="14">
        <v>178669.88343260993</v>
      </c>
      <c r="LP97" s="14">
        <v>106.311809</v>
      </c>
      <c r="LQ97" s="14"/>
      <c r="LR97" s="14">
        <v>0</v>
      </c>
      <c r="LS97" s="14"/>
      <c r="LT97" s="14">
        <v>0</v>
      </c>
      <c r="LU97" s="14">
        <v>6903.9536981599986</v>
      </c>
      <c r="LV97" s="14">
        <v>2594.5856121000002</v>
      </c>
      <c r="LW97" s="14">
        <v>542.70955965000007</v>
      </c>
      <c r="LX97" s="14"/>
      <c r="LY97" s="14"/>
      <c r="LZ97" s="14">
        <v>571.47495455000001</v>
      </c>
      <c r="MA97" s="14">
        <v>10719.035633459996</v>
      </c>
      <c r="MB97" s="14">
        <v>310.109959</v>
      </c>
      <c r="MC97" s="14">
        <v>4204.9387832800003</v>
      </c>
      <c r="MD97" s="14">
        <v>116.81122364999999</v>
      </c>
      <c r="ME97" s="14"/>
      <c r="MF97" s="14">
        <v>359.36267400000003</v>
      </c>
      <c r="MG97" s="14">
        <v>25387.963053280004</v>
      </c>
      <c r="MH97" s="14">
        <v>20404.679645520002</v>
      </c>
      <c r="MI97" s="14">
        <v>1131.5657155499998</v>
      </c>
      <c r="MJ97" s="14"/>
      <c r="MK97" s="14"/>
      <c r="ML97" s="14">
        <v>2129.2766500999996</v>
      </c>
      <c r="MM97" s="14">
        <v>5.4741289999999996</v>
      </c>
      <c r="MN97" s="14">
        <v>54050.181833380011</v>
      </c>
      <c r="MO97" s="14">
        <v>2765.5578609999998</v>
      </c>
      <c r="MP97" s="14">
        <v>33009.244355230025</v>
      </c>
      <c r="MQ97" s="14">
        <v>8857.8073259100038</v>
      </c>
      <c r="MR97" s="14"/>
      <c r="MS97" s="14">
        <v>1385.8257639999999</v>
      </c>
      <c r="MT97" s="14">
        <v>99942.699623330089</v>
      </c>
      <c r="MU97" s="14">
        <v>71529.544281590075</v>
      </c>
      <c r="MV97" s="14">
        <v>5816.8193168299995</v>
      </c>
      <c r="MW97" s="14"/>
      <c r="MX97" s="14"/>
      <c r="MY97" s="14">
        <v>2099.9973872000005</v>
      </c>
      <c r="MZ97" s="14"/>
      <c r="NA97" s="14">
        <v>225407.49591509017</v>
      </c>
      <c r="NB97" s="14"/>
      <c r="NC97" s="14"/>
      <c r="ND97" s="14"/>
      <c r="NE97" s="14"/>
      <c r="NF97" s="14"/>
      <c r="NG97" s="14"/>
      <c r="NH97" s="14">
        <v>11.21456508</v>
      </c>
      <c r="NI97" s="14">
        <v>19.79388286</v>
      </c>
      <c r="NJ97" s="14"/>
      <c r="NK97" s="14"/>
      <c r="NL97" s="14"/>
      <c r="NM97" s="14">
        <v>31.008447939999996</v>
      </c>
      <c r="NN97" s="15"/>
      <c r="NO97" s="15"/>
      <c r="NP97" s="15"/>
      <c r="NR97" s="76">
        <v>3973914.4796512285</v>
      </c>
      <c r="PU97" s="4"/>
    </row>
    <row r="98" spans="1:437" x14ac:dyDescent="0.2">
      <c r="A98" s="70">
        <v>42309</v>
      </c>
      <c r="B98" s="14">
        <v>0</v>
      </c>
      <c r="C98" s="14">
        <v>220.27498244999998</v>
      </c>
      <c r="D98" s="14"/>
      <c r="E98" s="14">
        <v>220.27498244999998</v>
      </c>
      <c r="F98" s="14">
        <v>1493.0940370000001</v>
      </c>
      <c r="G98" s="14">
        <v>39505.358299970023</v>
      </c>
      <c r="H98" s="14">
        <v>6214.0871390399989</v>
      </c>
      <c r="I98" s="14"/>
      <c r="J98" s="14">
        <v>3022.2874839999999</v>
      </c>
      <c r="K98" s="14">
        <v>69132.812845379987</v>
      </c>
      <c r="L98" s="14">
        <v>237773.08016301118</v>
      </c>
      <c r="M98" s="14">
        <v>6521.8515730199952</v>
      </c>
      <c r="N98" s="14"/>
      <c r="O98" s="14"/>
      <c r="P98" s="14">
        <v>3880.1803101100004</v>
      </c>
      <c r="Q98" s="14">
        <v>367542.75185153121</v>
      </c>
      <c r="R98" s="14">
        <v>3.9923023900000003</v>
      </c>
      <c r="S98" s="14">
        <v>6090.5747270600023</v>
      </c>
      <c r="T98" s="14">
        <v>132.80908149999999</v>
      </c>
      <c r="U98" s="14">
        <v>39.427277479999994</v>
      </c>
      <c r="V98" s="14">
        <v>118.71428601999999</v>
      </c>
      <c r="W98" s="14">
        <v>6385.5176744500022</v>
      </c>
      <c r="X98" s="14">
        <v>1393.281154</v>
      </c>
      <c r="Y98" s="14">
        <v>12210.554420680002</v>
      </c>
      <c r="Z98" s="14">
        <v>265.58806527000002</v>
      </c>
      <c r="AA98" s="14"/>
      <c r="AB98" s="14">
        <v>1191.2715450000001</v>
      </c>
      <c r="AC98" s="14">
        <v>54254.428379050085</v>
      </c>
      <c r="AD98" s="14">
        <v>42087.89352594001</v>
      </c>
      <c r="AE98" s="14">
        <v>3402.1538290799995</v>
      </c>
      <c r="AF98" s="14"/>
      <c r="AG98" s="14"/>
      <c r="AH98" s="14">
        <v>1951.7262291900004</v>
      </c>
      <c r="AI98" s="14">
        <v>116856.89714821</v>
      </c>
      <c r="AJ98" s="14">
        <v>15270.474131999999</v>
      </c>
      <c r="AK98" s="14">
        <v>523207.89088769909</v>
      </c>
      <c r="AL98" s="14">
        <v>30030.112476140017</v>
      </c>
      <c r="AM98" s="14"/>
      <c r="AN98" s="14">
        <v>6732.7074190000003</v>
      </c>
      <c r="AO98" s="14">
        <v>987642.49246199953</v>
      </c>
      <c r="AP98" s="14">
        <v>382813.72179427877</v>
      </c>
      <c r="AQ98" s="14">
        <v>24607.715245980002</v>
      </c>
      <c r="AR98" s="14"/>
      <c r="AS98" s="14"/>
      <c r="AT98" s="14">
        <v>69671.786843229958</v>
      </c>
      <c r="AU98" s="14">
        <v>13918.08538593</v>
      </c>
      <c r="AV98" s="14"/>
      <c r="AW98" s="14"/>
      <c r="AX98" s="14">
        <v>2053894.9866462576</v>
      </c>
      <c r="AY98" s="14">
        <v>863.92076699999996</v>
      </c>
      <c r="AZ98" s="14">
        <v>6149.7983479200002</v>
      </c>
      <c r="BA98" s="14">
        <v>864.27902760999984</v>
      </c>
      <c r="BB98" s="14"/>
      <c r="BC98" s="14">
        <v>447.668834</v>
      </c>
      <c r="BD98" s="14">
        <v>40578.680891750017</v>
      </c>
      <c r="BE98" s="14">
        <v>25629.543452500013</v>
      </c>
      <c r="BF98" s="14">
        <v>1864.99075006</v>
      </c>
      <c r="BG98" s="14">
        <v>861.4334465300002</v>
      </c>
      <c r="BH98" s="14"/>
      <c r="BI98" s="14">
        <v>77260.315517370022</v>
      </c>
      <c r="BJ98" s="14">
        <v>588.66748500000006</v>
      </c>
      <c r="BK98" s="14">
        <v>14932.172091589997</v>
      </c>
      <c r="BL98" s="14">
        <v>0</v>
      </c>
      <c r="BM98" s="14"/>
      <c r="BN98" s="14">
        <v>357.58309000000003</v>
      </c>
      <c r="BO98" s="14">
        <v>29658.228640899979</v>
      </c>
      <c r="BP98" s="14">
        <v>7593.9301123899977</v>
      </c>
      <c r="BQ98" s="14">
        <v>1482.0929531900001</v>
      </c>
      <c r="BR98" s="14"/>
      <c r="BS98" s="14">
        <v>1874.6757528299997</v>
      </c>
      <c r="BT98" s="14">
        <v>56487.350125899982</v>
      </c>
      <c r="BU98" s="14">
        <v>125.99191500000001</v>
      </c>
      <c r="BV98" s="14">
        <v>5653.9095689900005</v>
      </c>
      <c r="BW98" s="14">
        <v>32.535303280000001</v>
      </c>
      <c r="BX98" s="14"/>
      <c r="BY98" s="14">
        <v>190.47031100000001</v>
      </c>
      <c r="BZ98" s="14">
        <v>25815.788394309977</v>
      </c>
      <c r="CA98" s="14">
        <v>17900.569767409979</v>
      </c>
      <c r="CB98" s="14">
        <v>1102.39761329</v>
      </c>
      <c r="CC98" s="14"/>
      <c r="CD98" s="14"/>
      <c r="CE98" s="14">
        <v>1919.3697846399994</v>
      </c>
      <c r="CF98" s="14">
        <v>52741.032657919961</v>
      </c>
      <c r="CG98" s="14">
        <v>19.737044999999998</v>
      </c>
      <c r="CH98" s="14">
        <v>522.17930073000002</v>
      </c>
      <c r="CI98" s="14"/>
      <c r="CJ98" s="14"/>
      <c r="CK98" s="14"/>
      <c r="CL98" s="14">
        <v>1382.6922302800001</v>
      </c>
      <c r="CM98" s="14">
        <v>914.69830269000011</v>
      </c>
      <c r="CN98" s="14">
        <v>366.00650262999994</v>
      </c>
      <c r="CO98" s="14"/>
      <c r="CP98" s="14"/>
      <c r="CQ98" s="14">
        <v>888.12396796000007</v>
      </c>
      <c r="CR98" s="14">
        <v>4093.4373492900004</v>
      </c>
      <c r="CS98" s="14">
        <v>253.14819399999999</v>
      </c>
      <c r="CT98" s="14">
        <v>692.75833611999985</v>
      </c>
      <c r="CU98" s="14"/>
      <c r="CV98" s="14"/>
      <c r="CW98" s="14"/>
      <c r="CX98" s="14">
        <v>6807.6470751300021</v>
      </c>
      <c r="CY98" s="14">
        <v>3787.5410297300004</v>
      </c>
      <c r="CZ98" s="14">
        <v>857.77060556000004</v>
      </c>
      <c r="DA98" s="14"/>
      <c r="DB98" s="14"/>
      <c r="DC98" s="14">
        <v>1186.4204111299998</v>
      </c>
      <c r="DD98" s="14">
        <v>13585.28565168</v>
      </c>
      <c r="DE98" s="14">
        <v>168.13633999999999</v>
      </c>
      <c r="DF98" s="14">
        <v>659.56743603999996</v>
      </c>
      <c r="DG98" s="14"/>
      <c r="DH98" s="14"/>
      <c r="DI98" s="14">
        <v>560.80697899999996</v>
      </c>
      <c r="DJ98" s="14">
        <v>12339.003988420005</v>
      </c>
      <c r="DK98" s="14">
        <v>6356.9463826100027</v>
      </c>
      <c r="DL98" s="14">
        <v>479.32196587999999</v>
      </c>
      <c r="DM98" s="14"/>
      <c r="DN98" s="14"/>
      <c r="DO98" s="14">
        <v>1807.7691377399997</v>
      </c>
      <c r="DP98" s="14">
        <v>22371.552229690009</v>
      </c>
      <c r="DQ98" s="14">
        <v>27.895192000000002</v>
      </c>
      <c r="DR98" s="14">
        <v>1046.0573864100002</v>
      </c>
      <c r="DS98" s="14"/>
      <c r="DT98" s="14"/>
      <c r="DU98" s="14">
        <v>0</v>
      </c>
      <c r="DV98" s="14">
        <v>25145.053019749997</v>
      </c>
      <c r="DW98" s="14">
        <v>8227.1099796199978</v>
      </c>
      <c r="DX98" s="14">
        <v>1033.8907311400001</v>
      </c>
      <c r="DY98" s="14"/>
      <c r="DZ98" s="14"/>
      <c r="EA98" s="14">
        <v>744.38701085000002</v>
      </c>
      <c r="EB98" s="14">
        <v>36224.393319769988</v>
      </c>
      <c r="EC98" s="14">
        <v>9.558249</v>
      </c>
      <c r="ED98" s="14"/>
      <c r="EE98" s="14"/>
      <c r="EF98" s="14"/>
      <c r="EG98" s="14"/>
      <c r="EH98" s="14"/>
      <c r="EI98" s="14">
        <v>156.00118144999999</v>
      </c>
      <c r="EJ98" s="14">
        <v>0</v>
      </c>
      <c r="EK98" s="14"/>
      <c r="EL98" s="14"/>
      <c r="EM98" s="14">
        <v>83.975785320000014</v>
      </c>
      <c r="EN98" s="14">
        <v>249.53521576999998</v>
      </c>
      <c r="EO98" s="14">
        <v>56.549649000000002</v>
      </c>
      <c r="EP98" s="14">
        <v>3414.2918606499998</v>
      </c>
      <c r="EQ98" s="14">
        <v>0</v>
      </c>
      <c r="ER98" s="14"/>
      <c r="ES98" s="14">
        <v>222.88412600000001</v>
      </c>
      <c r="ET98" s="14">
        <v>11164.978013179998</v>
      </c>
      <c r="EU98" s="14">
        <v>13359.064184589992</v>
      </c>
      <c r="EV98" s="14">
        <v>972.02693863000002</v>
      </c>
      <c r="EW98" s="14"/>
      <c r="EX98" s="14"/>
      <c r="EY98" s="14">
        <v>505.32019731000003</v>
      </c>
      <c r="EZ98" s="14">
        <v>29695.114969359995</v>
      </c>
      <c r="FA98" s="14">
        <v>1434.334159</v>
      </c>
      <c r="FB98" s="14">
        <v>21040.526548259997</v>
      </c>
      <c r="FC98" s="14">
        <v>0</v>
      </c>
      <c r="FD98" s="14"/>
      <c r="FE98" s="14">
        <v>811.12074299999995</v>
      </c>
      <c r="FF98" s="14">
        <v>132666.97238728995</v>
      </c>
      <c r="FG98" s="14">
        <v>24537.968258769994</v>
      </c>
      <c r="FH98" s="14">
        <v>1806.9450141300001</v>
      </c>
      <c r="FI98" s="14"/>
      <c r="FJ98" s="14"/>
      <c r="FK98" s="14">
        <v>6801.8246639599993</v>
      </c>
      <c r="FL98" s="14">
        <v>589.72157479999998</v>
      </c>
      <c r="FM98" s="14">
        <v>189689.41334920996</v>
      </c>
      <c r="FN98" s="14"/>
      <c r="FO98" s="14"/>
      <c r="FP98" s="14"/>
      <c r="FQ98" s="14"/>
      <c r="FR98" s="14"/>
      <c r="FS98" s="14"/>
      <c r="FT98" s="14"/>
      <c r="FU98" s="14"/>
      <c r="FV98" s="14"/>
      <c r="FW98" s="14"/>
      <c r="FX98" s="14"/>
      <c r="FY98" s="14"/>
      <c r="FZ98" s="14"/>
      <c r="GA98" s="14"/>
      <c r="GB98" s="14"/>
      <c r="GC98" s="14"/>
      <c r="GD98" s="14"/>
      <c r="GE98" s="14">
        <v>26.822992379999999</v>
      </c>
      <c r="GF98" s="14">
        <v>0</v>
      </c>
      <c r="GG98" s="14"/>
      <c r="GH98" s="14"/>
      <c r="GI98" s="14"/>
      <c r="GJ98" s="14">
        <v>171.60205098000003</v>
      </c>
      <c r="GK98" s="14">
        <v>198.42504336000002</v>
      </c>
      <c r="GL98" s="14">
        <v>149.046133</v>
      </c>
      <c r="GM98" s="14">
        <v>2573.5709247600007</v>
      </c>
      <c r="GN98" s="14">
        <v>0</v>
      </c>
      <c r="GO98" s="14"/>
      <c r="GP98" s="14"/>
      <c r="GQ98" s="14">
        <v>16151.28886796999</v>
      </c>
      <c r="GR98" s="14">
        <v>16997.909740009985</v>
      </c>
      <c r="GS98" s="14">
        <v>1533.8970535100002</v>
      </c>
      <c r="GT98" s="14"/>
      <c r="GU98" s="14"/>
      <c r="GV98" s="14">
        <v>1519.18671322</v>
      </c>
      <c r="GW98" s="14"/>
      <c r="GX98" s="14">
        <v>38924.899432469982</v>
      </c>
      <c r="GY98" s="14">
        <v>13.728199</v>
      </c>
      <c r="GZ98" s="14"/>
      <c r="HA98" s="14"/>
      <c r="HB98" s="14"/>
      <c r="HC98" s="14"/>
      <c r="HD98" s="14">
        <v>3501.7832946399994</v>
      </c>
      <c r="HE98" s="14">
        <v>239.52115031</v>
      </c>
      <c r="HF98" s="14">
        <v>456.31921366</v>
      </c>
      <c r="HG98" s="14"/>
      <c r="HH98" s="14"/>
      <c r="HI98" s="14">
        <v>504.5723959799999</v>
      </c>
      <c r="HJ98" s="14">
        <v>4715.9242535899994</v>
      </c>
      <c r="HK98" s="14">
        <v>263.34310499999998</v>
      </c>
      <c r="HL98" s="14">
        <v>1660.6004020099999</v>
      </c>
      <c r="HM98" s="14">
        <v>151.42572020999998</v>
      </c>
      <c r="HN98" s="14"/>
      <c r="HO98" s="14">
        <v>260.46090400000003</v>
      </c>
      <c r="HP98" s="14">
        <v>16527.673902610004</v>
      </c>
      <c r="HQ98" s="14">
        <v>18883.106758009992</v>
      </c>
      <c r="HR98" s="14">
        <v>440.73823799000007</v>
      </c>
      <c r="HS98" s="14"/>
      <c r="HT98" s="14"/>
      <c r="HU98" s="14">
        <v>884.0177009600003</v>
      </c>
      <c r="HV98" s="14">
        <v>16.560406</v>
      </c>
      <c r="HW98" s="14">
        <v>39087.927136789993</v>
      </c>
      <c r="HX98" s="14">
        <v>242.491896</v>
      </c>
      <c r="HY98" s="14">
        <v>4851.7433416399999</v>
      </c>
      <c r="HZ98" s="14">
        <v>0</v>
      </c>
      <c r="IA98" s="14"/>
      <c r="IB98" s="14">
        <v>161.37818200000001</v>
      </c>
      <c r="IC98" s="14">
        <v>54040.26795394998</v>
      </c>
      <c r="ID98" s="14">
        <v>33583.343809810023</v>
      </c>
      <c r="IE98" s="14">
        <v>1556.01971847</v>
      </c>
      <c r="IF98" s="14"/>
      <c r="IG98" s="14"/>
      <c r="IH98" s="14">
        <v>4522.594850219999</v>
      </c>
      <c r="II98" s="14">
        <v>98957.839752090003</v>
      </c>
      <c r="IJ98" s="14">
        <v>262.31371200000001</v>
      </c>
      <c r="IK98" s="14">
        <v>1566.1799712000006</v>
      </c>
      <c r="IN98" s="14">
        <v>273.68823900000001</v>
      </c>
      <c r="IO98" s="14">
        <v>13803.808940030001</v>
      </c>
      <c r="IP98" s="14">
        <v>16896.184902339999</v>
      </c>
      <c r="IQ98" s="14">
        <v>632.49514969000006</v>
      </c>
      <c r="IR98" s="14">
        <v>0</v>
      </c>
      <c r="IS98" s="14"/>
      <c r="IT98" s="14">
        <v>1485.6670103200001</v>
      </c>
      <c r="IU98" s="14">
        <v>34820.337924580002</v>
      </c>
      <c r="IV98" s="14">
        <v>416.40511299999997</v>
      </c>
      <c r="IW98" s="14">
        <v>6196.1428195099979</v>
      </c>
      <c r="IX98" s="14">
        <v>0</v>
      </c>
      <c r="IY98" s="14"/>
      <c r="IZ98" s="14">
        <v>0</v>
      </c>
      <c r="JA98" s="14">
        <v>41701.198352429994</v>
      </c>
      <c r="JB98" s="14">
        <v>34139.404683970031</v>
      </c>
      <c r="JC98" s="14">
        <v>1965.2974109200004</v>
      </c>
      <c r="JD98" s="14"/>
      <c r="JE98" s="14"/>
      <c r="JF98" s="14">
        <v>2507.8610799400003</v>
      </c>
      <c r="JG98" s="14">
        <v>86926.309459770026</v>
      </c>
      <c r="JH98" s="14"/>
      <c r="JI98" s="14"/>
      <c r="JJ98" s="14"/>
      <c r="JK98" s="14"/>
      <c r="JL98" s="14"/>
      <c r="JM98" s="14">
        <v>0</v>
      </c>
      <c r="JN98" s="14">
        <v>319.49372586999999</v>
      </c>
      <c r="JO98" s="14">
        <v>390.47970137999999</v>
      </c>
      <c r="JP98" s="14"/>
      <c r="JQ98" s="14"/>
      <c r="JR98" s="14">
        <v>30.411034870000002</v>
      </c>
      <c r="JS98" s="14">
        <v>740.38446211999997</v>
      </c>
      <c r="JT98" s="14">
        <v>76.726502999999994</v>
      </c>
      <c r="JU98" s="14">
        <v>2310.0936832500001</v>
      </c>
      <c r="JV98" s="14">
        <v>0</v>
      </c>
      <c r="JW98" s="14"/>
      <c r="JX98" s="14">
        <v>230.498716</v>
      </c>
      <c r="JY98" s="14">
        <v>14011.830442679999</v>
      </c>
      <c r="JZ98" s="14">
        <v>7290.6775947099959</v>
      </c>
      <c r="KA98" s="14">
        <v>895.42884655999978</v>
      </c>
      <c r="KB98" s="14"/>
      <c r="KC98" s="14"/>
      <c r="KD98" s="14">
        <v>297.38743299999999</v>
      </c>
      <c r="KE98" s="14">
        <v>25112.643219199996</v>
      </c>
      <c r="KF98" s="14">
        <v>191.14303100000001</v>
      </c>
      <c r="KG98" s="14">
        <v>7448.6146455400021</v>
      </c>
      <c r="KH98" s="14">
        <v>143.60656706999998</v>
      </c>
      <c r="KI98" s="14"/>
      <c r="KJ98" s="14">
        <v>166.215271</v>
      </c>
      <c r="KK98" s="14">
        <v>34002.445078569974</v>
      </c>
      <c r="KL98" s="14">
        <v>20371.310142239989</v>
      </c>
      <c r="KM98" s="14">
        <v>1502.116843</v>
      </c>
      <c r="KN98" s="14"/>
      <c r="KO98" s="14"/>
      <c r="KP98" s="14">
        <v>671.34991980999996</v>
      </c>
      <c r="KQ98" s="14">
        <v>64496.801398229967</v>
      </c>
      <c r="KR98" s="14">
        <v>0</v>
      </c>
      <c r="KS98" s="14"/>
      <c r="KT98" s="14"/>
      <c r="KU98" s="14"/>
      <c r="KV98" s="14">
        <v>33.835199000000003</v>
      </c>
      <c r="KW98" s="14">
        <v>2022.5054962900001</v>
      </c>
      <c r="KX98" s="14">
        <v>232.55128630000002</v>
      </c>
      <c r="KY98" s="14">
        <v>33.080782450000001</v>
      </c>
      <c r="KZ98" s="14"/>
      <c r="LA98" s="14"/>
      <c r="LB98" s="14">
        <v>29.899552489999998</v>
      </c>
      <c r="LC98" s="14">
        <v>2351.8723165299998</v>
      </c>
      <c r="LD98" s="14">
        <v>2319.4029519999999</v>
      </c>
      <c r="LE98" s="14">
        <v>33940.860197300019</v>
      </c>
      <c r="LF98" s="14">
        <v>366.84335369000007</v>
      </c>
      <c r="LG98" s="14"/>
      <c r="LH98" s="14">
        <v>1842.7902610000001</v>
      </c>
      <c r="LI98" s="14">
        <v>66005.655622130012</v>
      </c>
      <c r="LJ98" s="14">
        <v>61245.224276300032</v>
      </c>
      <c r="LK98" s="14">
        <v>5076.6800755199974</v>
      </c>
      <c r="LL98" s="14"/>
      <c r="LM98" s="14"/>
      <c r="LN98" s="14">
        <v>3419.0923308600013</v>
      </c>
      <c r="LO98" s="14">
        <v>174216.54906880006</v>
      </c>
      <c r="LP98" s="14">
        <v>104.337636</v>
      </c>
      <c r="LQ98" s="14"/>
      <c r="LR98" s="14">
        <v>0</v>
      </c>
      <c r="LS98" s="14"/>
      <c r="LT98" s="14">
        <v>0</v>
      </c>
      <c r="LU98" s="14">
        <v>6741.9209024299989</v>
      </c>
      <c r="LV98" s="14">
        <v>2502.6668291399992</v>
      </c>
      <c r="LW98" s="14">
        <v>517.0591020600001</v>
      </c>
      <c r="LX98" s="14"/>
      <c r="LY98" s="14"/>
      <c r="LZ98" s="14">
        <v>566.4727048100001</v>
      </c>
      <c r="MA98" s="14">
        <v>10432.457174439998</v>
      </c>
      <c r="MB98" s="14">
        <v>232.171537</v>
      </c>
      <c r="MC98" s="14">
        <v>4027.4361328499999</v>
      </c>
      <c r="MD98" s="14">
        <v>115.50947818</v>
      </c>
      <c r="ME98" s="14"/>
      <c r="MF98" s="14">
        <v>352.37116800000001</v>
      </c>
      <c r="MG98" s="14">
        <v>25036.041389420003</v>
      </c>
      <c r="MH98" s="14">
        <v>19931.173989659979</v>
      </c>
      <c r="MI98" s="14">
        <v>1111.6075616599996</v>
      </c>
      <c r="MJ98" s="14"/>
      <c r="MK98" s="14"/>
      <c r="ML98" s="14">
        <v>2111.4232004000005</v>
      </c>
      <c r="MM98" s="14">
        <v>2.7886030000000002</v>
      </c>
      <c r="MN98" s="14">
        <v>52920.52305916998</v>
      </c>
      <c r="MO98" s="14">
        <v>2571.7047210000001</v>
      </c>
      <c r="MP98" s="14">
        <v>31865.481925289998</v>
      </c>
      <c r="MQ98" s="14">
        <v>8579.2010323599934</v>
      </c>
      <c r="MR98" s="14"/>
      <c r="MS98" s="14">
        <v>1356.565652</v>
      </c>
      <c r="MT98" s="14">
        <v>96089.789670819955</v>
      </c>
      <c r="MU98" s="14">
        <v>70372.381777650065</v>
      </c>
      <c r="MV98" s="14">
        <v>5650.4177366900003</v>
      </c>
      <c r="MW98" s="14"/>
      <c r="MX98" s="14"/>
      <c r="MY98" s="14">
        <v>2072.0825145500007</v>
      </c>
      <c r="MZ98" s="14">
        <v>2.668558</v>
      </c>
      <c r="NA98" s="14">
        <v>218560.29358836001</v>
      </c>
      <c r="NB98" s="14"/>
      <c r="NC98" s="14"/>
      <c r="ND98" s="14"/>
      <c r="NE98" s="14"/>
      <c r="NF98" s="14"/>
      <c r="NG98" s="14"/>
      <c r="NH98" s="14">
        <v>11.086684829999999</v>
      </c>
      <c r="NI98" s="14">
        <v>19.277318860000001</v>
      </c>
      <c r="NJ98" s="14"/>
      <c r="NK98" s="14"/>
      <c r="NL98" s="14"/>
      <c r="NM98" s="14">
        <v>30.364003689999997</v>
      </c>
      <c r="NN98" s="15"/>
      <c r="NO98" s="15"/>
      <c r="NP98" s="15"/>
      <c r="NR98" s="76">
        <v>3879691.4099820387</v>
      </c>
      <c r="PU98" s="4"/>
    </row>
    <row r="99" spans="1:437" x14ac:dyDescent="0.2">
      <c r="A99" s="70">
        <v>42339</v>
      </c>
      <c r="B99" s="14">
        <v>0</v>
      </c>
      <c r="C99" s="14">
        <v>216.52583808</v>
      </c>
      <c r="D99" s="14"/>
      <c r="E99" s="14">
        <v>216.52583808</v>
      </c>
      <c r="F99" s="14">
        <v>1460.3907999999999</v>
      </c>
      <c r="G99" s="14">
        <v>38613.537733330049</v>
      </c>
      <c r="H99" s="14">
        <v>6071.2353928700049</v>
      </c>
      <c r="I99" s="14"/>
      <c r="J99" s="14">
        <v>2896.9689979999998</v>
      </c>
      <c r="K99" s="14">
        <v>67303.154203310027</v>
      </c>
      <c r="L99" s="14">
        <v>230252.18484011109</v>
      </c>
      <c r="M99" s="14">
        <v>6220.9333698000037</v>
      </c>
      <c r="N99" s="14"/>
      <c r="O99" s="14"/>
      <c r="P99" s="14">
        <v>3814.9924025499981</v>
      </c>
      <c r="Q99" s="14">
        <v>356633.39773997111</v>
      </c>
      <c r="R99" s="14">
        <v>3.8245411600000003</v>
      </c>
      <c r="S99" s="14">
        <v>6021.2720132799968</v>
      </c>
      <c r="T99" s="14">
        <v>131.26671104000002</v>
      </c>
      <c r="U99" s="14">
        <v>38.484199479999994</v>
      </c>
      <c r="V99" s="14">
        <v>117.6145288</v>
      </c>
      <c r="W99" s="14">
        <v>6312.4619937599964</v>
      </c>
      <c r="X99" s="14">
        <v>1344.9446889999999</v>
      </c>
      <c r="Y99" s="14">
        <v>12027.183033950001</v>
      </c>
      <c r="Z99" s="14">
        <v>260.55452767999998</v>
      </c>
      <c r="AA99" s="14"/>
      <c r="AB99" s="14">
        <v>1094.896559</v>
      </c>
      <c r="AC99" s="14">
        <v>52931.169283259987</v>
      </c>
      <c r="AD99" s="14">
        <v>41042.424404320001</v>
      </c>
      <c r="AE99" s="14">
        <v>3357.3868578899992</v>
      </c>
      <c r="AF99" s="14"/>
      <c r="AG99" s="14"/>
      <c r="AH99" s="14">
        <v>1936.7139811</v>
      </c>
      <c r="AI99" s="14">
        <v>113995.2733362</v>
      </c>
      <c r="AJ99" s="14">
        <v>14503.741219</v>
      </c>
      <c r="AK99" s="14">
        <v>513726.60002158931</v>
      </c>
      <c r="AL99" s="14">
        <v>29371.616459089986</v>
      </c>
      <c r="AM99" s="14"/>
      <c r="AN99" s="14">
        <v>6535.997335</v>
      </c>
      <c r="AO99" s="14">
        <v>968776.2635201487</v>
      </c>
      <c r="AP99" s="14">
        <v>375028.31360801973</v>
      </c>
      <c r="AQ99" s="14">
        <v>24008.674769209993</v>
      </c>
      <c r="AR99" s="14"/>
      <c r="AS99" s="14"/>
      <c r="AT99" s="14">
        <v>68589.183790929965</v>
      </c>
      <c r="AU99" s="14">
        <v>13578.54644281</v>
      </c>
      <c r="AV99" s="14"/>
      <c r="AW99" s="14"/>
      <c r="AX99" s="14">
        <v>2014118.9371657972</v>
      </c>
      <c r="AY99" s="14">
        <v>831.24887100000001</v>
      </c>
      <c r="AZ99" s="14">
        <v>5969.940069430002</v>
      </c>
      <c r="BA99" s="14">
        <v>657.89657451999994</v>
      </c>
      <c r="BB99" s="14"/>
      <c r="BC99" s="14">
        <v>441.800138</v>
      </c>
      <c r="BD99" s="14">
        <v>40047.496756690001</v>
      </c>
      <c r="BE99" s="14">
        <v>25085.408360269979</v>
      </c>
      <c r="BF99" s="14">
        <v>1691.9830931999995</v>
      </c>
      <c r="BG99" s="14">
        <v>853.02146628000014</v>
      </c>
      <c r="BH99" s="14"/>
      <c r="BI99" s="14">
        <v>75578.795329389977</v>
      </c>
      <c r="BJ99" s="14">
        <v>579.77651200000003</v>
      </c>
      <c r="BK99" s="14">
        <v>14596.972123809999</v>
      </c>
      <c r="BL99" s="14">
        <v>0</v>
      </c>
      <c r="BM99" s="14"/>
      <c r="BN99" s="14">
        <v>347.038005</v>
      </c>
      <c r="BO99" s="14">
        <v>29232.916151330021</v>
      </c>
      <c r="BP99" s="14">
        <v>7583.6384329500006</v>
      </c>
      <c r="BQ99" s="14">
        <v>1464.1301641199998</v>
      </c>
      <c r="BR99" s="14"/>
      <c r="BS99" s="14">
        <v>1732.0628955100008</v>
      </c>
      <c r="BT99" s="14">
        <v>55536.53428472003</v>
      </c>
      <c r="BU99" s="14">
        <v>122.975729</v>
      </c>
      <c r="BV99" s="14">
        <v>5563.2388089200022</v>
      </c>
      <c r="BW99" s="14">
        <v>32.301882630000001</v>
      </c>
      <c r="BX99" s="14"/>
      <c r="BY99" s="14">
        <v>187.12385900000001</v>
      </c>
      <c r="BZ99" s="14">
        <v>25089.027019420017</v>
      </c>
      <c r="CA99" s="14">
        <v>17385.515420589996</v>
      </c>
      <c r="CB99" s="14">
        <v>1081.5663102500002</v>
      </c>
      <c r="CC99" s="14"/>
      <c r="CD99" s="14"/>
      <c r="CE99" s="14">
        <v>1808.8646989499998</v>
      </c>
      <c r="CF99" s="14">
        <v>51270.613728760007</v>
      </c>
      <c r="CG99" s="14">
        <v>19.469127</v>
      </c>
      <c r="CH99" s="14">
        <v>520.84847949000005</v>
      </c>
      <c r="CI99" s="14"/>
      <c r="CJ99" s="14"/>
      <c r="CK99" s="14"/>
      <c r="CL99" s="14">
        <v>1375.1970455600001</v>
      </c>
      <c r="CM99" s="14">
        <v>908.1788578799999</v>
      </c>
      <c r="CN99" s="14">
        <v>359.42944309999996</v>
      </c>
      <c r="CO99" s="14"/>
      <c r="CP99" s="14"/>
      <c r="CQ99" s="14">
        <v>881.66998658000011</v>
      </c>
      <c r="CR99" s="14">
        <v>4064.7929396100008</v>
      </c>
      <c r="CS99" s="14">
        <v>250.58543299999999</v>
      </c>
      <c r="CT99" s="14">
        <v>690.40389170000003</v>
      </c>
      <c r="CU99" s="14"/>
      <c r="CV99" s="14"/>
      <c r="CW99" s="14"/>
      <c r="CX99" s="14">
        <v>6826.8615355600014</v>
      </c>
      <c r="CY99" s="14">
        <v>3794.6669397199989</v>
      </c>
      <c r="CZ99" s="14">
        <v>839.78880937999998</v>
      </c>
      <c r="DA99" s="14"/>
      <c r="DB99" s="14"/>
      <c r="DC99" s="14">
        <v>1211.0581883900002</v>
      </c>
      <c r="DD99" s="14">
        <v>13613.364797749999</v>
      </c>
      <c r="DE99" s="14">
        <v>155.929574</v>
      </c>
      <c r="DF99" s="14">
        <v>647.79580905</v>
      </c>
      <c r="DG99" s="14"/>
      <c r="DH99" s="14"/>
      <c r="DI99" s="14">
        <v>534.81799799999999</v>
      </c>
      <c r="DJ99" s="14">
        <v>12202.958030540005</v>
      </c>
      <c r="DK99" s="14">
        <v>6268.4847422099974</v>
      </c>
      <c r="DL99" s="14">
        <v>475.67386292000003</v>
      </c>
      <c r="DM99" s="14"/>
      <c r="DN99" s="14"/>
      <c r="DO99" s="14">
        <v>1731.0729637300003</v>
      </c>
      <c r="DP99" s="14">
        <v>22016.73298045</v>
      </c>
      <c r="DQ99" s="14">
        <v>25.642254999999999</v>
      </c>
      <c r="DR99" s="14">
        <v>1043.6280489600001</v>
      </c>
      <c r="DS99" s="14"/>
      <c r="DT99" s="14"/>
      <c r="DU99" s="14">
        <v>0</v>
      </c>
      <c r="DV99" s="14">
        <v>24428.614388860005</v>
      </c>
      <c r="DW99" s="14">
        <v>7920.047957890004</v>
      </c>
      <c r="DX99" s="14">
        <v>1018.9926301999999</v>
      </c>
      <c r="DY99" s="14"/>
      <c r="DZ99" s="14"/>
      <c r="EA99" s="14">
        <v>708.14591771000005</v>
      </c>
      <c r="EB99" s="14">
        <v>35145.071198620004</v>
      </c>
      <c r="EC99" s="14">
        <v>9.3986219999999996</v>
      </c>
      <c r="ED99" s="14"/>
      <c r="EE99" s="14"/>
      <c r="EF99" s="14"/>
      <c r="EG99" s="14"/>
      <c r="EH99" s="14"/>
      <c r="EI99" s="14">
        <v>154.87925973000003</v>
      </c>
      <c r="EJ99" s="14">
        <v>0</v>
      </c>
      <c r="EK99" s="14"/>
      <c r="EL99" s="14"/>
      <c r="EM99" s="14">
        <v>82.70198959999999</v>
      </c>
      <c r="EN99" s="14">
        <v>246.97987133000001</v>
      </c>
      <c r="EO99" s="14">
        <v>54.701832000000003</v>
      </c>
      <c r="EP99" s="14">
        <v>3341.0090341599994</v>
      </c>
      <c r="EQ99" s="14">
        <v>0</v>
      </c>
      <c r="ER99" s="14"/>
      <c r="ES99" s="14">
        <v>220.18559400000001</v>
      </c>
      <c r="ET99" s="14">
        <v>11042.390531289997</v>
      </c>
      <c r="EU99" s="14">
        <v>13240.038844630002</v>
      </c>
      <c r="EV99" s="14">
        <v>953.65215579999995</v>
      </c>
      <c r="EW99" s="14"/>
      <c r="EX99" s="14"/>
      <c r="EY99" s="14">
        <v>501.33428874999998</v>
      </c>
      <c r="EZ99" s="14">
        <v>29353.312280630002</v>
      </c>
      <c r="FA99" s="14">
        <v>1361.969529</v>
      </c>
      <c r="FB99" s="14">
        <v>20911.291123180014</v>
      </c>
      <c r="FC99" s="14">
        <v>0</v>
      </c>
      <c r="FD99" s="14"/>
      <c r="FE99" s="14">
        <v>797.91828699999996</v>
      </c>
      <c r="FF99" s="14">
        <v>132635.83458359016</v>
      </c>
      <c r="FG99" s="14">
        <v>24370.708156050045</v>
      </c>
      <c r="FH99" s="14">
        <v>1734.83157033</v>
      </c>
      <c r="FI99" s="14"/>
      <c r="FJ99" s="14"/>
      <c r="FK99" s="14">
        <v>6727.4094186800012</v>
      </c>
      <c r="FL99" s="14">
        <v>554.70269451000001</v>
      </c>
      <c r="FM99" s="14">
        <v>189094.66536234019</v>
      </c>
      <c r="FN99" s="14"/>
      <c r="FO99" s="14"/>
      <c r="FP99" s="14"/>
      <c r="FQ99" s="14"/>
      <c r="FR99" s="14"/>
      <c r="FS99" s="14"/>
      <c r="FT99" s="14"/>
      <c r="FU99" s="14"/>
      <c r="FV99" s="14"/>
      <c r="FW99" s="14"/>
      <c r="FX99" s="14"/>
      <c r="FY99" s="14"/>
      <c r="FZ99" s="14"/>
      <c r="GA99" s="14"/>
      <c r="GB99" s="14"/>
      <c r="GC99" s="14"/>
      <c r="GD99" s="14"/>
      <c r="GE99" s="14">
        <v>26.704649879999998</v>
      </c>
      <c r="GF99" s="14">
        <v>0</v>
      </c>
      <c r="GG99" s="14"/>
      <c r="GH99" s="14"/>
      <c r="GI99" s="14"/>
      <c r="GJ99" s="14">
        <v>139.03264902999999</v>
      </c>
      <c r="GK99" s="14">
        <v>165.73729890999999</v>
      </c>
      <c r="GL99" s="14">
        <v>146.75516999999999</v>
      </c>
      <c r="GM99" s="14">
        <v>2541.2482999299996</v>
      </c>
      <c r="GN99" s="14">
        <v>0</v>
      </c>
      <c r="GO99" s="14"/>
      <c r="GP99" s="14"/>
      <c r="GQ99" s="14">
        <v>15488.469561510006</v>
      </c>
      <c r="GR99" s="14">
        <v>16861.684679599999</v>
      </c>
      <c r="GS99" s="14">
        <v>1505.5502149500001</v>
      </c>
      <c r="GT99" s="14"/>
      <c r="GU99" s="14"/>
      <c r="GV99" s="14">
        <v>1468.3921268699999</v>
      </c>
      <c r="GW99" s="14"/>
      <c r="GX99" s="14">
        <v>37912.100052859991</v>
      </c>
      <c r="GY99" s="14">
        <v>13.579160999999999</v>
      </c>
      <c r="GZ99" s="14"/>
      <c r="HA99" s="14"/>
      <c r="HB99" s="14"/>
      <c r="HC99" s="14"/>
      <c r="HD99" s="14">
        <v>3370.5041058199999</v>
      </c>
      <c r="HE99" s="14">
        <v>237.09817666000001</v>
      </c>
      <c r="HF99" s="14">
        <v>450.35868826999996</v>
      </c>
      <c r="HG99" s="14"/>
      <c r="HH99" s="14"/>
      <c r="HI99" s="14">
        <v>500.15819493000009</v>
      </c>
      <c r="HJ99" s="14">
        <v>4571.6983266800007</v>
      </c>
      <c r="HK99" s="14">
        <v>258.32780500000001</v>
      </c>
      <c r="HL99" s="14">
        <v>1652.4374861399997</v>
      </c>
      <c r="HM99" s="14">
        <v>150.86892900000001</v>
      </c>
      <c r="HN99" s="14"/>
      <c r="HO99" s="14">
        <v>257.16807</v>
      </c>
      <c r="HP99" s="14">
        <v>15915.970380429997</v>
      </c>
      <c r="HQ99" s="14">
        <v>18290.53891347002</v>
      </c>
      <c r="HR99" s="14">
        <v>430.54126660999998</v>
      </c>
      <c r="HS99" s="14"/>
      <c r="HT99" s="14"/>
      <c r="HU99" s="14">
        <v>875.70734784000001</v>
      </c>
      <c r="HV99" s="14">
        <v>14.799844999999999</v>
      </c>
      <c r="HW99" s="14">
        <v>37846.360043490015</v>
      </c>
      <c r="HX99" s="14">
        <v>234.33919</v>
      </c>
      <c r="HY99" s="14">
        <v>4589.4970211599984</v>
      </c>
      <c r="HZ99" s="14">
        <v>0</v>
      </c>
      <c r="IA99" s="14"/>
      <c r="IB99" s="14">
        <v>155.34850299999999</v>
      </c>
      <c r="IC99" s="14">
        <v>52713.11010704995</v>
      </c>
      <c r="ID99" s="14">
        <v>32948.04773939</v>
      </c>
      <c r="IE99" s="14">
        <v>1527.5782297599999</v>
      </c>
      <c r="IF99" s="14"/>
      <c r="IG99" s="14"/>
      <c r="IH99" s="14">
        <v>4467.2717563199985</v>
      </c>
      <c r="II99" s="14">
        <v>96635.192546679929</v>
      </c>
      <c r="IJ99" s="14">
        <v>249.954396</v>
      </c>
      <c r="IK99" s="14">
        <v>1551.3949279699996</v>
      </c>
      <c r="IN99" s="14">
        <v>268.55048399999998</v>
      </c>
      <c r="IO99" s="14">
        <v>13306.324808529995</v>
      </c>
      <c r="IP99" s="14">
        <v>16340.225353489999</v>
      </c>
      <c r="IQ99" s="14">
        <v>618.6789620699999</v>
      </c>
      <c r="IR99" s="14">
        <v>0</v>
      </c>
      <c r="IS99" s="14"/>
      <c r="IT99" s="14">
        <v>1401.9063772</v>
      </c>
      <c r="IU99" s="14">
        <v>33737.035309259998</v>
      </c>
      <c r="IV99" s="14">
        <v>402.21516100000002</v>
      </c>
      <c r="IW99" s="14">
        <v>6163.0013353999984</v>
      </c>
      <c r="IX99" s="14">
        <v>0</v>
      </c>
      <c r="IY99" s="14"/>
      <c r="IZ99" s="14">
        <v>0</v>
      </c>
      <c r="JA99" s="14">
        <v>40913.579819730003</v>
      </c>
      <c r="JB99" s="14">
        <v>33963.380960120019</v>
      </c>
      <c r="JC99" s="14">
        <v>1942.6230951900002</v>
      </c>
      <c r="JD99" s="14"/>
      <c r="JE99" s="14"/>
      <c r="JF99" s="14">
        <v>2490.5601386999997</v>
      </c>
      <c r="JG99" s="14">
        <v>85875.360510140032</v>
      </c>
      <c r="JH99" s="14"/>
      <c r="JI99" s="14"/>
      <c r="JJ99" s="14"/>
      <c r="JK99" s="14"/>
      <c r="JL99" s="14"/>
      <c r="JM99" s="14">
        <v>0</v>
      </c>
      <c r="JN99" s="14">
        <v>318.66929192999999</v>
      </c>
      <c r="JO99" s="14">
        <v>386.56855437000002</v>
      </c>
      <c r="JP99" s="14"/>
      <c r="JQ99" s="14"/>
      <c r="JR99" s="14">
        <v>30.295721059999998</v>
      </c>
      <c r="JS99" s="14">
        <v>735.53356735999989</v>
      </c>
      <c r="JT99" s="14">
        <v>36.320540000000001</v>
      </c>
      <c r="JU99" s="14">
        <v>2290.2585489399989</v>
      </c>
      <c r="JV99" s="14">
        <v>0</v>
      </c>
      <c r="JW99" s="14"/>
      <c r="JX99" s="14">
        <v>228.17492200000001</v>
      </c>
      <c r="JY99" s="14">
        <v>13400.983485149998</v>
      </c>
      <c r="JZ99" s="14">
        <v>7024.1027333499978</v>
      </c>
      <c r="KA99" s="14">
        <v>867.3885899899999</v>
      </c>
      <c r="KB99" s="14"/>
      <c r="KC99" s="14"/>
      <c r="KD99" s="14">
        <v>293.11777961000001</v>
      </c>
      <c r="KE99" s="14">
        <v>24140.346599039996</v>
      </c>
      <c r="KF99" s="14">
        <v>179.804147</v>
      </c>
      <c r="KG99" s="14">
        <v>7316.8971202199991</v>
      </c>
      <c r="KH99" s="14">
        <v>142.55504705999999</v>
      </c>
      <c r="KI99" s="14"/>
      <c r="KJ99" s="14">
        <v>161.72203400000001</v>
      </c>
      <c r="KK99" s="14">
        <v>33365.33833133</v>
      </c>
      <c r="KL99" s="14">
        <v>19959.20054999998</v>
      </c>
      <c r="KM99" s="14">
        <v>1430.3018809400003</v>
      </c>
      <c r="KN99" s="14"/>
      <c r="KO99" s="14"/>
      <c r="KP99" s="14">
        <v>665.82543984999984</v>
      </c>
      <c r="KQ99" s="14">
        <v>63221.644550399986</v>
      </c>
      <c r="KR99" s="14">
        <v>0</v>
      </c>
      <c r="KS99" s="14"/>
      <c r="KT99" s="14"/>
      <c r="KU99" s="14"/>
      <c r="KV99" s="14">
        <v>33.019266000000002</v>
      </c>
      <c r="KW99" s="14">
        <v>2006.9733133099994</v>
      </c>
      <c r="KX99" s="14">
        <v>228.88512486000002</v>
      </c>
      <c r="KY99" s="14">
        <v>32.826185449999997</v>
      </c>
      <c r="KZ99" s="14"/>
      <c r="LA99" s="14"/>
      <c r="LB99" s="14">
        <v>29.717240370000003</v>
      </c>
      <c r="LC99" s="14">
        <v>2331.4211299899994</v>
      </c>
      <c r="LD99" s="14">
        <v>2189.2100780000001</v>
      </c>
      <c r="LE99" s="14">
        <v>33209.988718159984</v>
      </c>
      <c r="LF99" s="14">
        <v>364.62765687000001</v>
      </c>
      <c r="LG99" s="14"/>
      <c r="LH99" s="14">
        <v>1805.0355400000001</v>
      </c>
      <c r="LI99" s="14">
        <v>63813.361153459962</v>
      </c>
      <c r="LJ99" s="14">
        <v>59687.058373570093</v>
      </c>
      <c r="LK99" s="14">
        <v>5002.3680699200013</v>
      </c>
      <c r="LL99" s="14"/>
      <c r="LM99" s="14"/>
      <c r="LN99" s="14">
        <v>3370.2276641199987</v>
      </c>
      <c r="LO99" s="14">
        <v>169441.87725410008</v>
      </c>
      <c r="LP99" s="14">
        <v>103.9556</v>
      </c>
      <c r="LQ99" s="14"/>
      <c r="LR99" s="14">
        <v>0</v>
      </c>
      <c r="LS99" s="14"/>
      <c r="LT99" s="14">
        <v>0</v>
      </c>
      <c r="LU99" s="14">
        <v>6585.31695416</v>
      </c>
      <c r="LV99" s="14">
        <v>2490.1820785700006</v>
      </c>
      <c r="LW99" s="14">
        <v>493.17948999000009</v>
      </c>
      <c r="LX99" s="14"/>
      <c r="LY99" s="14"/>
      <c r="LZ99" s="14">
        <v>555.16822133999995</v>
      </c>
      <c r="MA99" s="14">
        <v>10227.801344059999</v>
      </c>
      <c r="MB99" s="14">
        <v>188.272378</v>
      </c>
      <c r="MC99" s="14">
        <v>3979.037164970001</v>
      </c>
      <c r="MD99" s="14">
        <v>113.88397987</v>
      </c>
      <c r="ME99" s="14"/>
      <c r="MF99" s="14">
        <v>342.72403800000001</v>
      </c>
      <c r="MG99" s="14">
        <v>24608.766269550022</v>
      </c>
      <c r="MH99" s="14">
        <v>19673.585023339983</v>
      </c>
      <c r="MI99" s="14">
        <v>1060.0524751299999</v>
      </c>
      <c r="MJ99" s="14"/>
      <c r="MK99" s="14"/>
      <c r="ML99" s="14">
        <v>2083.2826278900002</v>
      </c>
      <c r="MM99" s="14">
        <v>2.635138</v>
      </c>
      <c r="MN99" s="14">
        <v>52052.23909475001</v>
      </c>
      <c r="MO99" s="14">
        <v>2452.7231360000001</v>
      </c>
      <c r="MP99" s="14">
        <v>31323.366845340024</v>
      </c>
      <c r="MQ99" s="14">
        <v>8250.7756790300009</v>
      </c>
      <c r="MR99" s="14"/>
      <c r="MS99" s="14">
        <v>1322.6564780000001</v>
      </c>
      <c r="MT99" s="14">
        <v>93378.576716489857</v>
      </c>
      <c r="MU99" s="14">
        <v>68117.71089815005</v>
      </c>
      <c r="MV99" s="14">
        <v>5509.5773852699986</v>
      </c>
      <c r="MW99" s="14"/>
      <c r="MX99" s="14"/>
      <c r="MY99" s="14">
        <v>2102.5650017300004</v>
      </c>
      <c r="MZ99" s="14">
        <v>2.5984669999999999</v>
      </c>
      <c r="NA99" s="14">
        <v>212460.55060700994</v>
      </c>
      <c r="NB99" s="14"/>
      <c r="NC99" s="14"/>
      <c r="ND99" s="14"/>
      <c r="NE99" s="14"/>
      <c r="NF99" s="14"/>
      <c r="NG99" s="14"/>
      <c r="NH99" s="14">
        <v>10.95752602</v>
      </c>
      <c r="NI99" s="14">
        <v>18.754893859999999</v>
      </c>
      <c r="NJ99" s="14"/>
      <c r="NK99" s="14"/>
      <c r="NL99" s="14"/>
      <c r="NM99" s="14">
        <v>29.712419879999999</v>
      </c>
      <c r="NN99" s="15"/>
      <c r="NO99" s="15"/>
      <c r="NP99" s="15"/>
      <c r="NR99" s="76">
        <v>3798582.0695020184</v>
      </c>
      <c r="PU99" s="4"/>
    </row>
    <row r="100" spans="1:437" x14ac:dyDescent="0.2">
      <c r="A100" s="70">
        <v>42370</v>
      </c>
      <c r="B100" s="14">
        <v>0</v>
      </c>
      <c r="C100" s="14">
        <v>213.13985424000001</v>
      </c>
      <c r="D100" s="14"/>
      <c r="E100" s="14">
        <v>213.13985424000001</v>
      </c>
      <c r="F100" s="14">
        <v>1417.7305040000001</v>
      </c>
      <c r="G100" s="14">
        <v>37105.493379630025</v>
      </c>
      <c r="H100" s="14">
        <v>5957.6213782700006</v>
      </c>
      <c r="I100" s="14"/>
      <c r="J100" s="14">
        <v>2842.2042120000001</v>
      </c>
      <c r="K100" s="14">
        <v>66252.49428264999</v>
      </c>
      <c r="L100" s="14">
        <v>225863.21413386057</v>
      </c>
      <c r="M100" s="14">
        <v>6071.3399829199989</v>
      </c>
      <c r="N100" s="14"/>
      <c r="O100" s="14"/>
      <c r="P100" s="14">
        <v>3676.7741244500003</v>
      </c>
      <c r="Q100" s="14">
        <v>349186.87199778057</v>
      </c>
      <c r="R100" s="14">
        <v>3.65260425</v>
      </c>
      <c r="S100" s="14">
        <v>5922.6712609800006</v>
      </c>
      <c r="T100" s="14">
        <v>130.89198962</v>
      </c>
      <c r="U100" s="14">
        <v>38.484199479999994</v>
      </c>
      <c r="V100" s="14">
        <v>117.52270003</v>
      </c>
      <c r="W100" s="14">
        <v>6213.2227543599993</v>
      </c>
      <c r="X100" s="14">
        <v>1313.4803340000001</v>
      </c>
      <c r="Y100" s="14">
        <v>11949.425469569998</v>
      </c>
      <c r="Z100" s="14">
        <v>254.80621009000001</v>
      </c>
      <c r="AA100" s="14"/>
      <c r="AB100" s="14">
        <v>1043.081561</v>
      </c>
      <c r="AC100" s="14">
        <v>52228.554580180011</v>
      </c>
      <c r="AD100" s="14">
        <v>40099.021551899968</v>
      </c>
      <c r="AE100" s="14">
        <v>3297.7776456999982</v>
      </c>
      <c r="AF100" s="14"/>
      <c r="AG100" s="14"/>
      <c r="AH100" s="14">
        <v>1917.2898569599993</v>
      </c>
      <c r="AI100" s="14">
        <v>112103.43720939998</v>
      </c>
      <c r="AJ100" s="14">
        <v>13946.034838</v>
      </c>
      <c r="AK100" s="14">
        <v>503426.26572536113</v>
      </c>
      <c r="AL100" s="14">
        <v>28749.35668265996</v>
      </c>
      <c r="AM100" s="14"/>
      <c r="AN100" s="14">
        <v>6283.719623</v>
      </c>
      <c r="AO100" s="14">
        <v>951940.68867521675</v>
      </c>
      <c r="AP100" s="14">
        <v>368587.35851771815</v>
      </c>
      <c r="AQ100" s="14">
        <v>23351.686005980024</v>
      </c>
      <c r="AR100" s="14"/>
      <c r="AS100" s="14"/>
      <c r="AT100" s="14">
        <v>67416.151427870005</v>
      </c>
      <c r="AU100" s="14">
        <v>13906.412916979998</v>
      </c>
      <c r="AV100" s="14"/>
      <c r="AW100" s="14"/>
      <c r="AX100" s="14">
        <v>1977607.6744127858</v>
      </c>
      <c r="AY100" s="14">
        <v>825.59911899999997</v>
      </c>
      <c r="AZ100" s="14">
        <v>5958.2862198099992</v>
      </c>
      <c r="BA100" s="14">
        <v>611.37635379999995</v>
      </c>
      <c r="BB100" s="14"/>
      <c r="BC100" s="14">
        <v>435.80212</v>
      </c>
      <c r="BD100" s="14">
        <v>39731.456083280027</v>
      </c>
      <c r="BE100" s="14">
        <v>24549.632501649998</v>
      </c>
      <c r="BF100" s="14">
        <v>1680.8106293699998</v>
      </c>
      <c r="BG100" s="14">
        <v>843.56766488999995</v>
      </c>
      <c r="BH100" s="14"/>
      <c r="BI100" s="14">
        <v>74636.530691800013</v>
      </c>
      <c r="BJ100" s="14">
        <v>572.88910499999997</v>
      </c>
      <c r="BK100" s="14">
        <v>14403.247803759998</v>
      </c>
      <c r="BL100" s="14">
        <v>0</v>
      </c>
      <c r="BM100" s="14"/>
      <c r="BN100" s="14">
        <v>342.685453</v>
      </c>
      <c r="BO100" s="14">
        <v>28867.012456060012</v>
      </c>
      <c r="BP100" s="14">
        <v>7484.5320624200031</v>
      </c>
      <c r="BQ100" s="14">
        <v>1398.5784041899999</v>
      </c>
      <c r="BR100" s="14"/>
      <c r="BS100" s="14">
        <v>1688.1814705700001</v>
      </c>
      <c r="BT100" s="14">
        <v>54747.126755000012</v>
      </c>
      <c r="BU100" s="14">
        <v>119.218658</v>
      </c>
      <c r="BV100" s="14">
        <v>5501.4850635600023</v>
      </c>
      <c r="BW100" s="14">
        <v>32.066218809999995</v>
      </c>
      <c r="BX100" s="14"/>
      <c r="BY100" s="14">
        <v>183.74229800000001</v>
      </c>
      <c r="BZ100" s="14">
        <v>24731.71226340998</v>
      </c>
      <c r="CA100" s="14">
        <v>17141.675805040013</v>
      </c>
      <c r="CB100" s="14">
        <v>999.99634843000001</v>
      </c>
      <c r="CC100" s="14"/>
      <c r="CD100" s="14"/>
      <c r="CE100" s="14">
        <v>1750.7811805299998</v>
      </c>
      <c r="CF100" s="14">
        <v>50460.677835779999</v>
      </c>
      <c r="CG100" s="14">
        <v>0</v>
      </c>
      <c r="CH100" s="14">
        <v>493.93253614000002</v>
      </c>
      <c r="CI100" s="14"/>
      <c r="CJ100" s="14"/>
      <c r="CK100" s="14"/>
      <c r="CL100" s="14">
        <v>1368.3214807100003</v>
      </c>
      <c r="CM100" s="14">
        <v>901.60374082999999</v>
      </c>
      <c r="CN100" s="14">
        <v>350.19109688999998</v>
      </c>
      <c r="CO100" s="14"/>
      <c r="CP100" s="14"/>
      <c r="CQ100" s="14">
        <v>857.58039453999993</v>
      </c>
      <c r="CR100" s="14">
        <v>3971.6292491100003</v>
      </c>
      <c r="CS100" s="14">
        <v>241.05557999999999</v>
      </c>
      <c r="CT100" s="14">
        <v>689.24026650999997</v>
      </c>
      <c r="CU100" s="14"/>
      <c r="CV100" s="14"/>
      <c r="CW100" s="14"/>
      <c r="CX100" s="14">
        <v>6517.4718018600024</v>
      </c>
      <c r="CY100" s="14">
        <v>3683.327718999999</v>
      </c>
      <c r="CZ100" s="14">
        <v>829.45729228000005</v>
      </c>
      <c r="DA100" s="14"/>
      <c r="DB100" s="14"/>
      <c r="DC100" s="14">
        <v>1204.8684989600001</v>
      </c>
      <c r="DD100" s="14">
        <v>13165.421158610005</v>
      </c>
      <c r="DE100" s="14">
        <v>138.49839</v>
      </c>
      <c r="DF100" s="14">
        <v>646.90629601000001</v>
      </c>
      <c r="DG100" s="14"/>
      <c r="DH100" s="14"/>
      <c r="DI100" s="14">
        <v>527.19238600000006</v>
      </c>
      <c r="DJ100" s="14">
        <v>12010.899379269998</v>
      </c>
      <c r="DK100" s="14">
        <v>6049.3398129800016</v>
      </c>
      <c r="DL100" s="14">
        <v>467.33513880999999</v>
      </c>
      <c r="DM100" s="14"/>
      <c r="DN100" s="14"/>
      <c r="DO100" s="14">
        <v>1705.54930898</v>
      </c>
      <c r="DP100" s="14">
        <v>21545.720712050002</v>
      </c>
      <c r="DQ100" s="14">
        <v>24.271594</v>
      </c>
      <c r="DR100" s="14">
        <v>1038.03622243</v>
      </c>
      <c r="DS100" s="14"/>
      <c r="DT100" s="14"/>
      <c r="DU100" s="14">
        <v>0</v>
      </c>
      <c r="DV100" s="14">
        <v>24252.399407339988</v>
      </c>
      <c r="DW100" s="14">
        <v>7863.2748941299988</v>
      </c>
      <c r="DX100" s="14">
        <v>1011.07024408</v>
      </c>
      <c r="DY100" s="14"/>
      <c r="DZ100" s="14"/>
      <c r="EA100" s="14">
        <v>694.13544688000002</v>
      </c>
      <c r="EB100" s="14">
        <v>34883.187808859984</v>
      </c>
      <c r="EC100" s="14">
        <v>9.237114</v>
      </c>
      <c r="ED100" s="14"/>
      <c r="EE100" s="14"/>
      <c r="EF100" s="14"/>
      <c r="EG100" s="14"/>
      <c r="EH100" s="14"/>
      <c r="EI100" s="14">
        <v>153.7470352</v>
      </c>
      <c r="EJ100" s="14">
        <v>0</v>
      </c>
      <c r="EK100" s="14"/>
      <c r="EL100" s="14"/>
      <c r="EM100" s="14">
        <v>80.60891131999999</v>
      </c>
      <c r="EN100" s="14">
        <v>243.59306051999999</v>
      </c>
      <c r="EO100" s="14">
        <v>52.848069000000002</v>
      </c>
      <c r="EP100" s="14">
        <v>3320.2017625499993</v>
      </c>
      <c r="EQ100" s="14">
        <v>0</v>
      </c>
      <c r="ER100" s="14"/>
      <c r="ES100" s="14">
        <v>217.45656099999999</v>
      </c>
      <c r="ET100" s="14">
        <v>10962.992542260003</v>
      </c>
      <c r="EU100" s="14">
        <v>12952.829083929995</v>
      </c>
      <c r="EV100" s="14">
        <v>874.55416686000001</v>
      </c>
      <c r="EW100" s="14"/>
      <c r="EX100" s="14"/>
      <c r="EY100" s="14">
        <v>497.43961454000004</v>
      </c>
      <c r="EZ100" s="14">
        <v>28878.321800139998</v>
      </c>
      <c r="FA100" s="14">
        <v>1277.329459</v>
      </c>
      <c r="FB100" s="14">
        <v>20719.680488750004</v>
      </c>
      <c r="FC100" s="14">
        <v>0</v>
      </c>
      <c r="FD100" s="14"/>
      <c r="FE100" s="14">
        <v>775.59704699999998</v>
      </c>
      <c r="FF100" s="14">
        <v>130014.24849117972</v>
      </c>
      <c r="FG100" s="14">
        <v>23997.135253609998</v>
      </c>
      <c r="FH100" s="14">
        <v>1707.2605266599999</v>
      </c>
      <c r="FI100" s="14"/>
      <c r="FJ100" s="14"/>
      <c r="FK100" s="14">
        <v>6569.3705664299987</v>
      </c>
      <c r="FL100" s="14">
        <v>536.34683940000002</v>
      </c>
      <c r="FM100" s="14">
        <v>185596.96867202973</v>
      </c>
      <c r="FN100" s="14"/>
      <c r="FO100" s="14"/>
      <c r="FP100" s="14"/>
      <c r="FQ100" s="14"/>
      <c r="FR100" s="14"/>
      <c r="FS100" s="14"/>
      <c r="FT100" s="14"/>
      <c r="FU100" s="14"/>
      <c r="FV100" s="14"/>
      <c r="FW100" s="14"/>
      <c r="FX100" s="14"/>
      <c r="FY100" s="14"/>
      <c r="FZ100" s="14"/>
      <c r="GA100" s="14"/>
      <c r="GB100" s="14"/>
      <c r="GC100" s="14"/>
      <c r="GD100" s="14"/>
      <c r="GE100" s="14">
        <v>26.57214072</v>
      </c>
      <c r="GF100" s="14">
        <v>0</v>
      </c>
      <c r="GG100" s="14"/>
      <c r="GH100" s="14"/>
      <c r="GI100" s="14"/>
      <c r="GJ100" s="14">
        <v>138.09769987999999</v>
      </c>
      <c r="GK100" s="14">
        <v>164.66984059999999</v>
      </c>
      <c r="GL100" s="14">
        <v>144.492998</v>
      </c>
      <c r="GM100" s="14">
        <v>2405.7360384799999</v>
      </c>
      <c r="GN100" s="14">
        <v>0</v>
      </c>
      <c r="GO100" s="14"/>
      <c r="GP100" s="14"/>
      <c r="GQ100" s="14">
        <v>15298.01229862</v>
      </c>
      <c r="GR100" s="14">
        <v>16103.183609649999</v>
      </c>
      <c r="GS100" s="14">
        <v>1459.6485561899999</v>
      </c>
      <c r="GT100" s="14"/>
      <c r="GU100" s="14"/>
      <c r="GV100" s="14">
        <v>1456.1391169299998</v>
      </c>
      <c r="GW100" s="14"/>
      <c r="GX100" s="14">
        <v>36867.212617870005</v>
      </c>
      <c r="GY100" s="14">
        <v>13.422355</v>
      </c>
      <c r="GZ100" s="14"/>
      <c r="HA100" s="14"/>
      <c r="HB100" s="14"/>
      <c r="HC100" s="14"/>
      <c r="HD100" s="14">
        <v>3355.1309001699992</v>
      </c>
      <c r="HE100" s="14">
        <v>235.03909107999999</v>
      </c>
      <c r="HF100" s="14">
        <v>446.25693193000001</v>
      </c>
      <c r="HG100" s="14"/>
      <c r="HH100" s="14"/>
      <c r="HI100" s="14">
        <v>488.18055350999998</v>
      </c>
      <c r="HJ100" s="14">
        <v>4538.0298316899989</v>
      </c>
      <c r="HK100" s="14">
        <v>250.627071</v>
      </c>
      <c r="HL100" s="14">
        <v>1575.5271843600001</v>
      </c>
      <c r="HM100" s="14">
        <v>150.38143268000002</v>
      </c>
      <c r="HN100" s="14"/>
      <c r="HO100" s="14">
        <v>254.432345</v>
      </c>
      <c r="HP100" s="14">
        <v>15620.761771700008</v>
      </c>
      <c r="HQ100" s="14">
        <v>17786.255840300015</v>
      </c>
      <c r="HR100" s="14">
        <v>424.78056540999995</v>
      </c>
      <c r="HS100" s="14"/>
      <c r="HT100" s="14"/>
      <c r="HU100" s="14">
        <v>862.64044805000003</v>
      </c>
      <c r="HV100" s="14">
        <v>0</v>
      </c>
      <c r="HW100" s="14">
        <v>36925.406658500026</v>
      </c>
      <c r="HX100" s="14">
        <v>228.249493</v>
      </c>
      <c r="HY100" s="14">
        <v>4511.9700960700011</v>
      </c>
      <c r="HZ100" s="14">
        <v>0</v>
      </c>
      <c r="IA100" s="14"/>
      <c r="IB100" s="14">
        <v>152.711243</v>
      </c>
      <c r="IC100" s="14">
        <v>51411.125102720107</v>
      </c>
      <c r="ID100" s="14">
        <v>32436.5119538</v>
      </c>
      <c r="IE100" s="14">
        <v>1503.9019063500002</v>
      </c>
      <c r="IF100" s="14"/>
      <c r="IG100" s="14"/>
      <c r="IH100" s="14">
        <v>4431.6720194800009</v>
      </c>
      <c r="II100" s="14">
        <v>94676.141814420102</v>
      </c>
      <c r="IJ100" s="14">
        <v>242.73219399999999</v>
      </c>
      <c r="IK100" s="14">
        <v>1476.5829831899998</v>
      </c>
      <c r="IN100" s="14">
        <v>264.89030700000001</v>
      </c>
      <c r="IO100" s="14">
        <v>13145.47240961</v>
      </c>
      <c r="IP100" s="14">
        <v>15905.737760910008</v>
      </c>
      <c r="IQ100" s="14">
        <v>609.71588468000004</v>
      </c>
      <c r="IR100" s="14">
        <v>0</v>
      </c>
      <c r="IS100" s="14"/>
      <c r="IT100" s="14">
        <v>1385.5857895099998</v>
      </c>
      <c r="IU100" s="14">
        <v>33030.717328900006</v>
      </c>
      <c r="IV100" s="14">
        <v>376.47169700000001</v>
      </c>
      <c r="IW100" s="14">
        <v>6114.9643802899991</v>
      </c>
      <c r="IX100" s="14">
        <v>0</v>
      </c>
      <c r="IY100" s="14"/>
      <c r="IZ100" s="14">
        <v>0</v>
      </c>
      <c r="JA100" s="14">
        <v>40461.416214199962</v>
      </c>
      <c r="JB100" s="14">
        <v>33416.15298568998</v>
      </c>
      <c r="JC100" s="14">
        <v>1926.6495934500003</v>
      </c>
      <c r="JD100" s="14"/>
      <c r="JE100" s="14"/>
      <c r="JF100" s="14">
        <v>2468.0724092399996</v>
      </c>
      <c r="JG100" s="14">
        <v>84763.727279869927</v>
      </c>
      <c r="JH100" s="14"/>
      <c r="JI100" s="14"/>
      <c r="JJ100" s="14"/>
      <c r="JK100" s="14"/>
      <c r="JL100" s="14"/>
      <c r="JM100" s="14">
        <v>0</v>
      </c>
      <c r="JN100" s="14">
        <v>317.68525324000001</v>
      </c>
      <c r="JO100" s="14">
        <v>381.76288337</v>
      </c>
      <c r="JP100" s="14"/>
      <c r="JQ100" s="14"/>
      <c r="JR100" s="14">
        <v>30.184461819999999</v>
      </c>
      <c r="JS100" s="14">
        <v>729.63259843000003</v>
      </c>
      <c r="JT100" s="14">
        <v>36.014142999999997</v>
      </c>
      <c r="JU100" s="14">
        <v>2193.3054132200004</v>
      </c>
      <c r="JV100" s="14">
        <v>0</v>
      </c>
      <c r="JW100" s="14"/>
      <c r="JX100" s="14">
        <v>226.57852700000001</v>
      </c>
      <c r="JY100" s="14">
        <v>13204.695482779991</v>
      </c>
      <c r="JZ100" s="14">
        <v>6661.8273407900024</v>
      </c>
      <c r="KA100" s="14">
        <v>861.64990912999997</v>
      </c>
      <c r="KB100" s="14"/>
      <c r="KC100" s="14"/>
      <c r="KD100" s="14">
        <v>289.08617595000004</v>
      </c>
      <c r="KE100" s="14">
        <v>23473.156991869993</v>
      </c>
      <c r="KF100" s="14">
        <v>161.43047999999999</v>
      </c>
      <c r="KG100" s="14">
        <v>7220.685656130001</v>
      </c>
      <c r="KH100" s="14">
        <v>138.30276589000002</v>
      </c>
      <c r="KI100" s="14"/>
      <c r="KJ100" s="14">
        <v>152.98839000000001</v>
      </c>
      <c r="KK100" s="14">
        <v>32578.283798529996</v>
      </c>
      <c r="KL100" s="14">
        <v>19672.502449839987</v>
      </c>
      <c r="KM100" s="14">
        <v>1404.0398183199998</v>
      </c>
      <c r="KN100" s="14"/>
      <c r="KO100" s="14"/>
      <c r="KP100" s="14">
        <v>654.50540344000001</v>
      </c>
      <c r="KQ100" s="14">
        <v>61982.738762149987</v>
      </c>
      <c r="KR100" s="14">
        <v>0</v>
      </c>
      <c r="KS100" s="14"/>
      <c r="KT100" s="14"/>
      <c r="KU100" s="14"/>
      <c r="KV100" s="14">
        <v>32.193781000000001</v>
      </c>
      <c r="KW100" s="14">
        <v>1998.0967446700001</v>
      </c>
      <c r="KX100" s="14">
        <v>157.65921618000002</v>
      </c>
      <c r="KY100" s="14">
        <v>32.826185449999997</v>
      </c>
      <c r="KZ100" s="14"/>
      <c r="LA100" s="14"/>
      <c r="LB100" s="14">
        <v>29.532258469999999</v>
      </c>
      <c r="LC100" s="14">
        <v>2250.3081857699995</v>
      </c>
      <c r="LD100" s="14">
        <v>2035.420509</v>
      </c>
      <c r="LE100" s="14">
        <v>32071.3491961</v>
      </c>
      <c r="LF100" s="14">
        <v>361.65417905999999</v>
      </c>
      <c r="LG100" s="14"/>
      <c r="LH100" s="14">
        <v>1771.713448</v>
      </c>
      <c r="LI100" s="14">
        <v>62723.553492219922</v>
      </c>
      <c r="LJ100" s="14">
        <v>58604.288139890057</v>
      </c>
      <c r="LK100" s="14">
        <v>4787.13906314</v>
      </c>
      <c r="LL100" s="14"/>
      <c r="LM100" s="14"/>
      <c r="LN100" s="14">
        <v>3340.2649535699993</v>
      </c>
      <c r="LO100" s="14">
        <v>165695.38298097998</v>
      </c>
      <c r="LP100" s="14">
        <v>103.453377</v>
      </c>
      <c r="LQ100" s="14"/>
      <c r="LR100" s="14">
        <v>0</v>
      </c>
      <c r="LS100" s="14"/>
      <c r="LT100" s="14">
        <v>0</v>
      </c>
      <c r="LU100" s="14">
        <v>6550.3220582799995</v>
      </c>
      <c r="LV100" s="14">
        <v>2481.6760191000003</v>
      </c>
      <c r="LW100" s="14">
        <v>490.07795599000008</v>
      </c>
      <c r="LX100" s="14"/>
      <c r="LY100" s="14"/>
      <c r="LZ100" s="14">
        <v>549.87946424000006</v>
      </c>
      <c r="MA100" s="14">
        <v>10175.408874610001</v>
      </c>
      <c r="MB100" s="14">
        <v>184.41052199999999</v>
      </c>
      <c r="MC100" s="14">
        <v>3963.932970920001</v>
      </c>
      <c r="MD100" s="14">
        <v>112.55635908000001</v>
      </c>
      <c r="ME100" s="14"/>
      <c r="MF100" s="14">
        <v>338.33168699999999</v>
      </c>
      <c r="MG100" s="14">
        <v>24216.359053099994</v>
      </c>
      <c r="MH100" s="14">
        <v>19349.045927580013</v>
      </c>
      <c r="MI100" s="14">
        <v>1041.00385091</v>
      </c>
      <c r="MJ100" s="14"/>
      <c r="MK100" s="14"/>
      <c r="ML100" s="14">
        <v>2061.5168523000002</v>
      </c>
      <c r="MM100" s="14">
        <v>2.4752390000000002</v>
      </c>
      <c r="MN100" s="14">
        <v>51269.632361889999</v>
      </c>
      <c r="MO100" s="14">
        <v>2370.2930500000002</v>
      </c>
      <c r="MP100" s="14">
        <v>30654.899523060012</v>
      </c>
      <c r="MQ100" s="14">
        <v>8056.1991833200027</v>
      </c>
      <c r="MR100" s="14"/>
      <c r="MS100" s="14">
        <v>1294.539184</v>
      </c>
      <c r="MT100" s="14">
        <v>91831.840831840047</v>
      </c>
      <c r="MU100" s="14">
        <v>66499.17493204998</v>
      </c>
      <c r="MV100" s="14">
        <v>5287.7057437100011</v>
      </c>
      <c r="MW100" s="14"/>
      <c r="MX100" s="14"/>
      <c r="MY100" s="14">
        <v>2056.62712994</v>
      </c>
      <c r="MZ100" s="14">
        <v>2.5311210000000002</v>
      </c>
      <c r="NA100" s="14">
        <v>208053.81069892002</v>
      </c>
      <c r="NB100" s="14"/>
      <c r="NC100" s="14"/>
      <c r="ND100" s="14"/>
      <c r="NE100" s="14"/>
      <c r="NF100" s="14"/>
      <c r="NG100" s="14"/>
      <c r="NH100" s="14">
        <v>10.691829539999999</v>
      </c>
      <c r="NI100" s="14">
        <v>18.754893859999999</v>
      </c>
      <c r="NJ100" s="14"/>
      <c r="NK100" s="14"/>
      <c r="NL100" s="14"/>
      <c r="NM100" s="14">
        <v>29.4467234</v>
      </c>
      <c r="NN100" s="15"/>
      <c r="NO100" s="15"/>
      <c r="NP100" s="15"/>
      <c r="NR100" s="76">
        <v>3728078.9475223357</v>
      </c>
      <c r="PU100" s="4"/>
    </row>
    <row r="101" spans="1:437" x14ac:dyDescent="0.2">
      <c r="A101" s="70">
        <v>42401</v>
      </c>
      <c r="B101" s="14">
        <v>0</v>
      </c>
      <c r="C101" s="14">
        <v>174.28962027</v>
      </c>
      <c r="D101" s="14"/>
      <c r="E101" s="14">
        <v>174.28962027</v>
      </c>
      <c r="F101" s="14">
        <v>1389.09833</v>
      </c>
      <c r="G101" s="14">
        <v>36205.39439716997</v>
      </c>
      <c r="H101" s="14">
        <v>5753.7969010599991</v>
      </c>
      <c r="I101" s="14"/>
      <c r="J101" s="14">
        <v>2795.9197290000002</v>
      </c>
      <c r="K101" s="14">
        <v>64414.039166130009</v>
      </c>
      <c r="L101" s="14">
        <v>219017.97389951086</v>
      </c>
      <c r="M101" s="14">
        <v>5886.4564249500017</v>
      </c>
      <c r="N101" s="14"/>
      <c r="O101" s="14"/>
      <c r="P101" s="14">
        <v>3460.9346296600002</v>
      </c>
      <c r="Q101" s="14">
        <v>338923.61347748083</v>
      </c>
      <c r="R101" s="14">
        <v>3.4880113800000001</v>
      </c>
      <c r="S101" s="14">
        <v>5861.4271229000005</v>
      </c>
      <c r="T101" s="14">
        <v>130.25413069000001</v>
      </c>
      <c r="U101" s="14">
        <v>38.004934479999996</v>
      </c>
      <c r="V101" s="14">
        <v>116.30211507999999</v>
      </c>
      <c r="W101" s="14">
        <v>6149.4763145299994</v>
      </c>
      <c r="X101" s="14">
        <v>1285.791375</v>
      </c>
      <c r="Y101" s="14">
        <v>11825.876165179998</v>
      </c>
      <c r="Z101" s="14">
        <v>251.75242215</v>
      </c>
      <c r="AA101" s="14"/>
      <c r="AB101" s="14">
        <v>1004.5220440000001</v>
      </c>
      <c r="AC101" s="14">
        <v>51495.404284099983</v>
      </c>
      <c r="AD101" s="14">
        <v>39420.520582260062</v>
      </c>
      <c r="AE101" s="14">
        <v>3180.0173896599995</v>
      </c>
      <c r="AF101" s="14"/>
      <c r="AG101" s="14"/>
      <c r="AH101" s="14">
        <v>1825.5600344900001</v>
      </c>
      <c r="AI101" s="14">
        <v>110289.44429684004</v>
      </c>
      <c r="AJ101" s="14">
        <v>13266.525279</v>
      </c>
      <c r="AK101" s="14">
        <v>495908.82342899678</v>
      </c>
      <c r="AL101" s="14">
        <v>27545.539565689985</v>
      </c>
      <c r="AM101" s="14"/>
      <c r="AN101" s="14">
        <v>6060.8869940000004</v>
      </c>
      <c r="AO101" s="14">
        <v>931880.91786208458</v>
      </c>
      <c r="AP101" s="14">
        <v>361013.73511893005</v>
      </c>
      <c r="AQ101" s="14">
        <v>22863.815333990013</v>
      </c>
      <c r="AR101" s="14"/>
      <c r="AS101" s="14"/>
      <c r="AT101" s="14">
        <v>64622.378512670039</v>
      </c>
      <c r="AU101" s="14">
        <v>13647.343623569997</v>
      </c>
      <c r="AV101" s="14"/>
      <c r="AW101" s="14"/>
      <c r="AX101" s="14">
        <v>1936809.9657189313</v>
      </c>
      <c r="AY101" s="14">
        <v>818.21793500000001</v>
      </c>
      <c r="AZ101" s="14">
        <v>5880.6576495900008</v>
      </c>
      <c r="BA101" s="14">
        <v>580.17087461000006</v>
      </c>
      <c r="BB101" s="14"/>
      <c r="BC101" s="14">
        <v>429.864552</v>
      </c>
      <c r="BD101" s="14">
        <v>39024.767510490019</v>
      </c>
      <c r="BE101" s="14">
        <v>24001.019521129976</v>
      </c>
      <c r="BF101" s="14">
        <v>1664.0989468499997</v>
      </c>
      <c r="BG101" s="14">
        <v>804.19130427999994</v>
      </c>
      <c r="BH101" s="14"/>
      <c r="BI101" s="14">
        <v>73202.988293949995</v>
      </c>
      <c r="BJ101" s="14">
        <v>565.88117999999997</v>
      </c>
      <c r="BK101" s="14">
        <v>14134.626138569998</v>
      </c>
      <c r="BL101" s="14">
        <v>0</v>
      </c>
      <c r="BM101" s="14"/>
      <c r="BN101" s="14">
        <v>257.68093900000002</v>
      </c>
      <c r="BO101" s="14">
        <v>28577.367550469979</v>
      </c>
      <c r="BP101" s="14">
        <v>7278.0383622199961</v>
      </c>
      <c r="BQ101" s="14">
        <v>1377.5722962599998</v>
      </c>
      <c r="BR101" s="14"/>
      <c r="BS101" s="14">
        <v>1552.0877534399999</v>
      </c>
      <c r="BT101" s="14">
        <v>53743.254219959977</v>
      </c>
      <c r="BU101" s="14">
        <v>117.214752</v>
      </c>
      <c r="BV101" s="14">
        <v>5349.6802825899995</v>
      </c>
      <c r="BW101" s="14">
        <v>31.82796827</v>
      </c>
      <c r="BX101" s="14"/>
      <c r="BY101" s="14">
        <v>180.325253</v>
      </c>
      <c r="BZ101" s="14">
        <v>23933.66764324002</v>
      </c>
      <c r="CA101" s="14">
        <v>16860.43896330001</v>
      </c>
      <c r="CB101" s="14">
        <v>966.14982152000027</v>
      </c>
      <c r="CC101" s="14"/>
      <c r="CD101" s="14"/>
      <c r="CE101" s="14">
        <v>1693.4085761899996</v>
      </c>
      <c r="CF101" s="14">
        <v>49132.713260110031</v>
      </c>
      <c r="CG101" s="14">
        <v>0</v>
      </c>
      <c r="CH101" s="14">
        <v>492.63758564</v>
      </c>
      <c r="CI101" s="14"/>
      <c r="CJ101" s="14"/>
      <c r="CK101" s="14"/>
      <c r="CL101" s="14">
        <v>1309.9607823999997</v>
      </c>
      <c r="CM101" s="14">
        <v>896.53393963999974</v>
      </c>
      <c r="CN101" s="14">
        <v>342.11570010999998</v>
      </c>
      <c r="CO101" s="14"/>
      <c r="CP101" s="14"/>
      <c r="CQ101" s="14">
        <v>844.02020330000005</v>
      </c>
      <c r="CR101" s="14">
        <v>3885.26821109</v>
      </c>
      <c r="CS101" s="14">
        <v>215.14675299999999</v>
      </c>
      <c r="CT101" s="14">
        <v>688.77949882000019</v>
      </c>
      <c r="CU101" s="14"/>
      <c r="CV101" s="14"/>
      <c r="CW101" s="14"/>
      <c r="CX101" s="14">
        <v>6463.5512591099987</v>
      </c>
      <c r="CY101" s="14">
        <v>3657.1507626800008</v>
      </c>
      <c r="CZ101" s="14">
        <v>817.18773826000006</v>
      </c>
      <c r="DA101" s="14"/>
      <c r="DB101" s="14"/>
      <c r="DC101" s="14">
        <v>1181.2181155200001</v>
      </c>
      <c r="DD101" s="14">
        <v>13023.034127389999</v>
      </c>
      <c r="DE101" s="14">
        <v>135.829049</v>
      </c>
      <c r="DF101" s="14">
        <v>581.23883728999999</v>
      </c>
      <c r="DG101" s="14"/>
      <c r="DH101" s="14"/>
      <c r="DI101" s="14">
        <v>518.89033600000005</v>
      </c>
      <c r="DJ101" s="14">
        <v>11693.905905319998</v>
      </c>
      <c r="DK101" s="14">
        <v>5995.4078298600025</v>
      </c>
      <c r="DL101" s="14">
        <v>463.72075526999998</v>
      </c>
      <c r="DM101" s="14"/>
      <c r="DN101" s="14"/>
      <c r="DO101" s="14">
        <v>1621.31359116</v>
      </c>
      <c r="DP101" s="14">
        <v>21010.306303900001</v>
      </c>
      <c r="DQ101" s="14">
        <v>22.298044999999998</v>
      </c>
      <c r="DR101" s="14">
        <v>1037.6768073999999</v>
      </c>
      <c r="DS101" s="14"/>
      <c r="DT101" s="14"/>
      <c r="DU101" s="14">
        <v>0</v>
      </c>
      <c r="DV101" s="14">
        <v>23709.721529529994</v>
      </c>
      <c r="DW101" s="14">
        <v>7713.5002443599942</v>
      </c>
      <c r="DX101" s="14">
        <v>997.51220178999995</v>
      </c>
      <c r="DY101" s="14"/>
      <c r="DZ101" s="14"/>
      <c r="EA101" s="14">
        <v>676.16934208999987</v>
      </c>
      <c r="EB101" s="14">
        <v>34156.878170169992</v>
      </c>
      <c r="EC101" s="14">
        <v>9.0735860000000006</v>
      </c>
      <c r="ED101" s="14"/>
      <c r="EE101" s="14"/>
      <c r="EF101" s="14"/>
      <c r="EG101" s="14"/>
      <c r="EH101" s="14"/>
      <c r="EI101" s="14">
        <v>152.60372405999999</v>
      </c>
      <c r="EJ101" s="14">
        <v>0</v>
      </c>
      <c r="EK101" s="14"/>
      <c r="EL101" s="14"/>
      <c r="EM101" s="14">
        <v>70.517487860000003</v>
      </c>
      <c r="EN101" s="14">
        <v>232.19479792000001</v>
      </c>
      <c r="EO101" s="14">
        <v>50.982719000000003</v>
      </c>
      <c r="EP101" s="14">
        <v>3306.9456095999999</v>
      </c>
      <c r="EQ101" s="14">
        <v>0</v>
      </c>
      <c r="ER101" s="14"/>
      <c r="ES101" s="14">
        <v>214.69668100000001</v>
      </c>
      <c r="ET101" s="14">
        <v>10866.474083710003</v>
      </c>
      <c r="EU101" s="14">
        <v>12585.664724960003</v>
      </c>
      <c r="EV101" s="14">
        <v>862.15188853000006</v>
      </c>
      <c r="EW101" s="14"/>
      <c r="EX101" s="14"/>
      <c r="EY101" s="14">
        <v>446.47277223000003</v>
      </c>
      <c r="EZ101" s="14">
        <v>28333.388479030004</v>
      </c>
      <c r="FA101" s="14">
        <v>1118.1685170000001</v>
      </c>
      <c r="FB101" s="14">
        <v>20703.909719289979</v>
      </c>
      <c r="FC101" s="14">
        <v>0</v>
      </c>
      <c r="FD101" s="14"/>
      <c r="FE101" s="14">
        <v>764.05895499999997</v>
      </c>
      <c r="FF101" s="14">
        <v>127747.26863958973</v>
      </c>
      <c r="FG101" s="14">
        <v>23704.879904609992</v>
      </c>
      <c r="FH101" s="14">
        <v>1499.8326439300001</v>
      </c>
      <c r="FI101" s="14"/>
      <c r="FJ101" s="14"/>
      <c r="FK101" s="14">
        <v>6299.9991061799992</v>
      </c>
      <c r="FL101" s="14">
        <v>530.80029207999996</v>
      </c>
      <c r="FM101" s="14">
        <v>182368.91687767999</v>
      </c>
      <c r="FN101" s="14"/>
      <c r="FO101" s="14"/>
      <c r="FP101" s="14"/>
      <c r="FQ101" s="14"/>
      <c r="FR101" s="14"/>
      <c r="FS101" s="14"/>
      <c r="FT101" s="14"/>
      <c r="FU101" s="14"/>
      <c r="FV101" s="14"/>
      <c r="FW101" s="14"/>
      <c r="FX101" s="14"/>
      <c r="FY101" s="14"/>
      <c r="FZ101" s="14"/>
      <c r="GA101" s="14"/>
      <c r="GB101" s="14"/>
      <c r="GC101" s="14"/>
      <c r="GD101" s="14"/>
      <c r="GE101" s="14">
        <v>26.51667874</v>
      </c>
      <c r="GF101" s="14">
        <v>0</v>
      </c>
      <c r="GG101" s="14"/>
      <c r="GH101" s="14"/>
      <c r="GI101" s="14"/>
      <c r="GJ101" s="14">
        <v>137.15390764000003</v>
      </c>
      <c r="GK101" s="14">
        <v>163.67058638000003</v>
      </c>
      <c r="GL101" s="14">
        <v>142.11868899999999</v>
      </c>
      <c r="GM101" s="14">
        <v>2384.9180967100006</v>
      </c>
      <c r="GN101" s="14">
        <v>0</v>
      </c>
      <c r="GO101" s="14"/>
      <c r="GP101" s="14"/>
      <c r="GQ101" s="14">
        <v>14960.439941619996</v>
      </c>
      <c r="GR101" s="14">
        <v>15817.820943780003</v>
      </c>
      <c r="GS101" s="14">
        <v>1421.0040998500003</v>
      </c>
      <c r="GT101" s="14"/>
      <c r="GU101" s="14"/>
      <c r="GV101" s="14">
        <v>1323.2254191299999</v>
      </c>
      <c r="GW101" s="14"/>
      <c r="GX101" s="14">
        <v>36049.527190089997</v>
      </c>
      <c r="GY101" s="14">
        <v>0</v>
      </c>
      <c r="GZ101" s="14"/>
      <c r="HA101" s="14"/>
      <c r="HB101" s="14"/>
      <c r="HC101" s="14"/>
      <c r="HD101" s="14">
        <v>3340.5490877599991</v>
      </c>
      <c r="HE101" s="14">
        <v>217.78850064999997</v>
      </c>
      <c r="HF101" s="14">
        <v>402.92044852999999</v>
      </c>
      <c r="HG101" s="14"/>
      <c r="HH101" s="14"/>
      <c r="HI101" s="14">
        <v>477.63927919999998</v>
      </c>
      <c r="HJ101" s="14">
        <v>4438.897316139999</v>
      </c>
      <c r="HK101" s="14">
        <v>244.19432699999999</v>
      </c>
      <c r="HL101" s="14">
        <v>1553.63028089</v>
      </c>
      <c r="HM101" s="14">
        <v>151.01098254000001</v>
      </c>
      <c r="HN101" s="14"/>
      <c r="HO101" s="14">
        <v>251.67530500000001</v>
      </c>
      <c r="HP101" s="14">
        <v>15194.957569049999</v>
      </c>
      <c r="HQ101" s="14">
        <v>17346.955185239996</v>
      </c>
      <c r="HR101" s="14">
        <v>411.39493653999995</v>
      </c>
      <c r="HS101" s="14"/>
      <c r="HT101" s="14"/>
      <c r="HU101" s="14">
        <v>815.2632486199999</v>
      </c>
      <c r="HV101" s="14">
        <v>0</v>
      </c>
      <c r="HW101" s="14">
        <v>35969.081834879995</v>
      </c>
      <c r="HX101" s="14">
        <v>219.115813</v>
      </c>
      <c r="HY101" s="14">
        <v>4471.1924282299988</v>
      </c>
      <c r="HZ101" s="14">
        <v>0</v>
      </c>
      <c r="IA101" s="14"/>
      <c r="IB101" s="14">
        <v>142.460172</v>
      </c>
      <c r="IC101" s="14">
        <v>50962.031915729996</v>
      </c>
      <c r="ID101" s="14">
        <v>31543.334201020039</v>
      </c>
      <c r="IE101" s="14">
        <v>1470.78682888</v>
      </c>
      <c r="IF101" s="14"/>
      <c r="IG101" s="14"/>
      <c r="IH101" s="14">
        <v>4311.0127298400002</v>
      </c>
      <c r="II101" s="14">
        <v>93119.934088700029</v>
      </c>
      <c r="IJ101" s="14">
        <v>237.80537000000001</v>
      </c>
      <c r="IK101" s="14">
        <v>1404.1039215400001</v>
      </c>
      <c r="IN101" s="14">
        <v>245.652986</v>
      </c>
      <c r="IO101" s="14">
        <v>12958.148745549997</v>
      </c>
      <c r="IP101" s="14">
        <v>15716.660447810009</v>
      </c>
      <c r="IQ101" s="14">
        <v>570.7669988099999</v>
      </c>
      <c r="IR101" s="14">
        <v>0</v>
      </c>
      <c r="IS101" s="14"/>
      <c r="IT101" s="14">
        <v>1328.3597915999999</v>
      </c>
      <c r="IU101" s="14">
        <v>32461.498261310007</v>
      </c>
      <c r="IV101" s="14">
        <v>368.78439700000001</v>
      </c>
      <c r="IW101" s="14">
        <v>5962.0368521899973</v>
      </c>
      <c r="IX101" s="14">
        <v>0</v>
      </c>
      <c r="IY101" s="14"/>
      <c r="IZ101" s="14">
        <v>0</v>
      </c>
      <c r="JA101" s="14">
        <v>39965.446671959944</v>
      </c>
      <c r="JB101" s="14">
        <v>32922.972007090029</v>
      </c>
      <c r="JC101" s="14">
        <v>1906.0169020600001</v>
      </c>
      <c r="JD101" s="14"/>
      <c r="JE101" s="14"/>
      <c r="JF101" s="14">
        <v>2394.7140781999997</v>
      </c>
      <c r="JG101" s="14">
        <v>83519.970908499949</v>
      </c>
      <c r="JH101" s="14"/>
      <c r="JI101" s="14"/>
      <c r="JJ101" s="14"/>
      <c r="JK101" s="14"/>
      <c r="JL101" s="14"/>
      <c r="JM101" s="14">
        <v>0</v>
      </c>
      <c r="JN101" s="14">
        <v>316.18470267000004</v>
      </c>
      <c r="JO101" s="14">
        <v>375.90710471</v>
      </c>
      <c r="JP101" s="14"/>
      <c r="JQ101" s="14"/>
      <c r="JR101" s="14">
        <v>30.178252670000003</v>
      </c>
      <c r="JS101" s="14">
        <v>722.27006004999998</v>
      </c>
      <c r="JT101" s="14">
        <v>35.386642000000002</v>
      </c>
      <c r="JU101" s="14">
        <v>2152.7196469300002</v>
      </c>
      <c r="JV101" s="14">
        <v>0</v>
      </c>
      <c r="JW101" s="14"/>
      <c r="JX101" s="14">
        <v>225.73533</v>
      </c>
      <c r="JY101" s="14">
        <v>12821.524992399985</v>
      </c>
      <c r="JZ101" s="14">
        <v>6501.9782642900036</v>
      </c>
      <c r="KA101" s="14">
        <v>855.08168612999998</v>
      </c>
      <c r="KB101" s="14"/>
      <c r="KC101" s="14"/>
      <c r="KD101" s="14">
        <v>266.38456301999997</v>
      </c>
      <c r="KE101" s="14">
        <v>22858.811114769993</v>
      </c>
      <c r="KF101" s="14">
        <v>157.64849000000001</v>
      </c>
      <c r="KG101" s="14">
        <v>7087.8654841800053</v>
      </c>
      <c r="KH101" s="14">
        <v>137.23833638999997</v>
      </c>
      <c r="KI101" s="14"/>
      <c r="KJ101" s="14">
        <v>148.36363399999999</v>
      </c>
      <c r="KK101" s="14">
        <v>32093.431913010027</v>
      </c>
      <c r="KL101" s="14">
        <v>19430.899858249984</v>
      </c>
      <c r="KM101" s="14">
        <v>1336.2310605299999</v>
      </c>
      <c r="KN101" s="14"/>
      <c r="KO101" s="14"/>
      <c r="KP101" s="14">
        <v>628.20748836999996</v>
      </c>
      <c r="KQ101" s="14">
        <v>61019.886264730019</v>
      </c>
      <c r="KR101" s="14">
        <v>0</v>
      </c>
      <c r="KS101" s="14"/>
      <c r="KT101" s="14"/>
      <c r="KU101" s="14"/>
      <c r="KV101" s="14">
        <v>31.358630999999999</v>
      </c>
      <c r="KW101" s="14">
        <v>1946.8725113599999</v>
      </c>
      <c r="KX101" s="14">
        <v>154.07276533000001</v>
      </c>
      <c r="KY101" s="14">
        <v>32.307166449999997</v>
      </c>
      <c r="KZ101" s="14"/>
      <c r="LA101" s="14"/>
      <c r="LB101" s="14">
        <v>16.972458679999999</v>
      </c>
      <c r="LC101" s="14">
        <v>2181.5835328199996</v>
      </c>
      <c r="LD101" s="14">
        <v>1960.638604</v>
      </c>
      <c r="LE101" s="14">
        <v>31714.591261389953</v>
      </c>
      <c r="LF101" s="14">
        <v>359.44705342999993</v>
      </c>
      <c r="LG101" s="14"/>
      <c r="LH101" s="14">
        <v>1741.367295</v>
      </c>
      <c r="LI101" s="14">
        <v>61386.267600439947</v>
      </c>
      <c r="LJ101" s="14">
        <v>57499.109934280008</v>
      </c>
      <c r="LK101" s="14">
        <v>4693.8126600200012</v>
      </c>
      <c r="LL101" s="14"/>
      <c r="LM101" s="14"/>
      <c r="LN101" s="14">
        <v>3176.9401304900007</v>
      </c>
      <c r="LO101" s="14">
        <v>162532.17453904988</v>
      </c>
      <c r="LP101" s="14">
        <v>102.751107</v>
      </c>
      <c r="LQ101" s="14"/>
      <c r="LR101" s="14">
        <v>0</v>
      </c>
      <c r="LS101" s="14"/>
      <c r="LT101" s="14">
        <v>0</v>
      </c>
      <c r="LU101" s="14">
        <v>6467.9292393099986</v>
      </c>
      <c r="LV101" s="14">
        <v>2371.15290693</v>
      </c>
      <c r="LW101" s="14">
        <v>482.45899998000004</v>
      </c>
      <c r="LX101" s="14"/>
      <c r="LY101" s="14"/>
      <c r="LZ101" s="14">
        <v>532.73743951000006</v>
      </c>
      <c r="MA101" s="14">
        <v>9957.0296927299969</v>
      </c>
      <c r="MB101" s="14">
        <v>180.22079500000001</v>
      </c>
      <c r="MC101" s="14">
        <v>3878.3894211099996</v>
      </c>
      <c r="MD101" s="14">
        <v>111.21370634</v>
      </c>
      <c r="ME101" s="14"/>
      <c r="MF101" s="14">
        <v>330.36887300000001</v>
      </c>
      <c r="MG101" s="14">
        <v>23756.103262260003</v>
      </c>
      <c r="MH101" s="14">
        <v>19106.825768079987</v>
      </c>
      <c r="MI101" s="14">
        <v>1020.89560981</v>
      </c>
      <c r="MJ101" s="14"/>
      <c r="MK101" s="14"/>
      <c r="ML101" s="14">
        <v>1948.37586874</v>
      </c>
      <c r="MM101" s="14">
        <v>2.3068200000000001</v>
      </c>
      <c r="MN101" s="14">
        <v>50334.700124339986</v>
      </c>
      <c r="MO101" s="14">
        <v>2272.359363</v>
      </c>
      <c r="MP101" s="14">
        <v>30095.657280889976</v>
      </c>
      <c r="MQ101" s="14">
        <v>7855.822541949995</v>
      </c>
      <c r="MR101" s="14"/>
      <c r="MS101" s="14">
        <v>1261.732076</v>
      </c>
      <c r="MT101" s="14">
        <v>90124.781155549979</v>
      </c>
      <c r="MU101" s="14">
        <v>65418.046363840156</v>
      </c>
      <c r="MV101" s="14">
        <v>5184.8823524999998</v>
      </c>
      <c r="MW101" s="14"/>
      <c r="MX101" s="14"/>
      <c r="MY101" s="14">
        <v>1930.4383152900002</v>
      </c>
      <c r="MZ101" s="14">
        <v>2.4543059999999999</v>
      </c>
      <c r="NA101" s="14">
        <v>204146.17375502008</v>
      </c>
      <c r="NB101" s="14"/>
      <c r="NC101" s="14"/>
      <c r="ND101" s="14"/>
      <c r="NE101" s="14"/>
      <c r="NF101" s="14"/>
      <c r="NG101" s="14"/>
      <c r="NH101" s="14">
        <v>10.691829539999999</v>
      </c>
      <c r="NI101" s="14">
        <v>17.692191859999998</v>
      </c>
      <c r="NJ101" s="14"/>
      <c r="NK101" s="14"/>
      <c r="NL101" s="14"/>
      <c r="NM101" s="14">
        <v>28.384021399999998</v>
      </c>
      <c r="NN101" s="15"/>
      <c r="NO101" s="15"/>
      <c r="NP101" s="15"/>
      <c r="NR101" s="76">
        <v>3650939.3253601617</v>
      </c>
      <c r="PU101" s="4"/>
    </row>
    <row r="102" spans="1:437" x14ac:dyDescent="0.2">
      <c r="A102" s="70">
        <v>42430</v>
      </c>
      <c r="B102" s="14">
        <v>0</v>
      </c>
      <c r="C102" s="14">
        <v>171.95906820000002</v>
      </c>
      <c r="D102" s="14"/>
      <c r="E102" s="14">
        <v>171.95906820000002</v>
      </c>
      <c r="F102" s="14">
        <v>1339.6673470000001</v>
      </c>
      <c r="G102" s="14">
        <v>35930.345435129973</v>
      </c>
      <c r="H102" s="14">
        <v>4457.5540398699986</v>
      </c>
      <c r="I102" s="14"/>
      <c r="J102" s="14">
        <v>2609.3158699999999</v>
      </c>
      <c r="K102" s="14">
        <v>63122.177828159947</v>
      </c>
      <c r="L102" s="14">
        <v>207998.19106422091</v>
      </c>
      <c r="M102" s="14">
        <v>5782.5142157099999</v>
      </c>
      <c r="N102" s="14"/>
      <c r="O102" s="14"/>
      <c r="P102" s="14">
        <v>3411.5607562799996</v>
      </c>
      <c r="Q102" s="14">
        <v>324651.32655637088</v>
      </c>
      <c r="R102" s="14">
        <v>3.3319994799999999</v>
      </c>
      <c r="S102" s="14">
        <v>5839.9660677599995</v>
      </c>
      <c r="T102" s="14">
        <v>127.42019680999999</v>
      </c>
      <c r="U102" s="14">
        <v>37.520444479999995</v>
      </c>
      <c r="V102" s="14">
        <v>77.24752423999999</v>
      </c>
      <c r="W102" s="14">
        <v>6085.4862327699984</v>
      </c>
      <c r="X102" s="14">
        <v>1258.6090610000001</v>
      </c>
      <c r="Y102" s="14">
        <v>11478.03671455</v>
      </c>
      <c r="Z102" s="14">
        <v>243.56598919999999</v>
      </c>
      <c r="AA102" s="14"/>
      <c r="AB102" s="14">
        <v>987.58956699999999</v>
      </c>
      <c r="AC102" s="14">
        <v>50668.202628439976</v>
      </c>
      <c r="AD102" s="14">
        <v>37685.111106709992</v>
      </c>
      <c r="AE102" s="14">
        <v>3143.2235671699996</v>
      </c>
      <c r="AF102" s="14"/>
      <c r="AG102" s="14"/>
      <c r="AH102" s="14">
        <v>1813.4187458199999</v>
      </c>
      <c r="AI102" s="14">
        <v>107277.75737988997</v>
      </c>
      <c r="AJ102" s="14">
        <v>12535.220036000001</v>
      </c>
      <c r="AK102" s="14">
        <v>490291.35155177035</v>
      </c>
      <c r="AL102" s="14">
        <v>22731.526254929995</v>
      </c>
      <c r="AM102" s="14"/>
      <c r="AN102" s="14">
        <v>5713.4759210000002</v>
      </c>
      <c r="AO102" s="14">
        <v>914991.04940151516</v>
      </c>
      <c r="AP102" s="14">
        <v>349533.1641812076</v>
      </c>
      <c r="AQ102" s="14">
        <v>22158.356160909996</v>
      </c>
      <c r="AR102" s="14"/>
      <c r="AS102" s="14"/>
      <c r="AT102" s="14">
        <v>63549.31814375009</v>
      </c>
      <c r="AU102" s="14">
        <v>13494.711411529999</v>
      </c>
      <c r="AV102" s="14"/>
      <c r="AW102" s="14"/>
      <c r="AX102" s="14">
        <v>1894998.173062613</v>
      </c>
      <c r="AY102" s="14">
        <v>811.28639999999996</v>
      </c>
      <c r="AZ102" s="14">
        <v>5739.3483992999982</v>
      </c>
      <c r="BA102" s="14">
        <v>576.42775452000001</v>
      </c>
      <c r="BB102" s="14"/>
      <c r="BC102" s="14">
        <v>422.95078100000001</v>
      </c>
      <c r="BD102" s="14">
        <v>37978.385199040007</v>
      </c>
      <c r="BE102" s="14">
        <v>23076.661215919998</v>
      </c>
      <c r="BF102" s="14">
        <v>1650.1074204199999</v>
      </c>
      <c r="BG102" s="14">
        <v>790.71146063999981</v>
      </c>
      <c r="BH102" s="14"/>
      <c r="BI102" s="14">
        <v>71045.878630840016</v>
      </c>
      <c r="BJ102" s="14">
        <v>560.28099899999995</v>
      </c>
      <c r="BK102" s="14">
        <v>13699.290557520011</v>
      </c>
      <c r="BL102" s="14">
        <v>0</v>
      </c>
      <c r="BM102" s="14"/>
      <c r="BN102" s="14">
        <v>253.26720299999999</v>
      </c>
      <c r="BO102" s="14">
        <v>28100.056923219978</v>
      </c>
      <c r="BP102" s="14">
        <v>6641.8457148299976</v>
      </c>
      <c r="BQ102" s="14">
        <v>1356.85178838</v>
      </c>
      <c r="BR102" s="14"/>
      <c r="BS102" s="14">
        <v>1529.6529756599998</v>
      </c>
      <c r="BT102" s="14">
        <v>52141.246161609983</v>
      </c>
      <c r="BU102" s="14">
        <v>115.188694</v>
      </c>
      <c r="BV102" s="14">
        <v>5225.1069872399985</v>
      </c>
      <c r="BW102" s="14">
        <v>31.587264600000001</v>
      </c>
      <c r="BX102" s="14"/>
      <c r="BY102" s="14">
        <v>148.59251</v>
      </c>
      <c r="BZ102" s="14">
        <v>23480.75582115999</v>
      </c>
      <c r="CA102" s="14">
        <v>16215.466548920002</v>
      </c>
      <c r="CB102" s="14">
        <v>947.1175655400001</v>
      </c>
      <c r="CC102" s="14"/>
      <c r="CD102" s="14"/>
      <c r="CE102" s="14">
        <v>1680.6133652000003</v>
      </c>
      <c r="CF102" s="14">
        <v>47844.428756659989</v>
      </c>
      <c r="CG102" s="14">
        <v>0</v>
      </c>
      <c r="CH102" s="14">
        <v>490.40882642999992</v>
      </c>
      <c r="CI102" s="14"/>
      <c r="CJ102" s="14"/>
      <c r="CK102" s="14"/>
      <c r="CL102" s="14">
        <v>1302.1563475099997</v>
      </c>
      <c r="CM102" s="14">
        <v>849.4997120999999</v>
      </c>
      <c r="CN102" s="14">
        <v>335.92853183</v>
      </c>
      <c r="CO102" s="14"/>
      <c r="CP102" s="14"/>
      <c r="CQ102" s="14">
        <v>838.35156067000003</v>
      </c>
      <c r="CR102" s="14">
        <v>3816.3449785399994</v>
      </c>
      <c r="CS102" s="14">
        <v>177.932197</v>
      </c>
      <c r="CT102" s="14">
        <v>598.49837236999997</v>
      </c>
      <c r="CU102" s="14"/>
      <c r="CV102" s="14"/>
      <c r="CW102" s="14"/>
      <c r="CX102" s="14">
        <v>6425.7888842399998</v>
      </c>
      <c r="CY102" s="14">
        <v>3575.6133545499988</v>
      </c>
      <c r="CZ102" s="14">
        <v>809.6463384000001</v>
      </c>
      <c r="DA102" s="14"/>
      <c r="DB102" s="14"/>
      <c r="DC102" s="14">
        <v>1177.3254590800002</v>
      </c>
      <c r="DD102" s="14">
        <v>12764.804605639998</v>
      </c>
      <c r="DE102" s="14">
        <v>133.12906000000001</v>
      </c>
      <c r="DF102" s="14">
        <v>581.08744141</v>
      </c>
      <c r="DG102" s="14"/>
      <c r="DH102" s="14"/>
      <c r="DI102" s="14">
        <v>500.60236800000001</v>
      </c>
      <c r="DJ102" s="14">
        <v>11550.993988399996</v>
      </c>
      <c r="DK102" s="14">
        <v>5888.7372979800002</v>
      </c>
      <c r="DL102" s="14">
        <v>459.80004025</v>
      </c>
      <c r="DM102" s="14"/>
      <c r="DN102" s="14"/>
      <c r="DO102" s="14">
        <v>1609.8425773499998</v>
      </c>
      <c r="DP102" s="14">
        <v>20724.192773389994</v>
      </c>
      <c r="DQ102" s="14">
        <v>21.606072000000001</v>
      </c>
      <c r="DR102" s="14">
        <v>1038.9754924800002</v>
      </c>
      <c r="DS102" s="14"/>
      <c r="DT102" s="14"/>
      <c r="DU102" s="14">
        <v>0</v>
      </c>
      <c r="DV102" s="14">
        <v>23569.075000490015</v>
      </c>
      <c r="DW102" s="14">
        <v>7493.0077204399968</v>
      </c>
      <c r="DX102" s="14">
        <v>987.02490178000005</v>
      </c>
      <c r="DY102" s="14"/>
      <c r="DZ102" s="14"/>
      <c r="EA102" s="14">
        <v>630.86563668000019</v>
      </c>
      <c r="EB102" s="14">
        <v>33740.554823870014</v>
      </c>
      <c r="EC102" s="14">
        <v>8.9080139999999997</v>
      </c>
      <c r="ED102" s="14"/>
      <c r="EE102" s="14"/>
      <c r="EF102" s="14"/>
      <c r="EG102" s="14"/>
      <c r="EH102" s="14"/>
      <c r="EI102" s="14">
        <v>151.4503134</v>
      </c>
      <c r="EJ102" s="14">
        <v>0</v>
      </c>
      <c r="EK102" s="14"/>
      <c r="EL102" s="14"/>
      <c r="EM102" s="14">
        <v>70.410413890000001</v>
      </c>
      <c r="EN102" s="14">
        <v>230.76874129000001</v>
      </c>
      <c r="EO102" s="14">
        <v>49.108688000000001</v>
      </c>
      <c r="EP102" s="14">
        <v>3302.2011362300004</v>
      </c>
      <c r="EQ102" s="14">
        <v>0</v>
      </c>
      <c r="ER102" s="14"/>
      <c r="ES102" s="14">
        <v>211.90560199999999</v>
      </c>
      <c r="ET102" s="14">
        <v>10644.287860420003</v>
      </c>
      <c r="EU102" s="14">
        <v>12017.266973130005</v>
      </c>
      <c r="EV102" s="14">
        <v>819.24342981000018</v>
      </c>
      <c r="EW102" s="14"/>
      <c r="EX102" s="14"/>
      <c r="EY102" s="14">
        <v>445.55860456999994</v>
      </c>
      <c r="EZ102" s="14">
        <v>27489.572294160011</v>
      </c>
      <c r="FA102" s="14">
        <v>1083.463477</v>
      </c>
      <c r="FB102" s="14">
        <v>20650.322591339991</v>
      </c>
      <c r="FC102" s="14">
        <v>0</v>
      </c>
      <c r="FD102" s="14"/>
      <c r="FE102" s="14">
        <v>753.33497299999999</v>
      </c>
      <c r="FF102" s="14">
        <v>125331.90126156996</v>
      </c>
      <c r="FG102" s="14">
        <v>23116.092889040014</v>
      </c>
      <c r="FH102" s="14">
        <v>1471.4936040599996</v>
      </c>
      <c r="FI102" s="14"/>
      <c r="FJ102" s="14"/>
      <c r="FK102" s="14">
        <v>6213.2572583100018</v>
      </c>
      <c r="FL102" s="14">
        <v>522.46608107999998</v>
      </c>
      <c r="FM102" s="14">
        <v>179142.33213539998</v>
      </c>
      <c r="FN102" s="14"/>
      <c r="FO102" s="14"/>
      <c r="FP102" s="14"/>
      <c r="FQ102" s="14"/>
      <c r="FR102" s="14"/>
      <c r="FS102" s="14"/>
      <c r="FT102" s="14"/>
      <c r="FU102" s="14"/>
      <c r="FV102" s="14"/>
      <c r="FW102" s="14"/>
      <c r="FX102" s="14"/>
      <c r="FY102" s="14"/>
      <c r="FZ102" s="14"/>
      <c r="GA102" s="14"/>
      <c r="GB102" s="14"/>
      <c r="GC102" s="14"/>
      <c r="GD102" s="14"/>
      <c r="GE102" s="14">
        <v>26.56241425</v>
      </c>
      <c r="GF102" s="14">
        <v>0</v>
      </c>
      <c r="GG102" s="14"/>
      <c r="GH102" s="14"/>
      <c r="GI102" s="14"/>
      <c r="GJ102" s="14">
        <v>133.49828106999999</v>
      </c>
      <c r="GK102" s="14">
        <v>160.06069531999998</v>
      </c>
      <c r="GL102" s="14">
        <v>139.23451299999999</v>
      </c>
      <c r="GM102" s="14">
        <v>2365.9726056199997</v>
      </c>
      <c r="GN102" s="14">
        <v>0</v>
      </c>
      <c r="GO102" s="14"/>
      <c r="GP102" s="14"/>
      <c r="GQ102" s="14">
        <v>14432.92971894</v>
      </c>
      <c r="GR102" s="14">
        <v>15194.24818056</v>
      </c>
      <c r="GS102" s="14">
        <v>1366.05019737</v>
      </c>
      <c r="GT102" s="14"/>
      <c r="GU102" s="14"/>
      <c r="GV102" s="14">
        <v>1287.6089715999999</v>
      </c>
      <c r="GW102" s="14"/>
      <c r="GX102" s="14">
        <v>34786.044187089996</v>
      </c>
      <c r="GY102" s="14">
        <v>0</v>
      </c>
      <c r="GZ102" s="14"/>
      <c r="HA102" s="14"/>
      <c r="HB102" s="14"/>
      <c r="HC102" s="14"/>
      <c r="HD102" s="14">
        <v>3323.1842228999999</v>
      </c>
      <c r="HE102" s="14">
        <v>215.69992882</v>
      </c>
      <c r="HF102" s="14">
        <v>398.01920010000003</v>
      </c>
      <c r="HG102" s="14"/>
      <c r="HH102" s="14"/>
      <c r="HI102" s="14">
        <v>370.25787822000001</v>
      </c>
      <c r="HJ102" s="14">
        <v>4307.1612300400002</v>
      </c>
      <c r="HK102" s="14">
        <v>238.57857000000001</v>
      </c>
      <c r="HL102" s="14">
        <v>1550.8547782000001</v>
      </c>
      <c r="HM102" s="14">
        <v>149.88375282999999</v>
      </c>
      <c r="HN102" s="14"/>
      <c r="HO102" s="14">
        <v>249.469797</v>
      </c>
      <c r="HP102" s="14">
        <v>14993.678614819988</v>
      </c>
      <c r="HQ102" s="14">
        <v>16625.81714041001</v>
      </c>
      <c r="HR102" s="14">
        <v>400.75861030999999</v>
      </c>
      <c r="HS102" s="14"/>
      <c r="HT102" s="14"/>
      <c r="HU102" s="14">
        <v>810.15915958000005</v>
      </c>
      <c r="HV102" s="14">
        <v>0</v>
      </c>
      <c r="HW102" s="14">
        <v>35019.200423149996</v>
      </c>
      <c r="HX102" s="14">
        <v>208.786294</v>
      </c>
      <c r="HY102" s="14">
        <v>4458.04091548</v>
      </c>
      <c r="HZ102" s="14">
        <v>0</v>
      </c>
      <c r="IA102" s="14"/>
      <c r="IB102" s="14">
        <v>103.94845100000001</v>
      </c>
      <c r="IC102" s="14">
        <v>50423.319812910042</v>
      </c>
      <c r="ID102" s="14">
        <v>30640.09813102999</v>
      </c>
      <c r="IE102" s="14">
        <v>1452.1063405900002</v>
      </c>
      <c r="IF102" s="14"/>
      <c r="IG102" s="14"/>
      <c r="IH102" s="14">
        <v>4271.5304901699983</v>
      </c>
      <c r="II102" s="14">
        <v>91557.830435180033</v>
      </c>
      <c r="IJ102" s="14">
        <v>232.71893499999999</v>
      </c>
      <c r="IK102" s="14">
        <v>1389.2355881500002</v>
      </c>
      <c r="IN102" s="14">
        <v>238.384106</v>
      </c>
      <c r="IO102" s="14">
        <v>12684.790214460008</v>
      </c>
      <c r="IP102" s="14">
        <v>15008.082403570012</v>
      </c>
      <c r="IQ102" s="14">
        <v>559.80354004999992</v>
      </c>
      <c r="IR102" s="14">
        <v>0</v>
      </c>
      <c r="IS102" s="14"/>
      <c r="IT102" s="14">
        <v>1308.23684641</v>
      </c>
      <c r="IU102" s="14">
        <v>31421.251633640019</v>
      </c>
      <c r="IV102" s="14">
        <v>362.76266700000002</v>
      </c>
      <c r="IW102" s="14">
        <v>5944.6095595199977</v>
      </c>
      <c r="IX102" s="14">
        <v>0</v>
      </c>
      <c r="IY102" s="14"/>
      <c r="IZ102" s="14">
        <v>0</v>
      </c>
      <c r="JA102" s="14">
        <v>39513.450500400017</v>
      </c>
      <c r="JB102" s="14">
        <v>31806.011394669986</v>
      </c>
      <c r="JC102" s="14">
        <v>1885.4256180499999</v>
      </c>
      <c r="JD102" s="14"/>
      <c r="JE102" s="14"/>
      <c r="JF102" s="14">
        <v>2377.2624930500001</v>
      </c>
      <c r="JG102" s="14">
        <v>81889.522232689997</v>
      </c>
      <c r="JH102" s="14"/>
      <c r="JI102" s="14"/>
      <c r="JJ102" s="14"/>
      <c r="JK102" s="14"/>
      <c r="JL102" s="14"/>
      <c r="JM102" s="14">
        <v>0</v>
      </c>
      <c r="JN102" s="14">
        <v>315.18050693000004</v>
      </c>
      <c r="JO102" s="14">
        <v>369.23906527000003</v>
      </c>
      <c r="JP102" s="14"/>
      <c r="JQ102" s="14"/>
      <c r="JR102" s="14">
        <v>30.061007420000003</v>
      </c>
      <c r="JS102" s="14">
        <v>714.48057961999996</v>
      </c>
      <c r="JT102" s="14">
        <v>34.556229999999999</v>
      </c>
      <c r="JU102" s="14">
        <v>2148.5065299100006</v>
      </c>
      <c r="JV102" s="14">
        <v>0</v>
      </c>
      <c r="JW102" s="14"/>
      <c r="JX102" s="14">
        <v>223.33292499999999</v>
      </c>
      <c r="JY102" s="14">
        <v>12476.496437809998</v>
      </c>
      <c r="JZ102" s="14">
        <v>5935.6176448800043</v>
      </c>
      <c r="KA102" s="14">
        <v>847.6076809299999</v>
      </c>
      <c r="KB102" s="14"/>
      <c r="KC102" s="14"/>
      <c r="KD102" s="14">
        <v>261.62581417999996</v>
      </c>
      <c r="KE102" s="14">
        <v>21927.743262710002</v>
      </c>
      <c r="KF102" s="14">
        <v>154.17198200000001</v>
      </c>
      <c r="KG102" s="14">
        <v>6977.2222831300023</v>
      </c>
      <c r="KH102" s="14">
        <v>136.16637796000001</v>
      </c>
      <c r="KI102" s="14"/>
      <c r="KJ102" s="14">
        <v>144.338491</v>
      </c>
      <c r="KK102" s="14">
        <v>31420.181304950027</v>
      </c>
      <c r="KL102" s="14">
        <v>18815.288160990011</v>
      </c>
      <c r="KM102" s="14">
        <v>1306.1652630899998</v>
      </c>
      <c r="KN102" s="14"/>
      <c r="KO102" s="14"/>
      <c r="KP102" s="14">
        <v>623.22082877999992</v>
      </c>
      <c r="KQ102" s="14">
        <v>59576.754691900038</v>
      </c>
      <c r="KR102" s="14">
        <v>0</v>
      </c>
      <c r="KS102" s="14"/>
      <c r="KT102" s="14"/>
      <c r="KU102" s="14"/>
      <c r="KV102" s="14">
        <v>30.513704000000001</v>
      </c>
      <c r="KW102" s="14">
        <v>1897.3203313600002</v>
      </c>
      <c r="KX102" s="14">
        <v>141.0502118</v>
      </c>
      <c r="KY102" s="14">
        <v>32.042661449999997</v>
      </c>
      <c r="KZ102" s="14"/>
      <c r="LA102" s="14"/>
      <c r="LB102" s="14">
        <v>16.971430480000002</v>
      </c>
      <c r="LC102" s="14">
        <v>2117.8983390900003</v>
      </c>
      <c r="LD102" s="14">
        <v>1851.2522919999999</v>
      </c>
      <c r="LE102" s="14">
        <v>31443.139290570023</v>
      </c>
      <c r="LF102" s="14">
        <v>353.24100980999998</v>
      </c>
      <c r="LG102" s="14"/>
      <c r="LH102" s="14">
        <v>1510.1368239999999</v>
      </c>
      <c r="LI102" s="14">
        <v>60466.7758587399</v>
      </c>
      <c r="LJ102" s="14">
        <v>55177.36149447997</v>
      </c>
      <c r="LK102" s="14">
        <v>4443.4197127899988</v>
      </c>
      <c r="LL102" s="14"/>
      <c r="LM102" s="14"/>
      <c r="LN102" s="14">
        <v>3141.0382594899993</v>
      </c>
      <c r="LO102" s="14">
        <v>158386.36474187989</v>
      </c>
      <c r="LP102" s="14">
        <v>101.04304</v>
      </c>
      <c r="LQ102" s="14"/>
      <c r="LR102" s="14">
        <v>0</v>
      </c>
      <c r="LS102" s="14"/>
      <c r="LT102" s="14">
        <v>0</v>
      </c>
      <c r="LU102" s="14">
        <v>6321.9495107299972</v>
      </c>
      <c r="LV102" s="14">
        <v>2334.8033085199995</v>
      </c>
      <c r="LW102" s="14">
        <v>478.52827136000002</v>
      </c>
      <c r="LX102" s="14"/>
      <c r="LY102" s="14"/>
      <c r="LZ102" s="14">
        <v>523.41651089000004</v>
      </c>
      <c r="MA102" s="14">
        <v>9759.7406414999969</v>
      </c>
      <c r="MB102" s="14">
        <v>177.61909</v>
      </c>
      <c r="MC102" s="14">
        <v>3713.2684922999997</v>
      </c>
      <c r="MD102" s="14">
        <v>109.38068976</v>
      </c>
      <c r="ME102" s="14"/>
      <c r="MF102" s="14">
        <v>321.76016499999997</v>
      </c>
      <c r="MG102" s="14">
        <v>23387.753478829996</v>
      </c>
      <c r="MH102" s="14">
        <v>18522.56455253001</v>
      </c>
      <c r="MI102" s="14">
        <v>1001.2546430799999</v>
      </c>
      <c r="MJ102" s="14"/>
      <c r="MK102" s="14"/>
      <c r="ML102" s="14">
        <v>1932.0748649399995</v>
      </c>
      <c r="MM102" s="14">
        <v>0.69556499999999999</v>
      </c>
      <c r="MN102" s="14">
        <v>49166.371541439999</v>
      </c>
      <c r="MO102" s="14">
        <v>2166.0081100000002</v>
      </c>
      <c r="MP102" s="14">
        <v>29390.683969009984</v>
      </c>
      <c r="MQ102" s="14">
        <v>6387.662864819994</v>
      </c>
      <c r="MR102" s="14"/>
      <c r="MS102" s="14">
        <v>1233.787053</v>
      </c>
      <c r="MT102" s="14">
        <v>88617.761527539958</v>
      </c>
      <c r="MU102" s="14">
        <v>62165.822234759966</v>
      </c>
      <c r="MV102" s="14">
        <v>5098.0156399700018</v>
      </c>
      <c r="MW102" s="14"/>
      <c r="MX102" s="14"/>
      <c r="MY102" s="14">
        <v>1915.8395499300004</v>
      </c>
      <c r="MZ102" s="14">
        <v>2.3847610000000001</v>
      </c>
      <c r="NA102" s="14">
        <v>196977.96571002991</v>
      </c>
      <c r="NB102" s="14"/>
      <c r="NC102" s="14"/>
      <c r="ND102" s="14"/>
      <c r="NE102" s="14"/>
      <c r="NF102" s="14"/>
      <c r="NG102" s="14"/>
      <c r="NH102" s="14">
        <v>10.424317949999999</v>
      </c>
      <c r="NI102" s="14">
        <v>17.151779859999998</v>
      </c>
      <c r="NJ102" s="14"/>
      <c r="NK102" s="14"/>
      <c r="NL102" s="14"/>
      <c r="NM102" s="14">
        <v>27.57609781</v>
      </c>
      <c r="NN102" s="15"/>
      <c r="NO102" s="15"/>
      <c r="NP102" s="15"/>
      <c r="NR102" s="76">
        <v>3559920.7926443331</v>
      </c>
      <c r="PU102" s="4"/>
    </row>
    <row r="103" spans="1:437" x14ac:dyDescent="0.2">
      <c r="A103" s="70">
        <v>42461</v>
      </c>
      <c r="B103" s="14">
        <v>0</v>
      </c>
      <c r="C103" s="14">
        <v>170.01349420000003</v>
      </c>
      <c r="D103" s="14"/>
      <c r="E103" s="14">
        <v>170.01349420000003</v>
      </c>
      <c r="F103" s="14">
        <v>1282.376647</v>
      </c>
      <c r="G103" s="14">
        <v>35289.22902340001</v>
      </c>
      <c r="H103" s="14">
        <v>4304.6975357199999</v>
      </c>
      <c r="I103" s="14"/>
      <c r="J103" s="14">
        <v>2520.7218590000002</v>
      </c>
      <c r="K103" s="14">
        <v>61622.615719399932</v>
      </c>
      <c r="L103" s="14">
        <v>202784.56223850991</v>
      </c>
      <c r="M103" s="14">
        <v>5711.5402901900043</v>
      </c>
      <c r="N103" s="14"/>
      <c r="O103" s="14"/>
      <c r="P103" s="14">
        <v>3297.8136500900014</v>
      </c>
      <c r="Q103" s="14">
        <v>316813.55696330988</v>
      </c>
      <c r="R103" s="14">
        <v>3.3682877900000001</v>
      </c>
      <c r="S103" s="14">
        <v>5796.7831260599969</v>
      </c>
      <c r="T103" s="14">
        <v>126.41561416999998</v>
      </c>
      <c r="U103" s="14">
        <v>37.030671479999995</v>
      </c>
      <c r="V103" s="14">
        <v>77.030451939999992</v>
      </c>
      <c r="W103" s="14">
        <v>6040.6281514399961</v>
      </c>
      <c r="X103" s="14">
        <v>1187.747666</v>
      </c>
      <c r="Y103" s="14">
        <v>11414.724918760001</v>
      </c>
      <c r="Z103" s="14">
        <v>242.37849401</v>
      </c>
      <c r="AA103" s="14"/>
      <c r="AB103" s="14">
        <v>935.49300300000004</v>
      </c>
      <c r="AC103" s="14">
        <v>49588.486404820062</v>
      </c>
      <c r="AD103" s="14">
        <v>37122.086977729959</v>
      </c>
      <c r="AE103" s="14">
        <v>3115.1182549700006</v>
      </c>
      <c r="AF103" s="14"/>
      <c r="AG103" s="14"/>
      <c r="AH103" s="14">
        <v>1770.29038277</v>
      </c>
      <c r="AI103" s="14">
        <v>105376.32610206002</v>
      </c>
      <c r="AJ103" s="14">
        <v>12096.076555</v>
      </c>
      <c r="AK103" s="14">
        <v>482906.94339716085</v>
      </c>
      <c r="AL103" s="14">
        <v>22202.222135140011</v>
      </c>
      <c r="AM103" s="14"/>
      <c r="AN103" s="14">
        <v>5506.1070159999999</v>
      </c>
      <c r="AO103" s="14">
        <v>898902.43525938573</v>
      </c>
      <c r="AP103" s="14">
        <v>343217.74681332958</v>
      </c>
      <c r="AQ103" s="14">
        <v>21774.499358649984</v>
      </c>
      <c r="AR103" s="14"/>
      <c r="AS103" s="14"/>
      <c r="AT103" s="14">
        <v>62725.196462810047</v>
      </c>
      <c r="AU103" s="14">
        <v>13443.079713029998</v>
      </c>
      <c r="AV103" s="14"/>
      <c r="AW103" s="14"/>
      <c r="AX103" s="14">
        <v>1862774.3067105063</v>
      </c>
      <c r="AY103" s="14">
        <v>752.75605099999996</v>
      </c>
      <c r="AZ103" s="14">
        <v>5713.9497972500021</v>
      </c>
      <c r="BA103" s="14">
        <v>572.66047916999992</v>
      </c>
      <c r="BB103" s="14"/>
      <c r="BC103" s="14">
        <v>417.25858899999997</v>
      </c>
      <c r="BD103" s="14">
        <v>37662.529339020002</v>
      </c>
      <c r="BE103" s="14">
        <v>22607.189908589982</v>
      </c>
      <c r="BF103" s="14">
        <v>1636.3224707500001</v>
      </c>
      <c r="BG103" s="14">
        <v>774.63688795999997</v>
      </c>
      <c r="BH103" s="14"/>
      <c r="BI103" s="14">
        <v>70137.303522739996</v>
      </c>
      <c r="BJ103" s="14">
        <v>554.39748199999997</v>
      </c>
      <c r="BK103" s="14">
        <v>13628.361657259999</v>
      </c>
      <c r="BL103" s="14">
        <v>0</v>
      </c>
      <c r="BM103" s="14"/>
      <c r="BN103" s="14">
        <v>250.499641</v>
      </c>
      <c r="BO103" s="14">
        <v>27878.896422850012</v>
      </c>
      <c r="BP103" s="14">
        <v>6441.5713271400018</v>
      </c>
      <c r="BQ103" s="14">
        <v>1332.8439682200003</v>
      </c>
      <c r="BR103" s="14"/>
      <c r="BS103" s="14">
        <v>1456.9573712399997</v>
      </c>
      <c r="BT103" s="14">
        <v>51543.527869710015</v>
      </c>
      <c r="BU103" s="14">
        <v>113.139135</v>
      </c>
      <c r="BV103" s="14">
        <v>5144.5037941400014</v>
      </c>
      <c r="BW103" s="14">
        <v>31.34424778</v>
      </c>
      <c r="BX103" s="14"/>
      <c r="BY103" s="14">
        <v>143.088292</v>
      </c>
      <c r="BZ103" s="14">
        <v>22994.898522209998</v>
      </c>
      <c r="CA103" s="14">
        <v>15977.82616848</v>
      </c>
      <c r="CB103" s="14">
        <v>786.77914931999999</v>
      </c>
      <c r="CC103" s="14"/>
      <c r="CD103" s="14"/>
      <c r="CE103" s="14">
        <v>1658.6263445300001</v>
      </c>
      <c r="CF103" s="14">
        <v>46850.20565245999</v>
      </c>
      <c r="CG103" s="14">
        <v>0</v>
      </c>
      <c r="CH103" s="14">
        <v>489.18512284000002</v>
      </c>
      <c r="CI103" s="14"/>
      <c r="CJ103" s="14"/>
      <c r="CK103" s="14"/>
      <c r="CL103" s="14">
        <v>1295.20173215</v>
      </c>
      <c r="CM103" s="14">
        <v>804.03302999000005</v>
      </c>
      <c r="CN103" s="14">
        <v>325.68309121999999</v>
      </c>
      <c r="CO103" s="14"/>
      <c r="CP103" s="14"/>
      <c r="CQ103" s="14">
        <v>832.21452421000004</v>
      </c>
      <c r="CR103" s="14">
        <v>3746.3175004100003</v>
      </c>
      <c r="CS103" s="14">
        <v>175.42870400000001</v>
      </c>
      <c r="CT103" s="14">
        <v>597.16198051000003</v>
      </c>
      <c r="CU103" s="14"/>
      <c r="CV103" s="14"/>
      <c r="CW103" s="14"/>
      <c r="CX103" s="14">
        <v>6307.5668363499981</v>
      </c>
      <c r="CY103" s="14">
        <v>3546.1628515799998</v>
      </c>
      <c r="CZ103" s="14">
        <v>745.11540469999989</v>
      </c>
      <c r="DA103" s="14"/>
      <c r="DB103" s="14"/>
      <c r="DC103" s="14">
        <v>1175.41521311</v>
      </c>
      <c r="DD103" s="14">
        <v>12546.850990249997</v>
      </c>
      <c r="DE103" s="14">
        <v>131.61857000000001</v>
      </c>
      <c r="DF103" s="14">
        <v>581.37539554</v>
      </c>
      <c r="DG103" s="14"/>
      <c r="DH103" s="14"/>
      <c r="DI103" s="14">
        <v>491.936285</v>
      </c>
      <c r="DJ103" s="14">
        <v>11373.72097916</v>
      </c>
      <c r="DK103" s="14">
        <v>5855.7848395699984</v>
      </c>
      <c r="DL103" s="14">
        <v>456.42974507000008</v>
      </c>
      <c r="DM103" s="14"/>
      <c r="DN103" s="14"/>
      <c r="DO103" s="14">
        <v>1596.4040699100003</v>
      </c>
      <c r="DP103" s="14">
        <v>20487.269884249999</v>
      </c>
      <c r="DQ103" s="14">
        <v>20.513293999999998</v>
      </c>
      <c r="DR103" s="14">
        <v>1039.1339796700001</v>
      </c>
      <c r="DS103" s="14"/>
      <c r="DT103" s="14"/>
      <c r="DU103" s="14">
        <v>0</v>
      </c>
      <c r="DV103" s="14">
        <v>23191.573848409978</v>
      </c>
      <c r="DW103" s="14">
        <v>7304.0649338599997</v>
      </c>
      <c r="DX103" s="14">
        <v>977.67074246000004</v>
      </c>
      <c r="DY103" s="14"/>
      <c r="DZ103" s="14"/>
      <c r="EA103" s="14">
        <v>627.0107203</v>
      </c>
      <c r="EB103" s="14">
        <v>33159.967518699974</v>
      </c>
      <c r="EC103" s="14">
        <v>8.7403720000000007</v>
      </c>
      <c r="ED103" s="14"/>
      <c r="EE103" s="14"/>
      <c r="EF103" s="14"/>
      <c r="EG103" s="14"/>
      <c r="EH103" s="14"/>
      <c r="EI103" s="14">
        <v>150.28556132</v>
      </c>
      <c r="EJ103" s="14">
        <v>0</v>
      </c>
      <c r="EK103" s="14"/>
      <c r="EL103" s="14"/>
      <c r="EM103" s="14">
        <v>31.851041219999999</v>
      </c>
      <c r="EN103" s="14">
        <v>190.87697453999999</v>
      </c>
      <c r="EO103" s="14">
        <v>47.201048999999998</v>
      </c>
      <c r="EP103" s="14">
        <v>3282.4548980099994</v>
      </c>
      <c r="EQ103" s="14">
        <v>0</v>
      </c>
      <c r="ER103" s="14"/>
      <c r="ES103" s="14">
        <v>209.090609</v>
      </c>
      <c r="ET103" s="14">
        <v>10481.049130580001</v>
      </c>
      <c r="EU103" s="14">
        <v>11752.340975290008</v>
      </c>
      <c r="EV103" s="14">
        <v>787.54407804999994</v>
      </c>
      <c r="EW103" s="14"/>
      <c r="EX103" s="14"/>
      <c r="EY103" s="14">
        <v>442.56450445000002</v>
      </c>
      <c r="EZ103" s="14">
        <v>27002.24524438001</v>
      </c>
      <c r="FA103" s="14">
        <v>1052.726856</v>
      </c>
      <c r="FB103" s="14">
        <v>20070.8083391</v>
      </c>
      <c r="FC103" s="14">
        <v>0</v>
      </c>
      <c r="FD103" s="14"/>
      <c r="FE103" s="14">
        <v>735.29010700000003</v>
      </c>
      <c r="FF103" s="14">
        <v>123998.30727800998</v>
      </c>
      <c r="FG103" s="14">
        <v>22740.164576829997</v>
      </c>
      <c r="FH103" s="14">
        <v>1421.5949303799998</v>
      </c>
      <c r="FI103" s="14"/>
      <c r="FJ103" s="14"/>
      <c r="FK103" s="14">
        <v>5983.980969160003</v>
      </c>
      <c r="FL103" s="14">
        <v>516.45166608</v>
      </c>
      <c r="FM103" s="14">
        <v>176519.32472256001</v>
      </c>
      <c r="FN103" s="14"/>
      <c r="FO103" s="14"/>
      <c r="FP103" s="14"/>
      <c r="FQ103" s="14"/>
      <c r="FR103" s="14"/>
      <c r="FS103" s="14"/>
      <c r="FT103" s="14"/>
      <c r="FU103" s="14"/>
      <c r="FV103" s="14"/>
      <c r="FW103" s="14"/>
      <c r="FX103" s="14"/>
      <c r="FY103" s="14"/>
      <c r="FZ103" s="14"/>
      <c r="GA103" s="14"/>
      <c r="GB103" s="14"/>
      <c r="GC103" s="14"/>
      <c r="GD103" s="14"/>
      <c r="GE103" s="14">
        <v>26.539968730000002</v>
      </c>
      <c r="GF103" s="14">
        <v>0</v>
      </c>
      <c r="GG103" s="14"/>
      <c r="GH103" s="14"/>
      <c r="GI103" s="14"/>
      <c r="GJ103" s="14">
        <v>132.51196937</v>
      </c>
      <c r="GK103" s="14">
        <v>159.0519381</v>
      </c>
      <c r="GL103" s="14">
        <v>136.85307299999999</v>
      </c>
      <c r="GM103" s="14">
        <v>2295.3725983500003</v>
      </c>
      <c r="GN103" s="14">
        <v>0</v>
      </c>
      <c r="GO103" s="14"/>
      <c r="GP103" s="14"/>
      <c r="GQ103" s="14">
        <v>14148.476946289991</v>
      </c>
      <c r="GR103" s="14">
        <v>14928.174836089996</v>
      </c>
      <c r="GS103" s="14">
        <v>1331.6082495599999</v>
      </c>
      <c r="GT103" s="14"/>
      <c r="GU103" s="14"/>
      <c r="GV103" s="14">
        <v>1274.12779654</v>
      </c>
      <c r="GW103" s="14"/>
      <c r="GX103" s="14">
        <v>34114.613499829989</v>
      </c>
      <c r="GY103" s="14">
        <v>0</v>
      </c>
      <c r="GZ103" s="14"/>
      <c r="HA103" s="14"/>
      <c r="HB103" s="14"/>
      <c r="HC103" s="14"/>
      <c r="HD103" s="14">
        <v>3310.9128857400005</v>
      </c>
      <c r="HE103" s="14">
        <v>213.57182334000001</v>
      </c>
      <c r="HF103" s="14">
        <v>395.20754178999999</v>
      </c>
      <c r="HG103" s="14"/>
      <c r="HH103" s="14"/>
      <c r="HI103" s="14">
        <v>363.13827091000002</v>
      </c>
      <c r="HJ103" s="14">
        <v>4282.8305217800007</v>
      </c>
      <c r="HK103" s="14">
        <v>230.61139700000001</v>
      </c>
      <c r="HL103" s="14">
        <v>1544.5208177100003</v>
      </c>
      <c r="HM103" s="14">
        <v>149.70910914000001</v>
      </c>
      <c r="HN103" s="14"/>
      <c r="HO103" s="14">
        <v>246.09637799999999</v>
      </c>
      <c r="HP103" s="14">
        <v>14696.148162179994</v>
      </c>
      <c r="HQ103" s="14">
        <v>16479.549115000002</v>
      </c>
      <c r="HR103" s="14">
        <v>395.27150898000002</v>
      </c>
      <c r="HS103" s="14"/>
      <c r="HT103" s="14"/>
      <c r="HU103" s="14">
        <v>800.97178809000013</v>
      </c>
      <c r="HV103" s="14">
        <v>0</v>
      </c>
      <c r="HW103" s="14">
        <v>34542.878276099997</v>
      </c>
      <c r="HX103" s="14">
        <v>201.90401399999999</v>
      </c>
      <c r="HY103" s="14">
        <v>4436.5121470700005</v>
      </c>
      <c r="HZ103" s="14">
        <v>0</v>
      </c>
      <c r="IA103" s="14"/>
      <c r="IB103" s="14">
        <v>97.045310000000001</v>
      </c>
      <c r="IC103" s="14">
        <v>49790.591647019959</v>
      </c>
      <c r="ID103" s="14">
        <v>30160.164619500018</v>
      </c>
      <c r="IE103" s="14">
        <v>1435.3615397799999</v>
      </c>
      <c r="IF103" s="14"/>
      <c r="IG103" s="14"/>
      <c r="IH103" s="14">
        <v>4247.2589327700007</v>
      </c>
      <c r="II103" s="14">
        <v>90368.838210139991</v>
      </c>
      <c r="IJ103" s="14">
        <v>229.423981</v>
      </c>
      <c r="IK103" s="14">
        <v>1378.9071033599998</v>
      </c>
      <c r="IN103" s="14">
        <v>233.12473800000001</v>
      </c>
      <c r="IO103" s="14">
        <v>12454.401262749998</v>
      </c>
      <c r="IP103" s="14">
        <v>14691.015321520008</v>
      </c>
      <c r="IQ103" s="14">
        <v>547.00765430000013</v>
      </c>
      <c r="IR103" s="14">
        <v>0</v>
      </c>
      <c r="IS103" s="14"/>
      <c r="IT103" s="14">
        <v>1294.0942324400003</v>
      </c>
      <c r="IU103" s="14">
        <v>30827.974293370004</v>
      </c>
      <c r="IV103" s="14">
        <v>354.500024</v>
      </c>
      <c r="IW103" s="14">
        <v>5927.7612643600005</v>
      </c>
      <c r="IX103" s="14">
        <v>0</v>
      </c>
      <c r="IY103" s="14"/>
      <c r="IZ103" s="14">
        <v>0</v>
      </c>
      <c r="JA103" s="14">
        <v>39153.295932000008</v>
      </c>
      <c r="JB103" s="14">
        <v>31277.858874080033</v>
      </c>
      <c r="JC103" s="14">
        <v>1865.3033273899996</v>
      </c>
      <c r="JD103" s="14"/>
      <c r="JE103" s="14"/>
      <c r="JF103" s="14">
        <v>2057.2326354399997</v>
      </c>
      <c r="JG103" s="14">
        <v>80635.952057270028</v>
      </c>
      <c r="JH103" s="14"/>
      <c r="JI103" s="14"/>
      <c r="JJ103" s="14"/>
      <c r="JK103" s="14"/>
      <c r="JL103" s="14"/>
      <c r="JM103" s="14">
        <v>0</v>
      </c>
      <c r="JN103" s="14">
        <v>314.32239933</v>
      </c>
      <c r="JO103" s="14">
        <v>365.08071874000001</v>
      </c>
      <c r="JP103" s="14"/>
      <c r="JQ103" s="14"/>
      <c r="JR103" s="14">
        <v>29.991103320000001</v>
      </c>
      <c r="JS103" s="14">
        <v>709.39422138999998</v>
      </c>
      <c r="JT103" s="14">
        <v>33.915343</v>
      </c>
      <c r="JU103" s="14">
        <v>2070.1237840999997</v>
      </c>
      <c r="JV103" s="14">
        <v>0</v>
      </c>
      <c r="JW103" s="14"/>
      <c r="JX103" s="14">
        <v>217.68332899999999</v>
      </c>
      <c r="JY103" s="14">
        <v>12226.014994379997</v>
      </c>
      <c r="JZ103" s="14">
        <v>5833.5601397399996</v>
      </c>
      <c r="KA103" s="14">
        <v>704.57558037999991</v>
      </c>
      <c r="KB103" s="14"/>
      <c r="KC103" s="14"/>
      <c r="KD103" s="14">
        <v>254.91207170000001</v>
      </c>
      <c r="KE103" s="14">
        <v>21340.7852423</v>
      </c>
      <c r="KF103" s="14">
        <v>150.23704000000001</v>
      </c>
      <c r="KG103" s="14">
        <v>6823.8084928599992</v>
      </c>
      <c r="KH103" s="14">
        <v>135.07997809</v>
      </c>
      <c r="KI103" s="14"/>
      <c r="KJ103" s="14">
        <v>141.368279</v>
      </c>
      <c r="KK103" s="14">
        <v>30867.305112480011</v>
      </c>
      <c r="KL103" s="14">
        <v>18438.583564559969</v>
      </c>
      <c r="KM103" s="14">
        <v>1283.6218701799999</v>
      </c>
      <c r="KN103" s="14"/>
      <c r="KO103" s="14"/>
      <c r="KP103" s="14">
        <v>617.43499618999999</v>
      </c>
      <c r="KQ103" s="14">
        <v>58457.43933335998</v>
      </c>
      <c r="KR103" s="14">
        <v>0</v>
      </c>
      <c r="KS103" s="14"/>
      <c r="KT103" s="14"/>
      <c r="KU103" s="14"/>
      <c r="KV103" s="14">
        <v>29.658885000000001</v>
      </c>
      <c r="KW103" s="14">
        <v>1887.4705840300001</v>
      </c>
      <c r="KX103" s="14">
        <v>139.50760712000002</v>
      </c>
      <c r="KY103" s="14">
        <v>32.042661449999997</v>
      </c>
      <c r="KZ103" s="14"/>
      <c r="LA103" s="14"/>
      <c r="LB103" s="14">
        <v>16.672148150000002</v>
      </c>
      <c r="LC103" s="14">
        <v>2105.3518857500003</v>
      </c>
      <c r="LD103" s="14">
        <v>1734.378453</v>
      </c>
      <c r="LE103" s="14">
        <v>31169.048247889972</v>
      </c>
      <c r="LF103" s="14">
        <v>351.04484485</v>
      </c>
      <c r="LG103" s="14"/>
      <c r="LH103" s="14">
        <v>1479.372517</v>
      </c>
      <c r="LI103" s="14">
        <v>59234.296947999996</v>
      </c>
      <c r="LJ103" s="14">
        <v>53644.699639199978</v>
      </c>
      <c r="LK103" s="14">
        <v>4304.5111272500008</v>
      </c>
      <c r="LL103" s="14"/>
      <c r="LM103" s="14"/>
      <c r="LN103" s="14">
        <v>3105.4227592699999</v>
      </c>
      <c r="LO103" s="14">
        <v>155022.77453645994</v>
      </c>
      <c r="LP103" s="14">
        <v>100.315911</v>
      </c>
      <c r="LQ103" s="14"/>
      <c r="LR103" s="14">
        <v>0</v>
      </c>
      <c r="LS103" s="14"/>
      <c r="LT103" s="14">
        <v>0</v>
      </c>
      <c r="LU103" s="14">
        <v>6262.2837729200028</v>
      </c>
      <c r="LV103" s="14">
        <v>2293.8246356</v>
      </c>
      <c r="LW103" s="14">
        <v>476.75777125000008</v>
      </c>
      <c r="LX103" s="14"/>
      <c r="LY103" s="14"/>
      <c r="LZ103" s="14">
        <v>512.13844190999998</v>
      </c>
      <c r="MA103" s="14">
        <v>9645.3205326800016</v>
      </c>
      <c r="MB103" s="14">
        <v>136.41424000000001</v>
      </c>
      <c r="MC103" s="14">
        <v>3699.5175276499995</v>
      </c>
      <c r="MD103" s="14">
        <v>108.01126712</v>
      </c>
      <c r="ME103" s="14"/>
      <c r="MF103" s="14">
        <v>316.086389</v>
      </c>
      <c r="MG103" s="14">
        <v>22960.426448239989</v>
      </c>
      <c r="MH103" s="14">
        <v>18129.572618250008</v>
      </c>
      <c r="MI103" s="14">
        <v>977.6794496499997</v>
      </c>
      <c r="MJ103" s="14"/>
      <c r="MK103" s="14"/>
      <c r="ML103" s="14">
        <v>1910.1840951099991</v>
      </c>
      <c r="MM103" s="14">
        <v>0.69556499999999999</v>
      </c>
      <c r="MN103" s="14">
        <v>48238.587600020001</v>
      </c>
      <c r="MO103" s="14">
        <v>2073.8748209999999</v>
      </c>
      <c r="MP103" s="14">
        <v>28942.628805269982</v>
      </c>
      <c r="MQ103" s="14">
        <v>6180.9259701700039</v>
      </c>
      <c r="MR103" s="14"/>
      <c r="MS103" s="14">
        <v>1212.314468</v>
      </c>
      <c r="MT103" s="14">
        <v>87121.836660220011</v>
      </c>
      <c r="MU103" s="14">
        <v>60433.554759409897</v>
      </c>
      <c r="MV103" s="14">
        <v>5006.3025995900034</v>
      </c>
      <c r="MW103" s="14"/>
      <c r="MX103" s="14"/>
      <c r="MY103" s="14">
        <v>1878.5176555199998</v>
      </c>
      <c r="MZ103" s="14">
        <v>2.315293</v>
      </c>
      <c r="NA103" s="14">
        <v>192852.27103217988</v>
      </c>
      <c r="NB103" s="14"/>
      <c r="NC103" s="14"/>
      <c r="ND103" s="14"/>
      <c r="NE103" s="14"/>
      <c r="NF103" s="14"/>
      <c r="NG103" s="14"/>
      <c r="NH103" s="14">
        <v>10.424317949999999</v>
      </c>
      <c r="NI103" s="14">
        <v>16.605235860000001</v>
      </c>
      <c r="NJ103" s="14"/>
      <c r="NK103" s="14"/>
      <c r="NL103" s="14"/>
      <c r="NM103" s="14">
        <v>27.029553809999999</v>
      </c>
      <c r="NN103" s="15"/>
      <c r="NO103" s="15"/>
      <c r="NP103" s="15"/>
      <c r="NR103" s="76">
        <v>3496689.8140360564</v>
      </c>
      <c r="PU103" s="4"/>
    </row>
    <row r="104" spans="1:437" x14ac:dyDescent="0.2">
      <c r="A104" s="70">
        <v>42491</v>
      </c>
      <c r="B104" s="14">
        <v>0</v>
      </c>
      <c r="C104" s="14">
        <v>168.45663956000001</v>
      </c>
      <c r="D104" s="14"/>
      <c r="E104" s="14">
        <v>168.45663956000001</v>
      </c>
      <c r="F104" s="14">
        <v>1253.31224</v>
      </c>
      <c r="G104" s="14">
        <v>34434.312436799977</v>
      </c>
      <c r="H104" s="14">
        <v>4202.7881578199995</v>
      </c>
      <c r="I104" s="14"/>
      <c r="J104" s="14">
        <v>2480.4382609999998</v>
      </c>
      <c r="K104" s="14">
        <v>60121.189653409936</v>
      </c>
      <c r="L104" s="14">
        <v>198036.58907512037</v>
      </c>
      <c r="M104" s="14">
        <v>5470.9184101800001</v>
      </c>
      <c r="N104" s="14"/>
      <c r="O104" s="14"/>
      <c r="P104" s="14">
        <v>3213.1495798500014</v>
      </c>
      <c r="Q104" s="14">
        <v>309212.69781418034</v>
      </c>
      <c r="R104" s="14">
        <v>2.9765905400000001</v>
      </c>
      <c r="S104" s="14">
        <v>5770.1168383900003</v>
      </c>
      <c r="T104" s="14">
        <v>125.39999745999999</v>
      </c>
      <c r="U104" s="14">
        <v>36.535558479999999</v>
      </c>
      <c r="V104" s="14">
        <v>75.992385720000001</v>
      </c>
      <c r="W104" s="14">
        <v>6011.0212705899994</v>
      </c>
      <c r="X104" s="14">
        <v>1134.654888</v>
      </c>
      <c r="Y104" s="14">
        <v>11228.035231440001</v>
      </c>
      <c r="Z104" s="14">
        <v>241.02531406999998</v>
      </c>
      <c r="AA104" s="14"/>
      <c r="AB104" s="14">
        <v>916.976133</v>
      </c>
      <c r="AC104" s="14">
        <v>48880.165748919942</v>
      </c>
      <c r="AD104" s="14">
        <v>36453.733262799979</v>
      </c>
      <c r="AE104" s="14">
        <v>3082.5506656400012</v>
      </c>
      <c r="AF104" s="14"/>
      <c r="AG104" s="14"/>
      <c r="AH104" s="14">
        <v>1755.3530368799993</v>
      </c>
      <c r="AI104" s="14">
        <v>103692.49428074992</v>
      </c>
      <c r="AJ104" s="14">
        <v>11742.629524</v>
      </c>
      <c r="AK104" s="14">
        <v>472434.89243307785</v>
      </c>
      <c r="AL104" s="14">
        <v>21727.415220869982</v>
      </c>
      <c r="AM104" s="14"/>
      <c r="AN104" s="14">
        <v>5340.3575840000003</v>
      </c>
      <c r="AO104" s="14">
        <v>882706.50331546285</v>
      </c>
      <c r="AP104" s="14">
        <v>336731.76987131941</v>
      </c>
      <c r="AQ104" s="14">
        <v>21198.316800069999</v>
      </c>
      <c r="AR104" s="14"/>
      <c r="AS104" s="14"/>
      <c r="AT104" s="14">
        <v>61885.439945960075</v>
      </c>
      <c r="AU104" s="14">
        <v>13309.41562276</v>
      </c>
      <c r="AV104" s="14"/>
      <c r="AW104" s="14">
        <v>233900.74072135001</v>
      </c>
      <c r="AX104" s="14">
        <v>2060977.4810388703</v>
      </c>
      <c r="AY104" s="14">
        <v>746.51302599999997</v>
      </c>
      <c r="AZ104" s="14">
        <v>5703.8995351600015</v>
      </c>
      <c r="BA104" s="14">
        <v>567.53537715000004</v>
      </c>
      <c r="BB104" s="14"/>
      <c r="BC104" s="14">
        <v>410.27272299999998</v>
      </c>
      <c r="BD104" s="14">
        <v>37035.048345560033</v>
      </c>
      <c r="BE104" s="14">
        <v>22372.259421850005</v>
      </c>
      <c r="BF104" s="14">
        <v>1617.4533500600003</v>
      </c>
      <c r="BG104" s="14">
        <v>767.4042859499998</v>
      </c>
      <c r="BH104" s="14">
        <v>27.598077</v>
      </c>
      <c r="BI104" s="14">
        <v>69247.984141730034</v>
      </c>
      <c r="BJ104" s="14">
        <v>455.54907800000001</v>
      </c>
      <c r="BK104" s="14">
        <v>13367.647480799998</v>
      </c>
      <c r="BL104" s="14">
        <v>0</v>
      </c>
      <c r="BM104" s="14"/>
      <c r="BN104" s="14">
        <v>244.133432</v>
      </c>
      <c r="BO104" s="14">
        <v>27491.216432449997</v>
      </c>
      <c r="BP104" s="14">
        <v>6346.2943080499972</v>
      </c>
      <c r="BQ104" s="14">
        <v>1316.4057710999996</v>
      </c>
      <c r="BR104" s="14"/>
      <c r="BS104" s="14">
        <v>1444.0958168499999</v>
      </c>
      <c r="BT104" s="14">
        <v>50665.34231914999</v>
      </c>
      <c r="BU104" s="14">
        <v>111.51164199999999</v>
      </c>
      <c r="BV104" s="14">
        <v>5001.9203969899991</v>
      </c>
      <c r="BW104" s="14">
        <v>31.09828795</v>
      </c>
      <c r="BX104" s="14"/>
      <c r="BY104" s="14">
        <v>126.213042</v>
      </c>
      <c r="BZ104" s="14">
        <v>22444.84832633003</v>
      </c>
      <c r="CA104" s="14">
        <v>15791.170727049992</v>
      </c>
      <c r="CB104" s="14">
        <v>769.79176288999997</v>
      </c>
      <c r="CC104" s="14"/>
      <c r="CD104" s="14"/>
      <c r="CE104" s="14">
        <v>1642.6871352300002</v>
      </c>
      <c r="CF104" s="14">
        <v>45919.241320440022</v>
      </c>
      <c r="CG104" s="14">
        <v>0</v>
      </c>
      <c r="CH104" s="14">
        <v>488.45671507000003</v>
      </c>
      <c r="CI104" s="14"/>
      <c r="CJ104" s="14"/>
      <c r="CK104" s="14"/>
      <c r="CL104" s="14">
        <v>1287.7183516600003</v>
      </c>
      <c r="CM104" s="14">
        <v>797.62292188000015</v>
      </c>
      <c r="CN104" s="14">
        <v>317.32368070000001</v>
      </c>
      <c r="CO104" s="14"/>
      <c r="CP104" s="14"/>
      <c r="CQ104" s="14">
        <v>826.03821192000009</v>
      </c>
      <c r="CR104" s="14">
        <v>3717.1598812299999</v>
      </c>
      <c r="CS104" s="14">
        <v>173.59930399999999</v>
      </c>
      <c r="CT104" s="14">
        <v>595.6147191</v>
      </c>
      <c r="CU104" s="14"/>
      <c r="CV104" s="14"/>
      <c r="CW104" s="14"/>
      <c r="CX104" s="14">
        <v>6216.0113744999999</v>
      </c>
      <c r="CY104" s="14">
        <v>3514.0862721599997</v>
      </c>
      <c r="CZ104" s="14">
        <v>736.46148497000001</v>
      </c>
      <c r="DA104" s="14"/>
      <c r="DB104" s="14"/>
      <c r="DC104" s="14">
        <v>1168.2463440600002</v>
      </c>
      <c r="DD104" s="14">
        <v>12404.019498789999</v>
      </c>
      <c r="DE104" s="14">
        <v>127.73979</v>
      </c>
      <c r="DF104" s="14">
        <v>511.31865314000004</v>
      </c>
      <c r="DG104" s="14"/>
      <c r="DH104" s="14"/>
      <c r="DI104" s="14">
        <v>485.82032700000002</v>
      </c>
      <c r="DJ104" s="14">
        <v>11217.69028259</v>
      </c>
      <c r="DK104" s="14">
        <v>5765.5754840599975</v>
      </c>
      <c r="DL104" s="14">
        <v>451.80586596000001</v>
      </c>
      <c r="DM104" s="14"/>
      <c r="DN104" s="14"/>
      <c r="DO104" s="14">
        <v>1572.2909058399996</v>
      </c>
      <c r="DP104" s="14">
        <v>20132.241308589997</v>
      </c>
      <c r="DQ104" s="14">
        <v>19.804228999999999</v>
      </c>
      <c r="DR104" s="14">
        <v>1037.4247851</v>
      </c>
      <c r="DS104" s="14"/>
      <c r="DT104" s="14"/>
      <c r="DU104" s="14">
        <v>0</v>
      </c>
      <c r="DV104" s="14">
        <v>22782.517063600011</v>
      </c>
      <c r="DW104" s="14">
        <v>7207.3706294100011</v>
      </c>
      <c r="DX104" s="14">
        <v>964.84752256999968</v>
      </c>
      <c r="DY104" s="14"/>
      <c r="DZ104" s="14"/>
      <c r="EA104" s="14">
        <v>622.27971122000019</v>
      </c>
      <c r="EB104" s="14">
        <v>32634.243940900011</v>
      </c>
      <c r="EC104" s="14">
        <v>8.5706340000000001</v>
      </c>
      <c r="ED104" s="14"/>
      <c r="EE104" s="14"/>
      <c r="EF104" s="14"/>
      <c r="EG104" s="14"/>
      <c r="EH104" s="14"/>
      <c r="EI104" s="14">
        <v>149.10940488999998</v>
      </c>
      <c r="EJ104" s="14">
        <v>0</v>
      </c>
      <c r="EK104" s="14"/>
      <c r="EL104" s="14"/>
      <c r="EM104" s="14">
        <v>31.43452443</v>
      </c>
      <c r="EN104" s="14">
        <v>189.11456332</v>
      </c>
      <c r="EO104" s="14">
        <v>41.986044999999997</v>
      </c>
      <c r="EP104" s="14">
        <v>3258.3678019599997</v>
      </c>
      <c r="EQ104" s="14">
        <v>0</v>
      </c>
      <c r="ER104" s="14"/>
      <c r="ES104" s="14">
        <v>207.27544800000001</v>
      </c>
      <c r="ET104" s="14">
        <v>10419.419378399998</v>
      </c>
      <c r="EU104" s="14">
        <v>11449.230465090001</v>
      </c>
      <c r="EV104" s="14">
        <v>774.59350315999995</v>
      </c>
      <c r="EW104" s="14"/>
      <c r="EX104" s="14"/>
      <c r="EY104" s="14">
        <v>439.55209598000005</v>
      </c>
      <c r="EZ104" s="14">
        <v>26590.424737589998</v>
      </c>
      <c r="FA104" s="14">
        <v>989.55026299999997</v>
      </c>
      <c r="FB104" s="14">
        <v>19439.260636210001</v>
      </c>
      <c r="FC104" s="14">
        <v>0</v>
      </c>
      <c r="FD104" s="14"/>
      <c r="FE104" s="14">
        <v>722.84444099999996</v>
      </c>
      <c r="FF104" s="14">
        <v>121937.22488629969</v>
      </c>
      <c r="FG104" s="14">
        <v>22284.117838710008</v>
      </c>
      <c r="FH104" s="14">
        <v>1283.3051702799994</v>
      </c>
      <c r="FI104" s="14"/>
      <c r="FJ104" s="14"/>
      <c r="FK104" s="14">
        <v>5939.3866099900006</v>
      </c>
      <c r="FL104" s="14">
        <v>513.60033708000003</v>
      </c>
      <c r="FM104" s="14">
        <v>173109.2901825697</v>
      </c>
      <c r="FN104" s="14"/>
      <c r="FO104" s="14"/>
      <c r="FP104" s="14"/>
      <c r="FQ104" s="14"/>
      <c r="FR104" s="14"/>
      <c r="FS104" s="14"/>
      <c r="FT104" s="14"/>
      <c r="FU104" s="14"/>
      <c r="FV104" s="14"/>
      <c r="FW104" s="14"/>
      <c r="FX104" s="14"/>
      <c r="FY104" s="14"/>
      <c r="FZ104" s="14"/>
      <c r="GA104" s="14"/>
      <c r="GB104" s="14"/>
      <c r="GC104" s="14"/>
      <c r="GD104" s="14"/>
      <c r="GE104" s="14">
        <v>26.418154680000001</v>
      </c>
      <c r="GF104" s="14">
        <v>0</v>
      </c>
      <c r="GG104" s="14"/>
      <c r="GH104" s="14"/>
      <c r="GI104" s="14"/>
      <c r="GJ104" s="14">
        <v>131.82385377</v>
      </c>
      <c r="GK104" s="14">
        <v>158.24200845000001</v>
      </c>
      <c r="GL104" s="14">
        <v>134.72268500000001</v>
      </c>
      <c r="GM104" s="14">
        <v>2276.1776219499998</v>
      </c>
      <c r="GN104" s="14">
        <v>0</v>
      </c>
      <c r="GO104" s="14"/>
      <c r="GP104" s="14"/>
      <c r="GQ104" s="14">
        <v>13989.152878430001</v>
      </c>
      <c r="GR104" s="14">
        <v>14584.485378600008</v>
      </c>
      <c r="GS104" s="14">
        <v>1261.0927723900004</v>
      </c>
      <c r="GT104" s="14"/>
      <c r="GU104" s="14"/>
      <c r="GV104" s="14">
        <v>1262.2061864000004</v>
      </c>
      <c r="GW104" s="14"/>
      <c r="GX104" s="14">
        <v>33507.837522770009</v>
      </c>
      <c r="GY104" s="14">
        <v>0</v>
      </c>
      <c r="GZ104" s="14"/>
      <c r="HA104" s="14"/>
      <c r="HB104" s="14"/>
      <c r="HC104" s="14"/>
      <c r="HD104" s="14">
        <v>3288.6670344200006</v>
      </c>
      <c r="HE104" s="14">
        <v>211.33526169999999</v>
      </c>
      <c r="HF104" s="14">
        <v>391.66378714999996</v>
      </c>
      <c r="HG104" s="14"/>
      <c r="HH104" s="14"/>
      <c r="HI104" s="14">
        <v>357.65769519999998</v>
      </c>
      <c r="HJ104" s="14">
        <v>4249.3237784700004</v>
      </c>
      <c r="HK104" s="14">
        <v>223.14213799999999</v>
      </c>
      <c r="HL104" s="14">
        <v>1415.4990130199999</v>
      </c>
      <c r="HM104" s="14">
        <v>149.27685942000002</v>
      </c>
      <c r="HN104" s="14"/>
      <c r="HO104" s="14">
        <v>243.15368699999999</v>
      </c>
      <c r="HP104" s="14">
        <v>14480.099895549996</v>
      </c>
      <c r="HQ104" s="14">
        <v>16275.092037649983</v>
      </c>
      <c r="HR104" s="14">
        <v>382.69582708000002</v>
      </c>
      <c r="HS104" s="14"/>
      <c r="HT104" s="14"/>
      <c r="HU104" s="14">
        <v>790.32241624000005</v>
      </c>
      <c r="HV104" s="14">
        <v>0</v>
      </c>
      <c r="HW104" s="14">
        <v>33959.281873959982</v>
      </c>
      <c r="HX104" s="14">
        <v>182.10973300000001</v>
      </c>
      <c r="HY104" s="14">
        <v>4402.1240491100016</v>
      </c>
      <c r="HZ104" s="14">
        <v>0</v>
      </c>
      <c r="IA104" s="14"/>
      <c r="IB104" s="14">
        <v>92.325415000000007</v>
      </c>
      <c r="IC104" s="14">
        <v>48693.16816365</v>
      </c>
      <c r="ID104" s="14">
        <v>29716.930813979972</v>
      </c>
      <c r="IE104" s="14">
        <v>1417.3170321100004</v>
      </c>
      <c r="IF104" s="14"/>
      <c r="IG104" s="14"/>
      <c r="IH104" s="14">
        <v>4181.7436008999994</v>
      </c>
      <c r="II104" s="14">
        <v>88685.717807749941</v>
      </c>
      <c r="IJ104" s="14">
        <v>225.853657</v>
      </c>
      <c r="IK104" s="14">
        <v>1366.0027481199998</v>
      </c>
      <c r="IN104" s="14">
        <v>227.637351</v>
      </c>
      <c r="IO104" s="14">
        <v>12333.177093370006</v>
      </c>
      <c r="IP104" s="14">
        <v>14297.27778653</v>
      </c>
      <c r="IQ104" s="14">
        <v>533.88897189999989</v>
      </c>
      <c r="IR104" s="14">
        <v>0</v>
      </c>
      <c r="IS104" s="14"/>
      <c r="IT104" s="14">
        <v>1269.4379795999998</v>
      </c>
      <c r="IU104" s="14">
        <v>30253.275587520006</v>
      </c>
      <c r="IV104" s="14">
        <v>349.34453600000001</v>
      </c>
      <c r="IW104" s="14">
        <v>5888.6650567700008</v>
      </c>
      <c r="IX104" s="14">
        <v>0</v>
      </c>
      <c r="IY104" s="14"/>
      <c r="IZ104" s="14">
        <v>0</v>
      </c>
      <c r="JA104" s="14">
        <v>38590.856280519991</v>
      </c>
      <c r="JB104" s="14">
        <v>30926.525153760005</v>
      </c>
      <c r="JC104" s="14">
        <v>1793.4891499699997</v>
      </c>
      <c r="JD104" s="14"/>
      <c r="JE104" s="14"/>
      <c r="JF104" s="14">
        <v>2231.5770730200002</v>
      </c>
      <c r="JG104" s="14">
        <v>79780.45725004001</v>
      </c>
      <c r="JH104" s="14"/>
      <c r="JI104" s="14"/>
      <c r="JJ104" s="14"/>
      <c r="JK104" s="14"/>
      <c r="JL104" s="14"/>
      <c r="JM104" s="14">
        <v>0</v>
      </c>
      <c r="JN104" s="14">
        <v>312.96547209000005</v>
      </c>
      <c r="JO104" s="14">
        <v>358.28932121999992</v>
      </c>
      <c r="JP104" s="14"/>
      <c r="JQ104" s="14"/>
      <c r="JR104" s="14">
        <v>29.881243730000001</v>
      </c>
      <c r="JS104" s="14">
        <v>701.13603704000002</v>
      </c>
      <c r="JT104" s="14">
        <v>32.687403000000003</v>
      </c>
      <c r="JU104" s="14">
        <v>2003.5801128899998</v>
      </c>
      <c r="JV104" s="14">
        <v>0</v>
      </c>
      <c r="JW104" s="14"/>
      <c r="JX104" s="14">
        <v>216.542396</v>
      </c>
      <c r="JY104" s="14">
        <v>11974.902861959999</v>
      </c>
      <c r="JZ104" s="14">
        <v>5746.0388290599958</v>
      </c>
      <c r="KA104" s="14">
        <v>698.44620125999995</v>
      </c>
      <c r="KB104" s="14"/>
      <c r="KC104" s="14"/>
      <c r="KD104" s="14">
        <v>251.72429348000003</v>
      </c>
      <c r="KE104" s="14">
        <v>20923.922097649996</v>
      </c>
      <c r="KF104" s="14">
        <v>127.44838799999999</v>
      </c>
      <c r="KG104" s="14">
        <v>6785.6076965200009</v>
      </c>
      <c r="KH104" s="14">
        <v>133.97354394999999</v>
      </c>
      <c r="KI104" s="14"/>
      <c r="KJ104" s="14">
        <v>137.37883099999999</v>
      </c>
      <c r="KK104" s="14">
        <v>30335.030309519992</v>
      </c>
      <c r="KL104" s="14">
        <v>18039.529320500005</v>
      </c>
      <c r="KM104" s="14">
        <v>1252.5796304100004</v>
      </c>
      <c r="KN104" s="14"/>
      <c r="KO104" s="14"/>
      <c r="KP104" s="14">
        <v>612.10726579999994</v>
      </c>
      <c r="KQ104" s="14">
        <v>57423.654985699999</v>
      </c>
      <c r="KR104" s="14">
        <v>0</v>
      </c>
      <c r="KS104" s="14"/>
      <c r="KT104" s="14"/>
      <c r="KU104" s="14"/>
      <c r="KV104" s="14">
        <v>28.794058</v>
      </c>
      <c r="KW104" s="14">
        <v>1873.3057303399994</v>
      </c>
      <c r="KX104" s="14">
        <v>136.66758108000002</v>
      </c>
      <c r="KY104" s="14">
        <v>31.50344445</v>
      </c>
      <c r="KZ104" s="14"/>
      <c r="LA104" s="14"/>
      <c r="LB104" s="14">
        <v>16.369907529999999</v>
      </c>
      <c r="LC104" s="14">
        <v>2086.6407213999996</v>
      </c>
      <c r="LD104" s="14">
        <v>1691.4916000000001</v>
      </c>
      <c r="LE104" s="14">
        <v>30838.966047669983</v>
      </c>
      <c r="LF104" s="14">
        <v>348.70057471000001</v>
      </c>
      <c r="LG104" s="14"/>
      <c r="LH104" s="14">
        <v>1421.526924</v>
      </c>
      <c r="LI104" s="14">
        <v>58378.978049159952</v>
      </c>
      <c r="LJ104" s="14">
        <v>52444.362032139972</v>
      </c>
      <c r="LK104" s="14">
        <v>4235.1754186599992</v>
      </c>
      <c r="LL104" s="14"/>
      <c r="LM104" s="14"/>
      <c r="LN104" s="14">
        <v>3059.0790662499999</v>
      </c>
      <c r="LO104" s="14">
        <v>152418.27971258989</v>
      </c>
      <c r="LP104" s="14">
        <v>99.906301999999997</v>
      </c>
      <c r="LQ104" s="14"/>
      <c r="LR104" s="14">
        <v>0</v>
      </c>
      <c r="LS104" s="14"/>
      <c r="LT104" s="14">
        <v>0</v>
      </c>
      <c r="LU104" s="14">
        <v>6221.2487133300028</v>
      </c>
      <c r="LV104" s="14">
        <v>2283.2673736699994</v>
      </c>
      <c r="LW104" s="14">
        <v>472.34687881000002</v>
      </c>
      <c r="LX104" s="14"/>
      <c r="LY104" s="14"/>
      <c r="LZ104" s="14">
        <v>507.7037395700001</v>
      </c>
      <c r="MA104" s="14">
        <v>9584.4730073800038</v>
      </c>
      <c r="MB104" s="14">
        <v>131.32078999999999</v>
      </c>
      <c r="MC104" s="14">
        <v>3623.1640393899993</v>
      </c>
      <c r="MD104" s="14">
        <v>106.13549653</v>
      </c>
      <c r="ME104" s="14"/>
      <c r="MF104" s="14">
        <v>308.76843400000001</v>
      </c>
      <c r="MG104" s="14">
        <v>22717.866893129987</v>
      </c>
      <c r="MH104" s="14">
        <v>17808.832172290004</v>
      </c>
      <c r="MI104" s="14">
        <v>917.81173592000005</v>
      </c>
      <c r="MJ104" s="14"/>
      <c r="MK104" s="14"/>
      <c r="ML104" s="14">
        <v>1872.8720633199994</v>
      </c>
      <c r="MM104" s="14">
        <v>0.69556499999999999</v>
      </c>
      <c r="MN104" s="14">
        <v>47487.467189579984</v>
      </c>
      <c r="MO104" s="14">
        <v>2011.444481</v>
      </c>
      <c r="MP104" s="14">
        <v>28126.656328839981</v>
      </c>
      <c r="MQ104" s="14">
        <v>6040.4757935800008</v>
      </c>
      <c r="MR104" s="14"/>
      <c r="MS104" s="14">
        <v>1181.7139810000001</v>
      </c>
      <c r="MT104" s="14">
        <v>85356.470155979929</v>
      </c>
      <c r="MU104" s="14">
        <v>59384.79706004991</v>
      </c>
      <c r="MV104" s="14">
        <v>4745.6792907499994</v>
      </c>
      <c r="MW104" s="14"/>
      <c r="MX104" s="14"/>
      <c r="MY104" s="14">
        <v>1824.4946455000002</v>
      </c>
      <c r="MZ104" s="14">
        <v>2.2392189999999998</v>
      </c>
      <c r="NA104" s="14">
        <v>188673.97095569986</v>
      </c>
      <c r="NB104" s="14"/>
      <c r="NC104" s="14"/>
      <c r="ND104" s="14"/>
      <c r="NE104" s="14"/>
      <c r="NF104" s="14"/>
      <c r="NG104" s="14"/>
      <c r="NH104" s="14">
        <v>10.154995060000001</v>
      </c>
      <c r="NI104" s="14">
        <v>16.052490859999999</v>
      </c>
      <c r="NJ104" s="14"/>
      <c r="NK104" s="14"/>
      <c r="NL104" s="14"/>
      <c r="NM104" s="14">
        <v>26.20748592</v>
      </c>
      <c r="NN104" s="15"/>
      <c r="NO104" s="15"/>
      <c r="NP104" s="15"/>
      <c r="NR104" s="76">
        <v>3664591.1009601797</v>
      </c>
      <c r="PU104" s="4"/>
    </row>
    <row r="105" spans="1:437" x14ac:dyDescent="0.2">
      <c r="A105" s="70">
        <v>42522</v>
      </c>
      <c r="B105" s="14">
        <v>0</v>
      </c>
      <c r="C105" s="14">
        <v>166.48547665000001</v>
      </c>
      <c r="D105" s="14"/>
      <c r="E105" s="14">
        <v>166.48547665000001</v>
      </c>
      <c r="F105" s="14">
        <v>1224.634865</v>
      </c>
      <c r="G105" s="14">
        <v>33630.211282160009</v>
      </c>
      <c r="H105" s="14">
        <v>4098.4373359800002</v>
      </c>
      <c r="I105" s="14"/>
      <c r="J105" s="14">
        <v>2380.2561350000001</v>
      </c>
      <c r="K105" s="14">
        <v>59092.283245079969</v>
      </c>
      <c r="L105" s="14">
        <v>192383.72168694914</v>
      </c>
      <c r="M105" s="14">
        <v>5377.0911943500023</v>
      </c>
      <c r="N105" s="14"/>
      <c r="O105" s="14"/>
      <c r="P105" s="14">
        <v>3163.1628776200005</v>
      </c>
      <c r="Q105" s="14">
        <v>301349.79862213915</v>
      </c>
      <c r="R105" s="14">
        <v>2.7804023399999998</v>
      </c>
      <c r="S105" s="14">
        <v>5744.8084850800005</v>
      </c>
      <c r="T105" s="14">
        <v>125.00616845</v>
      </c>
      <c r="U105" s="14">
        <v>36.035046479999998</v>
      </c>
      <c r="V105" s="14">
        <v>74.943964909999991</v>
      </c>
      <c r="W105" s="14">
        <v>5983.5740662600019</v>
      </c>
      <c r="X105" s="14">
        <v>1110.378213</v>
      </c>
      <c r="Y105" s="14">
        <v>10957.20044525</v>
      </c>
      <c r="Z105" s="14">
        <v>239.55879063999998</v>
      </c>
      <c r="AA105" s="14"/>
      <c r="AB105" s="14">
        <v>900.39747399999999</v>
      </c>
      <c r="AC105" s="14">
        <v>48076.226124050008</v>
      </c>
      <c r="AD105" s="14">
        <v>35695.509324030034</v>
      </c>
      <c r="AE105" s="14">
        <v>3005.8280833800018</v>
      </c>
      <c r="AF105" s="14"/>
      <c r="AG105" s="14"/>
      <c r="AH105" s="14">
        <v>1739.4886833300004</v>
      </c>
      <c r="AI105" s="14">
        <v>101724.58713768005</v>
      </c>
      <c r="AJ105" s="14">
        <v>11215.799007</v>
      </c>
      <c r="AK105" s="14">
        <v>462564.5552853609</v>
      </c>
      <c r="AL105" s="14">
        <v>21350.280165559998</v>
      </c>
      <c r="AM105" s="14"/>
      <c r="AN105" s="14">
        <v>5175.1441530000002</v>
      </c>
      <c r="AO105" s="14">
        <v>866607.61456217547</v>
      </c>
      <c r="AP105" s="14">
        <v>329933.3675669292</v>
      </c>
      <c r="AQ105" s="14">
        <v>20627.176641660004</v>
      </c>
      <c r="AR105" s="14"/>
      <c r="AS105" s="14"/>
      <c r="AT105" s="14">
        <v>61119.438378610037</v>
      </c>
      <c r="AU105" s="14">
        <v>13121.92118193</v>
      </c>
      <c r="AV105" s="14"/>
      <c r="AW105" s="14">
        <v>228133.20380035002</v>
      </c>
      <c r="AX105" s="14">
        <v>2019848.5007425754</v>
      </c>
      <c r="AY105" s="14">
        <v>520.12070900000003</v>
      </c>
      <c r="AZ105" s="14">
        <v>5685.8607185200008</v>
      </c>
      <c r="BA105" s="14">
        <v>565.01048184000001</v>
      </c>
      <c r="BB105" s="14"/>
      <c r="BC105" s="14">
        <v>402.44416899999999</v>
      </c>
      <c r="BD105" s="14">
        <v>36512.068359410012</v>
      </c>
      <c r="BE105" s="14">
        <v>21915.384000569982</v>
      </c>
      <c r="BF105" s="14">
        <v>1588.9230339400001</v>
      </c>
      <c r="BG105" s="14">
        <v>760.77532135000013</v>
      </c>
      <c r="BH105" s="14">
        <v>27.219192</v>
      </c>
      <c r="BI105" s="14">
        <v>67977.805985629981</v>
      </c>
      <c r="BJ105" s="14">
        <v>448.530959</v>
      </c>
      <c r="BK105" s="14">
        <v>13113.382981729999</v>
      </c>
      <c r="BL105" s="14">
        <v>0</v>
      </c>
      <c r="BM105" s="14"/>
      <c r="BN105" s="14">
        <v>188.80615</v>
      </c>
      <c r="BO105" s="14">
        <v>26999.294982999989</v>
      </c>
      <c r="BP105" s="14">
        <v>6240.6119477899992</v>
      </c>
      <c r="BQ105" s="14">
        <v>1297.5232524899998</v>
      </c>
      <c r="BR105" s="14"/>
      <c r="BS105" s="14">
        <v>1428.9861212599997</v>
      </c>
      <c r="BT105" s="14">
        <v>49717.136395269983</v>
      </c>
      <c r="BU105" s="14">
        <v>109.615544</v>
      </c>
      <c r="BV105" s="14">
        <v>4916.6484033200004</v>
      </c>
      <c r="BW105" s="14">
        <v>30.849876200000001</v>
      </c>
      <c r="BX105" s="14"/>
      <c r="BY105" s="14">
        <v>124.411458</v>
      </c>
      <c r="BZ105" s="14">
        <v>22193.881701279995</v>
      </c>
      <c r="CA105" s="14">
        <v>15462.281156869985</v>
      </c>
      <c r="CB105" s="14">
        <v>751.01147359000004</v>
      </c>
      <c r="CC105" s="14"/>
      <c r="CD105" s="14"/>
      <c r="CE105" s="14">
        <v>1628.4564813499999</v>
      </c>
      <c r="CF105" s="14">
        <v>45217.156094609978</v>
      </c>
      <c r="CG105" s="14">
        <v>0</v>
      </c>
      <c r="CH105" s="14">
        <v>428.39160661</v>
      </c>
      <c r="CI105" s="14"/>
      <c r="CJ105" s="14"/>
      <c r="CK105" s="14"/>
      <c r="CL105" s="14">
        <v>1215.8633314399999</v>
      </c>
      <c r="CM105" s="14">
        <v>792.66665716</v>
      </c>
      <c r="CN105" s="14">
        <v>306.43380849999994</v>
      </c>
      <c r="CO105" s="14"/>
      <c r="CP105" s="14"/>
      <c r="CQ105" s="14">
        <v>818.96883219999995</v>
      </c>
      <c r="CR105" s="14">
        <v>3562.3242359099995</v>
      </c>
      <c r="CS105" s="14">
        <v>168.84809999999999</v>
      </c>
      <c r="CT105" s="14">
        <v>593.65473808999991</v>
      </c>
      <c r="CU105" s="14"/>
      <c r="CV105" s="14"/>
      <c r="CW105" s="14"/>
      <c r="CX105" s="14">
        <v>6093.4552250100023</v>
      </c>
      <c r="CY105" s="14">
        <v>3418.6412084500002</v>
      </c>
      <c r="CZ105" s="14">
        <v>721.77684088000001</v>
      </c>
      <c r="DA105" s="14"/>
      <c r="DB105" s="14"/>
      <c r="DC105" s="14">
        <v>1162.3657666500001</v>
      </c>
      <c r="DD105" s="14">
        <v>12157.741879080004</v>
      </c>
      <c r="DE105" s="14">
        <v>125.036345</v>
      </c>
      <c r="DF105" s="14">
        <v>440.05794459999993</v>
      </c>
      <c r="DG105" s="14"/>
      <c r="DH105" s="14"/>
      <c r="DI105" s="14">
        <v>478.09518400000002</v>
      </c>
      <c r="DJ105" s="14">
        <v>11022.295216319997</v>
      </c>
      <c r="DK105" s="14">
        <v>5636.2326091100003</v>
      </c>
      <c r="DL105" s="14">
        <v>448.10724928000002</v>
      </c>
      <c r="DM105" s="14"/>
      <c r="DN105" s="14"/>
      <c r="DO105" s="14">
        <v>1535.0359633899998</v>
      </c>
      <c r="DP105" s="14">
        <v>19684.860511699997</v>
      </c>
      <c r="DQ105" s="14">
        <v>18.302302999999998</v>
      </c>
      <c r="DR105" s="14">
        <v>1018.82965803</v>
      </c>
      <c r="DS105" s="14"/>
      <c r="DT105" s="14"/>
      <c r="DU105" s="14">
        <v>0</v>
      </c>
      <c r="DV105" s="14">
        <v>22483.70705271999</v>
      </c>
      <c r="DW105" s="14">
        <v>7023.3048102799958</v>
      </c>
      <c r="DX105" s="14">
        <v>930.41656896999962</v>
      </c>
      <c r="DY105" s="14"/>
      <c r="DZ105" s="14"/>
      <c r="EA105" s="14">
        <v>617.05500885999993</v>
      </c>
      <c r="EB105" s="14">
        <v>32091.615401859985</v>
      </c>
      <c r="EC105" s="14">
        <v>8.3986619999999998</v>
      </c>
      <c r="ED105" s="14"/>
      <c r="EE105" s="14"/>
      <c r="EF105" s="14"/>
      <c r="EG105" s="14"/>
      <c r="EH105" s="14"/>
      <c r="EI105" s="14">
        <v>147.92208786</v>
      </c>
      <c r="EJ105" s="14">
        <v>0</v>
      </c>
      <c r="EK105" s="14"/>
      <c r="EL105" s="14"/>
      <c r="EM105" s="14">
        <v>30.156078559999997</v>
      </c>
      <c r="EN105" s="14">
        <v>186.47682842</v>
      </c>
      <c r="EO105" s="14">
        <v>39.168436999999997</v>
      </c>
      <c r="EP105" s="14">
        <v>3109.5977985699997</v>
      </c>
      <c r="EQ105" s="14">
        <v>0</v>
      </c>
      <c r="ER105" s="14"/>
      <c r="ES105" s="14">
        <v>204.47866500000001</v>
      </c>
      <c r="ET105" s="14">
        <v>10288.799709160001</v>
      </c>
      <c r="EU105" s="14">
        <v>11362.711411900007</v>
      </c>
      <c r="EV105" s="14">
        <v>761.7256868999998</v>
      </c>
      <c r="EW105" s="14"/>
      <c r="EX105" s="14"/>
      <c r="EY105" s="14">
        <v>434.17962762000002</v>
      </c>
      <c r="EZ105" s="14">
        <v>26200.660336150009</v>
      </c>
      <c r="FA105" s="14">
        <v>952.91491699999995</v>
      </c>
      <c r="FB105" s="14">
        <v>19217.111122749997</v>
      </c>
      <c r="FC105" s="14">
        <v>0</v>
      </c>
      <c r="FD105" s="14"/>
      <c r="FE105" s="14">
        <v>713.118155</v>
      </c>
      <c r="FF105" s="14">
        <v>119226.50226902032</v>
      </c>
      <c r="FG105" s="14">
        <v>21666.737360410018</v>
      </c>
      <c r="FH105" s="14">
        <v>1154.4289273799998</v>
      </c>
      <c r="FI105" s="14"/>
      <c r="FJ105" s="14"/>
      <c r="FK105" s="14">
        <v>5900.0213753300013</v>
      </c>
      <c r="FL105" s="14">
        <v>484.38720278999995</v>
      </c>
      <c r="FM105" s="14">
        <v>169315.22132968032</v>
      </c>
      <c r="FN105" s="14"/>
      <c r="FO105" s="14"/>
      <c r="FP105" s="14"/>
      <c r="FQ105" s="14"/>
      <c r="FR105" s="14"/>
      <c r="FS105" s="14"/>
      <c r="FT105" s="14"/>
      <c r="FU105" s="14"/>
      <c r="FV105" s="14"/>
      <c r="FW105" s="14"/>
      <c r="FX105" s="14"/>
      <c r="FY105" s="14"/>
      <c r="FZ105" s="14"/>
      <c r="GA105" s="14"/>
      <c r="GB105" s="14"/>
      <c r="GC105" s="14"/>
      <c r="GD105" s="14"/>
      <c r="GE105" s="14">
        <v>26.230253469999997</v>
      </c>
      <c r="GF105" s="14">
        <v>0</v>
      </c>
      <c r="GG105" s="14"/>
      <c r="GH105" s="14"/>
      <c r="GI105" s="14"/>
      <c r="GJ105" s="14">
        <v>128.76071966000001</v>
      </c>
      <c r="GK105" s="14">
        <v>154.99097313000001</v>
      </c>
      <c r="GL105" s="14">
        <v>131.85760300000001</v>
      </c>
      <c r="GM105" s="14">
        <v>2217.5394890900002</v>
      </c>
      <c r="GN105" s="14">
        <v>0</v>
      </c>
      <c r="GO105" s="14"/>
      <c r="GP105" s="14"/>
      <c r="GQ105" s="14">
        <v>13875.794761740008</v>
      </c>
      <c r="GR105" s="14">
        <v>14320.491740970007</v>
      </c>
      <c r="GS105" s="14">
        <v>1244.5747385299999</v>
      </c>
      <c r="GT105" s="14"/>
      <c r="GU105" s="14"/>
      <c r="GV105" s="14">
        <v>1245.14941864</v>
      </c>
      <c r="GW105" s="14"/>
      <c r="GX105" s="14">
        <v>33035.407751970015</v>
      </c>
      <c r="GY105" s="14">
        <v>0</v>
      </c>
      <c r="GZ105" s="14"/>
      <c r="HA105" s="14"/>
      <c r="HB105" s="14"/>
      <c r="HC105" s="14"/>
      <c r="HD105" s="14">
        <v>3168.7850812099996</v>
      </c>
      <c r="HE105" s="14">
        <v>209.21061620999998</v>
      </c>
      <c r="HF105" s="14">
        <v>389.33356235999997</v>
      </c>
      <c r="HG105" s="14"/>
      <c r="HH105" s="14"/>
      <c r="HI105" s="14">
        <v>353.78627700999999</v>
      </c>
      <c r="HJ105" s="14">
        <v>4121.1155367899992</v>
      </c>
      <c r="HK105" s="14">
        <v>215.64288500000001</v>
      </c>
      <c r="HL105" s="14">
        <v>1368.2862592500003</v>
      </c>
      <c r="HM105" s="14">
        <v>136.23353118</v>
      </c>
      <c r="HN105" s="14"/>
      <c r="HO105" s="14">
        <v>240.30776599999999</v>
      </c>
      <c r="HP105" s="14">
        <v>14272.063832420006</v>
      </c>
      <c r="HQ105" s="14">
        <v>15892.548230040004</v>
      </c>
      <c r="HR105" s="14">
        <v>369.26969478999996</v>
      </c>
      <c r="HS105" s="14"/>
      <c r="HT105" s="14"/>
      <c r="HU105" s="14">
        <v>776.13756590999981</v>
      </c>
      <c r="HV105" s="14">
        <v>0</v>
      </c>
      <c r="HW105" s="14">
        <v>33270.489764590006</v>
      </c>
      <c r="HX105" s="14">
        <v>171.077337</v>
      </c>
      <c r="HY105" s="14">
        <v>4232.8521052700016</v>
      </c>
      <c r="HZ105" s="14">
        <v>0</v>
      </c>
      <c r="IA105" s="14"/>
      <c r="IB105" s="14">
        <v>86.716830999999999</v>
      </c>
      <c r="IC105" s="14">
        <v>48065.282283659988</v>
      </c>
      <c r="ID105" s="14">
        <v>28918.256180690005</v>
      </c>
      <c r="IE105" s="14">
        <v>1351.6458141100004</v>
      </c>
      <c r="IF105" s="14"/>
      <c r="IG105" s="14"/>
      <c r="IH105" s="14">
        <v>4154.5400446499989</v>
      </c>
      <c r="II105" s="14">
        <v>86980.370596380002</v>
      </c>
      <c r="IJ105" s="14">
        <v>221.03153</v>
      </c>
      <c r="IK105" s="14">
        <v>1355.6939998000003</v>
      </c>
      <c r="IN105" s="14">
        <v>222.75611900000001</v>
      </c>
      <c r="IO105" s="14">
        <v>12089.96674817</v>
      </c>
      <c r="IP105" s="14">
        <v>14050.338839199994</v>
      </c>
      <c r="IQ105" s="14">
        <v>516.81683410999995</v>
      </c>
      <c r="IR105" s="14">
        <v>0</v>
      </c>
      <c r="IS105" s="14"/>
      <c r="IT105" s="14">
        <v>1258.9189904099999</v>
      </c>
      <c r="IU105" s="14">
        <v>29715.52306068999</v>
      </c>
      <c r="IV105" s="14">
        <v>338.65393699999998</v>
      </c>
      <c r="IW105" s="14">
        <v>5762.1461925499989</v>
      </c>
      <c r="IX105" s="14">
        <v>0</v>
      </c>
      <c r="IY105" s="14"/>
      <c r="IZ105" s="14">
        <v>0</v>
      </c>
      <c r="JA105" s="14">
        <v>38003.491326319971</v>
      </c>
      <c r="JB105" s="14">
        <v>30184.931857009971</v>
      </c>
      <c r="JC105" s="14">
        <v>1689.41917715</v>
      </c>
      <c r="JD105" s="14"/>
      <c r="JE105" s="14"/>
      <c r="JF105" s="14">
        <v>2210.4478777499994</v>
      </c>
      <c r="JG105" s="14">
        <v>78179.090367779951</v>
      </c>
      <c r="JH105" s="14"/>
      <c r="JI105" s="14"/>
      <c r="JJ105" s="14"/>
      <c r="JK105" s="14"/>
      <c r="JL105" s="14"/>
      <c r="JM105" s="14">
        <v>0</v>
      </c>
      <c r="JN105" s="14">
        <v>312.09019902</v>
      </c>
      <c r="JO105" s="14">
        <v>353.31164316999997</v>
      </c>
      <c r="JP105" s="14"/>
      <c r="JQ105" s="14"/>
      <c r="JR105" s="14">
        <v>29.823545790000001</v>
      </c>
      <c r="JS105" s="14">
        <v>695.22538798000005</v>
      </c>
      <c r="JT105" s="14">
        <v>32.311790999999999</v>
      </c>
      <c r="JU105" s="14">
        <v>1992.6584749399995</v>
      </c>
      <c r="JV105" s="14">
        <v>0</v>
      </c>
      <c r="JW105" s="14"/>
      <c r="JX105" s="14">
        <v>214.070446</v>
      </c>
      <c r="JY105" s="14">
        <v>11771.694685699982</v>
      </c>
      <c r="JZ105" s="14">
        <v>5678.2572729600033</v>
      </c>
      <c r="KA105" s="14">
        <v>693.85827213999994</v>
      </c>
      <c r="KB105" s="14"/>
      <c r="KC105" s="14"/>
      <c r="KD105" s="14">
        <v>248.50815280000003</v>
      </c>
      <c r="KE105" s="14">
        <v>20631.359095539989</v>
      </c>
      <c r="KF105" s="14">
        <v>124.135451</v>
      </c>
      <c r="KG105" s="14">
        <v>6381.8489973599999</v>
      </c>
      <c r="KH105" s="14">
        <v>133.37463334</v>
      </c>
      <c r="KI105" s="14"/>
      <c r="KJ105" s="14">
        <v>134.34911700000001</v>
      </c>
      <c r="KK105" s="14">
        <v>29916.212392389945</v>
      </c>
      <c r="KL105" s="14">
        <v>17646.649581979993</v>
      </c>
      <c r="KM105" s="14">
        <v>1229.2669665000001</v>
      </c>
      <c r="KN105" s="14"/>
      <c r="KO105" s="14"/>
      <c r="KP105" s="14">
        <v>606.74876330999996</v>
      </c>
      <c r="KQ105" s="14">
        <v>56172.585902879939</v>
      </c>
      <c r="KR105" s="14">
        <v>0</v>
      </c>
      <c r="KS105" s="14"/>
      <c r="KT105" s="14"/>
      <c r="KU105" s="14"/>
      <c r="KV105" s="14">
        <v>27.919105999999999</v>
      </c>
      <c r="KW105" s="14">
        <v>1816.1963341799997</v>
      </c>
      <c r="KX105" s="14">
        <v>133.89993903999999</v>
      </c>
      <c r="KY105" s="14">
        <v>31.228645449999998</v>
      </c>
      <c r="KZ105" s="14"/>
      <c r="LA105" s="14"/>
      <c r="LB105" s="14">
        <v>16.06539253</v>
      </c>
      <c r="LC105" s="14">
        <v>2025.3094171999996</v>
      </c>
      <c r="LD105" s="14">
        <v>1562.9029619999999</v>
      </c>
      <c r="LE105" s="14">
        <v>30634.092457750005</v>
      </c>
      <c r="LF105" s="14">
        <v>346.2529849</v>
      </c>
      <c r="LG105" s="14"/>
      <c r="LH105" s="14">
        <v>1376.4211519999999</v>
      </c>
      <c r="LI105" s="14">
        <v>57619.926201199938</v>
      </c>
      <c r="LJ105" s="14">
        <v>51491.112633539975</v>
      </c>
      <c r="LK105" s="14">
        <v>4147.4540568500006</v>
      </c>
      <c r="LL105" s="14"/>
      <c r="LM105" s="14"/>
      <c r="LN105" s="14">
        <v>3028.8908752799994</v>
      </c>
      <c r="LO105" s="14">
        <v>150207.05332351991</v>
      </c>
      <c r="LP105" s="14">
        <v>52.181531</v>
      </c>
      <c r="LQ105" s="14"/>
      <c r="LR105" s="14">
        <v>0</v>
      </c>
      <c r="LS105" s="14"/>
      <c r="LT105" s="14">
        <v>0</v>
      </c>
      <c r="LU105" s="14">
        <v>6061.0307169700009</v>
      </c>
      <c r="LV105" s="14">
        <v>2274.1132855400001</v>
      </c>
      <c r="LW105" s="14">
        <v>468.71471353999993</v>
      </c>
      <c r="LX105" s="14"/>
      <c r="LY105" s="14"/>
      <c r="LZ105" s="14">
        <v>496.95684668999996</v>
      </c>
      <c r="MA105" s="14">
        <v>9352.9970937399994</v>
      </c>
      <c r="MB105" s="14">
        <v>106.84611099999999</v>
      </c>
      <c r="MC105" s="14">
        <v>3601.9869375699996</v>
      </c>
      <c r="MD105" s="14">
        <v>104.57074159999999</v>
      </c>
      <c r="ME105" s="14"/>
      <c r="MF105" s="14">
        <v>302.10635300000001</v>
      </c>
      <c r="MG105" s="14">
        <v>22057.413844119994</v>
      </c>
      <c r="MH105" s="14">
        <v>17545.532685019993</v>
      </c>
      <c r="MI105" s="14">
        <v>879.11387917999991</v>
      </c>
      <c r="MJ105" s="14"/>
      <c r="MK105" s="14"/>
      <c r="ML105" s="14">
        <v>1823.5545288699998</v>
      </c>
      <c r="MM105" s="14">
        <v>0.69556499999999999</v>
      </c>
      <c r="MN105" s="14">
        <v>46421.820645359985</v>
      </c>
      <c r="MO105" s="14">
        <v>1938.9727620000001</v>
      </c>
      <c r="MP105" s="14">
        <v>27790.862257910034</v>
      </c>
      <c r="MQ105" s="14">
        <v>5913.9623875399984</v>
      </c>
      <c r="MR105" s="14"/>
      <c r="MS105" s="14">
        <v>1113.7022669999999</v>
      </c>
      <c r="MT105" s="14">
        <v>84122.016583020028</v>
      </c>
      <c r="MU105" s="14">
        <v>58036.234690560028</v>
      </c>
      <c r="MV105" s="14">
        <v>4656.191250169999</v>
      </c>
      <c r="MW105" s="14"/>
      <c r="MX105" s="14"/>
      <c r="MY105" s="14">
        <v>1793.5304143899998</v>
      </c>
      <c r="MZ105" s="14">
        <v>2.1631969999999998</v>
      </c>
      <c r="NA105" s="14">
        <v>185367.63580959008</v>
      </c>
      <c r="NB105" s="14"/>
      <c r="NC105" s="14"/>
      <c r="ND105" s="14"/>
      <c r="NE105" s="14"/>
      <c r="NF105" s="14"/>
      <c r="NG105" s="14"/>
      <c r="NH105" s="14">
        <v>10.154995060000001</v>
      </c>
      <c r="NI105" s="14">
        <v>16.052490859999999</v>
      </c>
      <c r="NJ105" s="14"/>
      <c r="NK105" s="14"/>
      <c r="NL105" s="14"/>
      <c r="NM105" s="14">
        <v>26.20748592</v>
      </c>
      <c r="NN105" s="15"/>
      <c r="NO105" s="15"/>
      <c r="NP105" s="15"/>
      <c r="NR105" s="76">
        <v>3591541.1272566747</v>
      </c>
      <c r="PU105" s="4"/>
    </row>
    <row r="106" spans="1:437" x14ac:dyDescent="0.2">
      <c r="A106" s="70">
        <v>42552</v>
      </c>
      <c r="B106" s="14">
        <v>0</v>
      </c>
      <c r="C106" s="14">
        <v>164.05783965000001</v>
      </c>
      <c r="D106" s="14"/>
      <c r="E106" s="14">
        <v>164.05783965000001</v>
      </c>
      <c r="F106" s="14">
        <v>1201.4604830000001</v>
      </c>
      <c r="G106" s="14">
        <v>33227.049849790026</v>
      </c>
      <c r="H106" s="14">
        <v>4047.8972840699998</v>
      </c>
      <c r="I106" s="14"/>
      <c r="J106" s="14">
        <v>2238.6824700000002</v>
      </c>
      <c r="K106" s="14">
        <v>57738.233680970079</v>
      </c>
      <c r="L106" s="14">
        <v>188379.07710652953</v>
      </c>
      <c r="M106" s="14">
        <v>5232.4403248700009</v>
      </c>
      <c r="N106" s="14"/>
      <c r="O106" s="14"/>
      <c r="P106" s="14">
        <v>3184.0760786599999</v>
      </c>
      <c r="Q106" s="14">
        <v>295248.91727788962</v>
      </c>
      <c r="R106" s="14">
        <v>2.7943811800000002</v>
      </c>
      <c r="S106" s="14">
        <v>5709.840732669998</v>
      </c>
      <c r="T106" s="14">
        <v>123.97679075000001</v>
      </c>
      <c r="U106" s="14">
        <v>35.01759148</v>
      </c>
      <c r="V106" s="14">
        <v>73.893847430000008</v>
      </c>
      <c r="W106" s="14">
        <v>5945.5233435099981</v>
      </c>
      <c r="X106" s="14">
        <v>1086.837814</v>
      </c>
      <c r="Y106" s="14">
        <v>10698.955412800004</v>
      </c>
      <c r="Z106" s="14">
        <v>238.08274481999999</v>
      </c>
      <c r="AA106" s="14"/>
      <c r="AB106" s="14">
        <v>882.85573199999999</v>
      </c>
      <c r="AC106" s="14">
        <v>47331.874207160014</v>
      </c>
      <c r="AD106" s="14">
        <v>34548.603066810014</v>
      </c>
      <c r="AE106" s="14">
        <v>2954.1652668700012</v>
      </c>
      <c r="AF106" s="14"/>
      <c r="AG106" s="14"/>
      <c r="AH106" s="14">
        <v>1722.0608098799999</v>
      </c>
      <c r="AI106" s="14">
        <v>99463.435054340021</v>
      </c>
      <c r="AJ106" s="14">
        <v>10872.751358</v>
      </c>
      <c r="AK106" s="14">
        <v>453491.64553912892</v>
      </c>
      <c r="AL106" s="14">
        <v>20966.472117270016</v>
      </c>
      <c r="AM106" s="14"/>
      <c r="AN106" s="14">
        <v>5060.0282669999997</v>
      </c>
      <c r="AO106" s="14">
        <v>851318.46837462485</v>
      </c>
      <c r="AP106" s="14">
        <v>322193.32082135073</v>
      </c>
      <c r="AQ106" s="14">
        <v>20209.58880053</v>
      </c>
      <c r="AR106" s="14"/>
      <c r="AS106" s="14"/>
      <c r="AT106" s="14">
        <v>60467.595558550071</v>
      </c>
      <c r="AU106" s="14">
        <v>13241.931658380003</v>
      </c>
      <c r="AV106" s="14"/>
      <c r="AW106" s="14">
        <v>227365.16329835</v>
      </c>
      <c r="AX106" s="14">
        <v>1985186.9657931845</v>
      </c>
      <c r="AY106" s="14">
        <v>515.06908099999998</v>
      </c>
      <c r="AZ106" s="14">
        <v>5665.4582012600004</v>
      </c>
      <c r="BA106" s="14">
        <v>560.34116609</v>
      </c>
      <c r="BB106" s="14"/>
      <c r="BC106" s="14">
        <v>375.578867</v>
      </c>
      <c r="BD106" s="14">
        <v>36102.999518730001</v>
      </c>
      <c r="BE106" s="14">
        <v>21456.654727419984</v>
      </c>
      <c r="BF106" s="14">
        <v>1577.8440371500003</v>
      </c>
      <c r="BG106" s="14">
        <v>754.12963814</v>
      </c>
      <c r="BH106" s="14">
        <v>26.861564000000001</v>
      </c>
      <c r="BI106" s="14">
        <v>67034.93680078999</v>
      </c>
      <c r="BJ106" s="14">
        <v>441.452155</v>
      </c>
      <c r="BK106" s="14">
        <v>12923.057416820004</v>
      </c>
      <c r="BL106" s="14">
        <v>0</v>
      </c>
      <c r="BM106" s="14"/>
      <c r="BN106" s="14">
        <v>182.224481</v>
      </c>
      <c r="BO106" s="14">
        <v>26708.171457359997</v>
      </c>
      <c r="BP106" s="14">
        <v>6032.4697950100053</v>
      </c>
      <c r="BQ106" s="14">
        <v>1280.1131553099997</v>
      </c>
      <c r="BR106" s="14"/>
      <c r="BS106" s="14">
        <v>1319.6287932200003</v>
      </c>
      <c r="BT106" s="14">
        <v>48887.117253720011</v>
      </c>
      <c r="BU106" s="14">
        <v>108.15079</v>
      </c>
      <c r="BV106" s="14">
        <v>4666.0889490200016</v>
      </c>
      <c r="BW106" s="14">
        <v>30.59918695</v>
      </c>
      <c r="BX106" s="14"/>
      <c r="BY106" s="14">
        <v>122.242514</v>
      </c>
      <c r="BZ106" s="14">
        <v>21751.611647159996</v>
      </c>
      <c r="CA106" s="14">
        <v>15210.963578990015</v>
      </c>
      <c r="CB106" s="14">
        <v>707.67419134999989</v>
      </c>
      <c r="CC106" s="14"/>
      <c r="CD106" s="14"/>
      <c r="CE106" s="14">
        <v>1614.8471136900002</v>
      </c>
      <c r="CF106" s="14">
        <v>44212.17797116001</v>
      </c>
      <c r="CG106" s="14">
        <v>0</v>
      </c>
      <c r="CH106" s="14">
        <v>426.7357409</v>
      </c>
      <c r="CI106" s="14"/>
      <c r="CJ106" s="14"/>
      <c r="CK106" s="14"/>
      <c r="CL106" s="14">
        <v>1209.1970562500001</v>
      </c>
      <c r="CM106" s="14">
        <v>786.22049858000003</v>
      </c>
      <c r="CN106" s="14">
        <v>299.57125595999997</v>
      </c>
      <c r="CO106" s="14"/>
      <c r="CP106" s="14"/>
      <c r="CQ106" s="14">
        <v>764.21297321999987</v>
      </c>
      <c r="CR106" s="14">
        <v>3485.9375249100003</v>
      </c>
      <c r="CS106" s="14">
        <v>163.564243</v>
      </c>
      <c r="CT106" s="14">
        <v>590.51477630999989</v>
      </c>
      <c r="CU106" s="14"/>
      <c r="CV106" s="14"/>
      <c r="CW106" s="14"/>
      <c r="CX106" s="14">
        <v>6048.9161121500019</v>
      </c>
      <c r="CY106" s="14">
        <v>3381.1001132199999</v>
      </c>
      <c r="CZ106" s="14">
        <v>707.64295671000002</v>
      </c>
      <c r="DA106" s="14"/>
      <c r="DB106" s="14"/>
      <c r="DC106" s="14">
        <v>1155.9297973200003</v>
      </c>
      <c r="DD106" s="14">
        <v>12047.667998710003</v>
      </c>
      <c r="DE106" s="14">
        <v>122.054517</v>
      </c>
      <c r="DF106" s="14">
        <v>438.87807419000006</v>
      </c>
      <c r="DG106" s="14"/>
      <c r="DH106" s="14"/>
      <c r="DI106" s="14">
        <v>462.23830299999997</v>
      </c>
      <c r="DJ106" s="14">
        <v>10804.129177570003</v>
      </c>
      <c r="DK106" s="14">
        <v>5520.2607636600014</v>
      </c>
      <c r="DL106" s="14">
        <v>444.17315637000002</v>
      </c>
      <c r="DM106" s="14"/>
      <c r="DN106" s="14"/>
      <c r="DO106" s="14">
        <v>1517.4563415500006</v>
      </c>
      <c r="DP106" s="14">
        <v>19309.190333340008</v>
      </c>
      <c r="DQ106" s="14">
        <v>16.766646000000001</v>
      </c>
      <c r="DR106" s="14">
        <v>1016.1196516</v>
      </c>
      <c r="DS106" s="14"/>
      <c r="DT106" s="14"/>
      <c r="DU106" s="14">
        <v>0</v>
      </c>
      <c r="DV106" s="14">
        <v>22208.742688760012</v>
      </c>
      <c r="DW106" s="14">
        <v>6888.3115828599957</v>
      </c>
      <c r="DX106" s="14">
        <v>914.28130548999991</v>
      </c>
      <c r="DY106" s="14"/>
      <c r="DZ106" s="14"/>
      <c r="EA106" s="14">
        <v>613.06032139000001</v>
      </c>
      <c r="EB106" s="14">
        <v>31657.282196100005</v>
      </c>
      <c r="EC106" s="14">
        <v>8.2246509999999997</v>
      </c>
      <c r="ED106" s="14"/>
      <c r="EE106" s="14"/>
      <c r="EF106" s="14"/>
      <c r="EG106" s="14"/>
      <c r="EH106" s="14"/>
      <c r="EI106" s="14">
        <v>146.72388045999998</v>
      </c>
      <c r="EJ106" s="14">
        <v>0</v>
      </c>
      <c r="EK106" s="14"/>
      <c r="EL106" s="14"/>
      <c r="EM106" s="14">
        <v>30.065484129999998</v>
      </c>
      <c r="EN106" s="14">
        <v>185.01401558999996</v>
      </c>
      <c r="EO106" s="14">
        <v>37.164126000000003</v>
      </c>
      <c r="EP106" s="14">
        <v>3093.9203650500017</v>
      </c>
      <c r="EQ106" s="14">
        <v>0</v>
      </c>
      <c r="ER106" s="14"/>
      <c r="ES106" s="14">
        <v>80.169342</v>
      </c>
      <c r="ET106" s="14">
        <v>10229.601848859998</v>
      </c>
      <c r="EU106" s="14">
        <v>11186.318797839998</v>
      </c>
      <c r="EV106" s="14">
        <v>750.36531632999993</v>
      </c>
      <c r="EW106" s="14"/>
      <c r="EX106" s="14"/>
      <c r="EY106" s="14">
        <v>431.12584765999998</v>
      </c>
      <c r="EZ106" s="14">
        <v>25808.665643740002</v>
      </c>
      <c r="FA106" s="14">
        <v>905.86361299999999</v>
      </c>
      <c r="FB106" s="14">
        <v>19171.665135520005</v>
      </c>
      <c r="FC106" s="14">
        <v>0</v>
      </c>
      <c r="FD106" s="14"/>
      <c r="FE106" s="14">
        <v>694.02424099999996</v>
      </c>
      <c r="FF106" s="14">
        <v>117446.86498122985</v>
      </c>
      <c r="FG106" s="14">
        <v>21130.474714620006</v>
      </c>
      <c r="FH106" s="14">
        <v>1134.0434079099998</v>
      </c>
      <c r="FI106" s="14"/>
      <c r="FJ106" s="14"/>
      <c r="FK106" s="14">
        <v>5812.8609823600045</v>
      </c>
      <c r="FL106" s="14">
        <v>462.61959608000001</v>
      </c>
      <c r="FM106" s="14">
        <v>166758.4166717199</v>
      </c>
      <c r="FN106" s="14"/>
      <c r="FO106" s="14"/>
      <c r="FP106" s="14"/>
      <c r="FQ106" s="14"/>
      <c r="FR106" s="14"/>
      <c r="FS106" s="14"/>
      <c r="FT106" s="14"/>
      <c r="FU106" s="14"/>
      <c r="FV106" s="14"/>
      <c r="FW106" s="14"/>
      <c r="FX106" s="14"/>
      <c r="FY106" s="14"/>
      <c r="FZ106" s="14"/>
      <c r="GA106" s="14"/>
      <c r="GB106" s="14"/>
      <c r="GC106" s="14"/>
      <c r="GD106" s="14"/>
      <c r="GE106" s="14">
        <v>26.039695500000001</v>
      </c>
      <c r="GF106" s="14">
        <v>0</v>
      </c>
      <c r="GG106" s="14"/>
      <c r="GH106" s="14"/>
      <c r="GI106" s="14"/>
      <c r="GJ106" s="14">
        <v>127.73089835999998</v>
      </c>
      <c r="GK106" s="14">
        <v>153.77059385999999</v>
      </c>
      <c r="GL106" s="14">
        <v>129.49053599999999</v>
      </c>
      <c r="GM106" s="14">
        <v>2198.6956277300005</v>
      </c>
      <c r="GN106" s="14">
        <v>0</v>
      </c>
      <c r="GO106" s="14"/>
      <c r="GP106" s="14"/>
      <c r="GQ106" s="14">
        <v>13611.169516009997</v>
      </c>
      <c r="GR106" s="14">
        <v>14045.052676820014</v>
      </c>
      <c r="GS106" s="14">
        <v>1222.7543201599999</v>
      </c>
      <c r="GT106" s="14"/>
      <c r="GU106" s="14"/>
      <c r="GV106" s="14">
        <v>1233.4371080399999</v>
      </c>
      <c r="GW106" s="14"/>
      <c r="GX106" s="14">
        <v>32440.599784760012</v>
      </c>
      <c r="GY106" s="14">
        <v>0</v>
      </c>
      <c r="GZ106" s="14"/>
      <c r="HA106" s="14"/>
      <c r="HB106" s="14"/>
      <c r="HC106" s="14"/>
      <c r="HD106" s="14">
        <v>3152.9775148899998</v>
      </c>
      <c r="HE106" s="14">
        <v>206.86666538999998</v>
      </c>
      <c r="HF106" s="14">
        <v>387.26442220000001</v>
      </c>
      <c r="HG106" s="14"/>
      <c r="HH106" s="14"/>
      <c r="HI106" s="14">
        <v>349.89701378999996</v>
      </c>
      <c r="HJ106" s="14">
        <v>4097.0056162699993</v>
      </c>
      <c r="HK106" s="14">
        <v>208.06921399999999</v>
      </c>
      <c r="HL106" s="14">
        <v>1350.1567570699999</v>
      </c>
      <c r="HM106" s="14">
        <v>136.59273363999998</v>
      </c>
      <c r="HN106" s="14"/>
      <c r="HO106" s="14">
        <v>237.822228</v>
      </c>
      <c r="HP106" s="14">
        <v>14168.828220240001</v>
      </c>
      <c r="HQ106" s="14">
        <v>15595.157646140002</v>
      </c>
      <c r="HR106" s="14">
        <v>364.71154404000004</v>
      </c>
      <c r="HS106" s="14"/>
      <c r="HT106" s="14"/>
      <c r="HU106" s="14">
        <v>767.83831864999991</v>
      </c>
      <c r="HV106" s="14">
        <v>0</v>
      </c>
      <c r="HW106" s="14">
        <v>32828.176661780002</v>
      </c>
      <c r="HX106" s="14">
        <v>165.73712800000001</v>
      </c>
      <c r="HY106" s="14">
        <v>4099.1421283299997</v>
      </c>
      <c r="HZ106" s="14">
        <v>0</v>
      </c>
      <c r="IA106" s="14"/>
      <c r="IB106" s="14">
        <v>81.049436</v>
      </c>
      <c r="IC106" s="14">
        <v>47675.371962550002</v>
      </c>
      <c r="ID106" s="14">
        <v>28309.924239440039</v>
      </c>
      <c r="IE106" s="14">
        <v>1333.3936180900002</v>
      </c>
      <c r="IF106" s="14"/>
      <c r="IG106" s="14"/>
      <c r="IH106" s="14">
        <v>4128.62892027</v>
      </c>
      <c r="II106" s="14">
        <v>85793.247432680044</v>
      </c>
      <c r="IJ106" s="14">
        <v>174.80523600000001</v>
      </c>
      <c r="IK106" s="14">
        <v>1328.5772158400005</v>
      </c>
      <c r="IN106" s="14">
        <v>218.00895</v>
      </c>
      <c r="IO106" s="14">
        <v>11661.929800560003</v>
      </c>
      <c r="IP106" s="14">
        <v>13671.479385930001</v>
      </c>
      <c r="IQ106" s="14">
        <v>508.99750886000004</v>
      </c>
      <c r="IR106" s="14">
        <v>0</v>
      </c>
      <c r="IS106" s="14"/>
      <c r="IT106" s="14">
        <v>1231.7434254800003</v>
      </c>
      <c r="IU106" s="14">
        <v>28795.541522670006</v>
      </c>
      <c r="IV106" s="14">
        <v>332.50404300000002</v>
      </c>
      <c r="IW106" s="14">
        <v>5716.6145743000006</v>
      </c>
      <c r="IX106" s="14">
        <v>0</v>
      </c>
      <c r="IY106" s="14"/>
      <c r="IZ106" s="14">
        <v>0</v>
      </c>
      <c r="JA106" s="14">
        <v>37748.412766559966</v>
      </c>
      <c r="JB106" s="14">
        <v>29658.64043766</v>
      </c>
      <c r="JC106" s="14">
        <v>1660.7895651700001</v>
      </c>
      <c r="JD106" s="14"/>
      <c r="JE106" s="14"/>
      <c r="JF106" s="14">
        <v>2097.3143563099998</v>
      </c>
      <c r="JG106" s="14">
        <v>77214.275742999962</v>
      </c>
      <c r="JH106" s="14"/>
      <c r="JI106" s="14"/>
      <c r="JJ106" s="14"/>
      <c r="JK106" s="14"/>
      <c r="JL106" s="14"/>
      <c r="JM106" s="14">
        <v>0</v>
      </c>
      <c r="JN106" s="14">
        <v>311.03643547000001</v>
      </c>
      <c r="JO106" s="14">
        <v>339.17624790999997</v>
      </c>
      <c r="JP106" s="14"/>
      <c r="JQ106" s="14"/>
      <c r="JR106" s="14">
        <v>29.703293600000002</v>
      </c>
      <c r="JS106" s="14">
        <v>679.9159769800001</v>
      </c>
      <c r="JT106" s="14">
        <v>31.268552</v>
      </c>
      <c r="JU106" s="14">
        <v>1902.8216812399999</v>
      </c>
      <c r="JV106" s="14">
        <v>0</v>
      </c>
      <c r="JW106" s="14"/>
      <c r="JX106" s="14">
        <v>213.48752200000001</v>
      </c>
      <c r="JY106" s="14">
        <v>11500.630702020002</v>
      </c>
      <c r="JZ106" s="14">
        <v>5531.8882428199959</v>
      </c>
      <c r="KA106" s="14">
        <v>502.19026861999987</v>
      </c>
      <c r="KB106" s="14"/>
      <c r="KC106" s="14"/>
      <c r="KD106" s="14">
        <v>243.34349803999996</v>
      </c>
      <c r="KE106" s="14">
        <v>19925.63046674</v>
      </c>
      <c r="KF106" s="14">
        <v>121.252101</v>
      </c>
      <c r="KG106" s="14">
        <v>6321.7542612100005</v>
      </c>
      <c r="KH106" s="14">
        <v>131.72743346999999</v>
      </c>
      <c r="KI106" s="14"/>
      <c r="KJ106" s="14">
        <v>130.611076</v>
      </c>
      <c r="KK106" s="14">
        <v>29427.72665290998</v>
      </c>
      <c r="KL106" s="14">
        <v>17266.053885380006</v>
      </c>
      <c r="KM106" s="14">
        <v>1188.4714087900002</v>
      </c>
      <c r="KN106" s="14"/>
      <c r="KO106" s="14"/>
      <c r="KP106" s="14">
        <v>601.35058407999998</v>
      </c>
      <c r="KQ106" s="14">
        <v>55188.947402839985</v>
      </c>
      <c r="KR106" s="14">
        <v>0</v>
      </c>
      <c r="KS106" s="14"/>
      <c r="KT106" s="14"/>
      <c r="KU106" s="14"/>
      <c r="KV106" s="14">
        <v>27.033909999999999</v>
      </c>
      <c r="KW106" s="14">
        <v>1802.8700637700001</v>
      </c>
      <c r="KX106" s="14">
        <v>132.52230109000001</v>
      </c>
      <c r="KY106" s="14">
        <v>31.228645449999998</v>
      </c>
      <c r="KZ106" s="14"/>
      <c r="LA106" s="14"/>
      <c r="LB106" s="14">
        <v>15.75799505</v>
      </c>
      <c r="LC106" s="14">
        <v>2009.4129153600002</v>
      </c>
      <c r="LD106" s="14">
        <v>1502.85547</v>
      </c>
      <c r="LE106" s="14">
        <v>30191.073428590007</v>
      </c>
      <c r="LF106" s="14">
        <v>343.78404717999996</v>
      </c>
      <c r="LG106" s="14"/>
      <c r="LH106" s="14">
        <v>1335.8989529999999</v>
      </c>
      <c r="LI106" s="14">
        <v>56644.69175867999</v>
      </c>
      <c r="LJ106" s="14">
        <v>50482.354481430033</v>
      </c>
      <c r="LK106" s="14">
        <v>3928.9077379199998</v>
      </c>
      <c r="LL106" s="14"/>
      <c r="LM106" s="14"/>
      <c r="LN106" s="14">
        <v>3015.1646726200001</v>
      </c>
      <c r="LO106" s="14">
        <v>147444.73054942003</v>
      </c>
      <c r="LP106" s="14">
        <v>51.629351</v>
      </c>
      <c r="LQ106" s="14"/>
      <c r="LR106" s="14">
        <v>0</v>
      </c>
      <c r="LS106" s="14"/>
      <c r="LT106" s="14">
        <v>0</v>
      </c>
      <c r="LU106" s="14">
        <v>5980.6549735000017</v>
      </c>
      <c r="LV106" s="14">
        <v>2199.92630319</v>
      </c>
      <c r="LW106" s="14">
        <v>466.83180514999998</v>
      </c>
      <c r="LX106" s="14"/>
      <c r="LY106" s="14"/>
      <c r="LZ106" s="14">
        <v>492.45473645000004</v>
      </c>
      <c r="MA106" s="14">
        <v>9191.4971692899999</v>
      </c>
      <c r="MB106" s="14">
        <v>102.099324</v>
      </c>
      <c r="MC106" s="14">
        <v>3585.1008336700011</v>
      </c>
      <c r="MD106" s="14">
        <v>103.15646945</v>
      </c>
      <c r="ME106" s="14"/>
      <c r="MF106" s="14">
        <v>294.58781800000003</v>
      </c>
      <c r="MG106" s="14">
        <v>21451.124956109983</v>
      </c>
      <c r="MH106" s="14">
        <v>17310.164400870002</v>
      </c>
      <c r="MI106" s="14">
        <v>820.20605852999995</v>
      </c>
      <c r="MJ106" s="14"/>
      <c r="MK106" s="14"/>
      <c r="ML106" s="14">
        <v>1807.4277417899998</v>
      </c>
      <c r="MM106" s="14">
        <v>0.69556499999999999</v>
      </c>
      <c r="MN106" s="14">
        <v>45474.563168419998</v>
      </c>
      <c r="MO106" s="14">
        <v>1888.4429259999999</v>
      </c>
      <c r="MP106" s="14">
        <v>27452.900659310006</v>
      </c>
      <c r="MQ106" s="14">
        <v>5717.5489406299994</v>
      </c>
      <c r="MR106" s="14"/>
      <c r="MS106" s="14">
        <v>1089.1008200000001</v>
      </c>
      <c r="MT106" s="14">
        <v>82604.094389060134</v>
      </c>
      <c r="MU106" s="14">
        <v>56861.9603073299</v>
      </c>
      <c r="MV106" s="14">
        <v>4594.3628656499995</v>
      </c>
      <c r="MW106" s="14"/>
      <c r="MX106" s="14"/>
      <c r="MY106" s="14">
        <v>1762.9238187799999</v>
      </c>
      <c r="MZ106" s="14">
        <v>2.0892149999999998</v>
      </c>
      <c r="NA106" s="14">
        <v>181973.42394176006</v>
      </c>
      <c r="NB106" s="14"/>
      <c r="NC106" s="14"/>
      <c r="ND106" s="14"/>
      <c r="NE106" s="14"/>
      <c r="NF106" s="14"/>
      <c r="NG106" s="14"/>
      <c r="NH106" s="14">
        <v>10.01656522</v>
      </c>
      <c r="NI106" s="14">
        <v>14.92811386</v>
      </c>
      <c r="NJ106" s="14"/>
      <c r="NK106" s="14"/>
      <c r="NL106" s="14"/>
      <c r="NM106" s="14">
        <v>24.94467908</v>
      </c>
      <c r="NN106" s="15"/>
      <c r="NO106" s="15"/>
      <c r="NP106" s="15"/>
      <c r="NR106" s="76">
        <v>3528630.9893422639</v>
      </c>
      <c r="PU106" s="4"/>
    </row>
    <row r="107" spans="1:437" x14ac:dyDescent="0.2">
      <c r="A107" s="70">
        <v>42583</v>
      </c>
      <c r="B107" s="14">
        <v>0</v>
      </c>
      <c r="C107" s="14">
        <v>162.03228594999999</v>
      </c>
      <c r="D107" s="14"/>
      <c r="E107" s="14">
        <v>162.03228594999999</v>
      </c>
      <c r="F107" s="14">
        <v>1151.653024</v>
      </c>
      <c r="G107" s="14">
        <v>32501.906755939999</v>
      </c>
      <c r="H107" s="14">
        <v>3838.7040381700026</v>
      </c>
      <c r="I107" s="14"/>
      <c r="J107" s="14">
        <v>2196.1520949999999</v>
      </c>
      <c r="K107" s="14">
        <v>56248.476563370095</v>
      </c>
      <c r="L107" s="14">
        <v>183231.74787336015</v>
      </c>
      <c r="M107" s="14">
        <v>5074.8534856200022</v>
      </c>
      <c r="N107" s="14"/>
      <c r="O107" s="14"/>
      <c r="P107" s="14">
        <v>3147.884489699999</v>
      </c>
      <c r="Q107" s="14">
        <v>287391.3783251603</v>
      </c>
      <c r="R107" s="14">
        <v>2.3787954600000001</v>
      </c>
      <c r="S107" s="14">
        <v>5651.3536106399979</v>
      </c>
      <c r="T107" s="14">
        <v>122.28497685000001</v>
      </c>
      <c r="U107" s="14">
        <v>35.01759148</v>
      </c>
      <c r="V107" s="14">
        <v>72.832498889999997</v>
      </c>
      <c r="W107" s="14">
        <v>5883.8674733199987</v>
      </c>
      <c r="X107" s="14">
        <v>1051.9653860000001</v>
      </c>
      <c r="Y107" s="14">
        <v>10629.358021979995</v>
      </c>
      <c r="Z107" s="14">
        <v>236.57542053</v>
      </c>
      <c r="AA107" s="14"/>
      <c r="AB107" s="14">
        <v>844.70389299999999</v>
      </c>
      <c r="AC107" s="14">
        <v>46438.482247620042</v>
      </c>
      <c r="AD107" s="14">
        <v>33672.353217570017</v>
      </c>
      <c r="AE107" s="14">
        <v>2917.3292485200013</v>
      </c>
      <c r="AF107" s="14"/>
      <c r="AG107" s="14"/>
      <c r="AH107" s="14">
        <v>1703.8696815199994</v>
      </c>
      <c r="AI107" s="14">
        <v>97494.637116840095</v>
      </c>
      <c r="AJ107" s="14">
        <v>10469.005266</v>
      </c>
      <c r="AK107" s="14">
        <v>443663.21060716966</v>
      </c>
      <c r="AL107" s="14">
        <v>20361.258616259976</v>
      </c>
      <c r="AM107" s="14"/>
      <c r="AN107" s="14">
        <v>4845.5646260000003</v>
      </c>
      <c r="AO107" s="14">
        <v>833374.77833421144</v>
      </c>
      <c r="AP107" s="14">
        <v>314681.04139110009</v>
      </c>
      <c r="AQ107" s="14">
        <v>19788.494992339987</v>
      </c>
      <c r="AR107" s="14"/>
      <c r="AS107" s="14"/>
      <c r="AT107" s="14">
        <v>59638.93114022004</v>
      </c>
      <c r="AU107" s="14">
        <v>13176.883204330001</v>
      </c>
      <c r="AV107" s="14"/>
      <c r="AW107" s="14">
        <v>227581.26348177</v>
      </c>
      <c r="AX107" s="14">
        <v>1947580.4316594009</v>
      </c>
      <c r="AY107" s="14">
        <v>509.19388400000003</v>
      </c>
      <c r="AZ107" s="14">
        <v>5647.8791254700009</v>
      </c>
      <c r="BA107" s="14">
        <v>557.31756566000001</v>
      </c>
      <c r="BB107" s="14"/>
      <c r="BC107" s="14">
        <v>354.37195700000001</v>
      </c>
      <c r="BD107" s="14">
        <v>35423.550891000021</v>
      </c>
      <c r="BE107" s="14">
        <v>20419.655341940026</v>
      </c>
      <c r="BF107" s="14">
        <v>1559.3142373500004</v>
      </c>
      <c r="BG107" s="14">
        <v>747.42500370000016</v>
      </c>
      <c r="BH107" s="14">
        <v>26.511761</v>
      </c>
      <c r="BI107" s="14">
        <v>65245.219767120056</v>
      </c>
      <c r="BJ107" s="14">
        <v>431.04994699999997</v>
      </c>
      <c r="BK107" s="14">
        <v>12620.873822180012</v>
      </c>
      <c r="BL107" s="14">
        <v>0</v>
      </c>
      <c r="BM107" s="14"/>
      <c r="BN107" s="14">
        <v>177.18310099999999</v>
      </c>
      <c r="BO107" s="14">
        <v>26377.504542679966</v>
      </c>
      <c r="BP107" s="14">
        <v>5929.4841470799984</v>
      </c>
      <c r="BQ107" s="14">
        <v>1260.9294440999997</v>
      </c>
      <c r="BR107" s="14"/>
      <c r="BS107" s="14">
        <v>1301.4004525700004</v>
      </c>
      <c r="BT107" s="14">
        <v>48098.425456609977</v>
      </c>
      <c r="BU107" s="14">
        <v>105.36653699999999</v>
      </c>
      <c r="BV107" s="14">
        <v>4492.0659205700003</v>
      </c>
      <c r="BW107" s="14">
        <v>30.345831230000002</v>
      </c>
      <c r="BX107" s="14"/>
      <c r="BY107" s="14">
        <v>120.39716799999999</v>
      </c>
      <c r="BZ107" s="14">
        <v>21412.713458380022</v>
      </c>
      <c r="CA107" s="14">
        <v>14850.665409899992</v>
      </c>
      <c r="CB107" s="14">
        <v>691.60930558000007</v>
      </c>
      <c r="CC107" s="14"/>
      <c r="CD107" s="14"/>
      <c r="CE107" s="14">
        <v>1559.4427861099996</v>
      </c>
      <c r="CF107" s="14">
        <v>43262.606416870003</v>
      </c>
      <c r="CG107" s="14">
        <v>0</v>
      </c>
      <c r="CH107" s="14">
        <v>425.39679218999999</v>
      </c>
      <c r="CI107" s="14"/>
      <c r="CJ107" s="14"/>
      <c r="CK107" s="14"/>
      <c r="CL107" s="14">
        <v>1202.11373581</v>
      </c>
      <c r="CM107" s="14">
        <v>779.52003439000009</v>
      </c>
      <c r="CN107" s="14">
        <v>293.09015076999998</v>
      </c>
      <c r="CO107" s="14"/>
      <c r="CP107" s="14"/>
      <c r="CQ107" s="14">
        <v>754.75190269000007</v>
      </c>
      <c r="CR107" s="14">
        <v>3454.8726158500003</v>
      </c>
      <c r="CS107" s="14">
        <v>159.91344599999999</v>
      </c>
      <c r="CT107" s="14">
        <v>588.95924028999991</v>
      </c>
      <c r="CU107" s="14"/>
      <c r="CV107" s="14"/>
      <c r="CW107" s="14"/>
      <c r="CX107" s="14">
        <v>6009.4681462700028</v>
      </c>
      <c r="CY107" s="14">
        <v>3327.8680091799979</v>
      </c>
      <c r="CZ107" s="14">
        <v>696.47492586999999</v>
      </c>
      <c r="DA107" s="14"/>
      <c r="DB107" s="14"/>
      <c r="DC107" s="14">
        <v>1150.0728265499999</v>
      </c>
      <c r="DD107" s="14">
        <v>11932.756594160001</v>
      </c>
      <c r="DE107" s="14">
        <v>119.62606700000001</v>
      </c>
      <c r="DF107" s="14">
        <v>357.17488702999998</v>
      </c>
      <c r="DG107" s="14"/>
      <c r="DH107" s="14"/>
      <c r="DI107" s="14">
        <v>439.47429099999999</v>
      </c>
      <c r="DJ107" s="14">
        <v>10690.373527</v>
      </c>
      <c r="DK107" s="14">
        <v>5319.4399390900016</v>
      </c>
      <c r="DL107" s="14">
        <v>415.11716911000002</v>
      </c>
      <c r="DM107" s="14"/>
      <c r="DN107" s="14"/>
      <c r="DO107" s="14">
        <v>1429.4711037500001</v>
      </c>
      <c r="DP107" s="14">
        <v>18770.676983979996</v>
      </c>
      <c r="DQ107" s="14">
        <v>16.043118</v>
      </c>
      <c r="DR107" s="14">
        <v>1013.09726017</v>
      </c>
      <c r="DS107" s="14"/>
      <c r="DT107" s="14"/>
      <c r="DU107" s="14">
        <v>0</v>
      </c>
      <c r="DV107" s="14">
        <v>21849.871106409988</v>
      </c>
      <c r="DW107" s="14">
        <v>6830.4604579099987</v>
      </c>
      <c r="DX107" s="14">
        <v>891.90049249999981</v>
      </c>
      <c r="DY107" s="14"/>
      <c r="DZ107" s="14"/>
      <c r="EA107" s="14">
        <v>608.5629600499999</v>
      </c>
      <c r="EB107" s="14">
        <v>31209.935395039985</v>
      </c>
      <c r="EC107" s="14">
        <v>8.0476849999999995</v>
      </c>
      <c r="ED107" s="14"/>
      <c r="EE107" s="14"/>
      <c r="EF107" s="14"/>
      <c r="EG107" s="14"/>
      <c r="EH107" s="14"/>
      <c r="EI107" s="14">
        <v>145.51392819999998</v>
      </c>
      <c r="EJ107" s="14">
        <v>0</v>
      </c>
      <c r="EK107" s="14"/>
      <c r="EL107" s="14"/>
      <c r="EM107" s="14">
        <v>28.420758420000002</v>
      </c>
      <c r="EN107" s="14">
        <v>181.98237161999998</v>
      </c>
      <c r="EO107" s="14">
        <v>35.165537</v>
      </c>
      <c r="EP107" s="14">
        <v>3072.7195443999994</v>
      </c>
      <c r="EQ107" s="14">
        <v>0</v>
      </c>
      <c r="ER107" s="14"/>
      <c r="ES107" s="14">
        <v>78.906092999999998</v>
      </c>
      <c r="ET107" s="14">
        <v>9979.712025230001</v>
      </c>
      <c r="EU107" s="14">
        <v>11030.31522438</v>
      </c>
      <c r="EV107" s="14">
        <v>733.20101781999995</v>
      </c>
      <c r="EW107" s="14"/>
      <c r="EX107" s="14"/>
      <c r="EY107" s="14">
        <v>430.37713272000002</v>
      </c>
      <c r="EZ107" s="14">
        <v>25360.396574550003</v>
      </c>
      <c r="FA107" s="14">
        <v>866.12478399999998</v>
      </c>
      <c r="FB107" s="14">
        <v>18950.352297000005</v>
      </c>
      <c r="FC107" s="14">
        <v>0</v>
      </c>
      <c r="FD107" s="14"/>
      <c r="FE107" s="14">
        <v>662.03175099999999</v>
      </c>
      <c r="FF107" s="14">
        <v>115143.96292994998</v>
      </c>
      <c r="FG107" s="14">
        <v>20911.091028089984</v>
      </c>
      <c r="FH107" s="14">
        <v>1057.4136856099999</v>
      </c>
      <c r="FI107" s="14"/>
      <c r="FJ107" s="14"/>
      <c r="FK107" s="14">
        <v>5757.4157973699994</v>
      </c>
      <c r="FL107" s="14">
        <v>445.30114507999997</v>
      </c>
      <c r="FM107" s="14">
        <v>163793.69341809995</v>
      </c>
      <c r="FN107" s="14"/>
      <c r="FO107" s="14"/>
      <c r="FP107" s="14"/>
      <c r="FQ107" s="14"/>
      <c r="FR107" s="14"/>
      <c r="FS107" s="14"/>
      <c r="FT107" s="14"/>
      <c r="FU107" s="14"/>
      <c r="FV107" s="14"/>
      <c r="FW107" s="14"/>
      <c r="FX107" s="14"/>
      <c r="FY107" s="14"/>
      <c r="FZ107" s="14"/>
      <c r="GA107" s="14"/>
      <c r="GB107" s="14"/>
      <c r="GC107" s="14"/>
      <c r="GD107" s="14"/>
      <c r="GE107" s="14">
        <v>25.844296679999999</v>
      </c>
      <c r="GF107" s="14">
        <v>0</v>
      </c>
      <c r="GG107" s="14"/>
      <c r="GH107" s="14"/>
      <c r="GI107" s="14"/>
      <c r="GJ107" s="14">
        <v>126.69091001000001</v>
      </c>
      <c r="GK107" s="14">
        <v>152.53520669</v>
      </c>
      <c r="GL107" s="14">
        <v>126.899126</v>
      </c>
      <c r="GM107" s="14">
        <v>2145.4839181400002</v>
      </c>
      <c r="GN107" s="14">
        <v>0</v>
      </c>
      <c r="GO107" s="14"/>
      <c r="GP107" s="14"/>
      <c r="GQ107" s="14">
        <v>13421.440992190002</v>
      </c>
      <c r="GR107" s="14">
        <v>13766.345525840006</v>
      </c>
      <c r="GS107" s="14">
        <v>1201.8384451999998</v>
      </c>
      <c r="GT107" s="14"/>
      <c r="GU107" s="14"/>
      <c r="GV107" s="14">
        <v>1221.05692325</v>
      </c>
      <c r="GW107" s="14"/>
      <c r="GX107" s="14">
        <v>31883.064930620007</v>
      </c>
      <c r="GY107" s="14">
        <v>0</v>
      </c>
      <c r="GZ107" s="14"/>
      <c r="HA107" s="14"/>
      <c r="HB107" s="14"/>
      <c r="HC107" s="14"/>
      <c r="HD107" s="14">
        <v>3108.6696199500007</v>
      </c>
      <c r="HE107" s="14">
        <v>204.75785737999999</v>
      </c>
      <c r="HF107" s="14">
        <v>383.81529083999999</v>
      </c>
      <c r="HG107" s="14"/>
      <c r="HH107" s="14"/>
      <c r="HI107" s="14">
        <v>344.22459797000005</v>
      </c>
      <c r="HJ107" s="14">
        <v>4041.4673661400011</v>
      </c>
      <c r="HK107" s="14">
        <v>191.76499699999999</v>
      </c>
      <c r="HL107" s="14">
        <v>1344.4003294899999</v>
      </c>
      <c r="HM107" s="14">
        <v>136.95223509000002</v>
      </c>
      <c r="HN107" s="14"/>
      <c r="HO107" s="14">
        <v>234.83926</v>
      </c>
      <c r="HP107" s="14">
        <v>13950.443432220001</v>
      </c>
      <c r="HQ107" s="14">
        <v>15407.812186970004</v>
      </c>
      <c r="HR107" s="14">
        <v>353.86495958000006</v>
      </c>
      <c r="HS107" s="14"/>
      <c r="HT107" s="14"/>
      <c r="HU107" s="14">
        <v>759.46682547</v>
      </c>
      <c r="HV107" s="14">
        <v>0</v>
      </c>
      <c r="HW107" s="14">
        <v>32379.544225820006</v>
      </c>
      <c r="HX107" s="14">
        <v>160.470462</v>
      </c>
      <c r="HY107" s="14">
        <v>4025.3257280400003</v>
      </c>
      <c r="HZ107" s="14">
        <v>0</v>
      </c>
      <c r="IA107" s="14"/>
      <c r="IB107" s="14">
        <v>75.021850000000001</v>
      </c>
      <c r="IC107" s="14">
        <v>46839.739894610007</v>
      </c>
      <c r="ID107" s="14">
        <v>27683.696412220022</v>
      </c>
      <c r="IE107" s="14">
        <v>1304.5801017500003</v>
      </c>
      <c r="IF107" s="14"/>
      <c r="IG107" s="14"/>
      <c r="IH107" s="14">
        <v>4048.9634787199998</v>
      </c>
      <c r="II107" s="14">
        <v>84137.797927340041</v>
      </c>
      <c r="IJ107" s="14">
        <v>168.92699099999999</v>
      </c>
      <c r="IK107" s="14">
        <v>1303.7302458499998</v>
      </c>
      <c r="IN107" s="14">
        <v>214.29405600000001</v>
      </c>
      <c r="IO107" s="14">
        <v>11518.572200380004</v>
      </c>
      <c r="IP107" s="14">
        <v>13515.109075739998</v>
      </c>
      <c r="IQ107" s="14">
        <v>495.58590509999988</v>
      </c>
      <c r="IR107" s="14">
        <v>0</v>
      </c>
      <c r="IS107" s="14"/>
      <c r="IT107" s="14">
        <v>1221.0955058399998</v>
      </c>
      <c r="IU107" s="14">
        <v>28436.313979910003</v>
      </c>
      <c r="IV107" s="14">
        <v>327.00456700000001</v>
      </c>
      <c r="IW107" s="14">
        <v>5641.3803546900008</v>
      </c>
      <c r="IX107" s="14">
        <v>0</v>
      </c>
      <c r="IY107" s="14"/>
      <c r="IZ107" s="14">
        <v>0</v>
      </c>
      <c r="JA107" s="14">
        <v>36946.589846259958</v>
      </c>
      <c r="JB107" s="14">
        <v>28891.997286709975</v>
      </c>
      <c r="JC107" s="14">
        <v>1598.5529965299997</v>
      </c>
      <c r="JD107" s="14"/>
      <c r="JE107" s="14"/>
      <c r="JF107" s="14">
        <v>2017.8247472999997</v>
      </c>
      <c r="JG107" s="14">
        <v>75423.349798489915</v>
      </c>
      <c r="JH107" s="14"/>
      <c r="JI107" s="14"/>
      <c r="JJ107" s="14"/>
      <c r="JK107" s="14"/>
      <c r="JL107" s="14"/>
      <c r="JM107" s="14">
        <v>0</v>
      </c>
      <c r="JN107" s="14">
        <v>309.98351866999997</v>
      </c>
      <c r="JO107" s="14">
        <v>331.02081247999996</v>
      </c>
      <c r="JP107" s="14"/>
      <c r="JQ107" s="14"/>
      <c r="JR107" s="14">
        <v>29.703293600000002</v>
      </c>
      <c r="JS107" s="14">
        <v>670.70762474999992</v>
      </c>
      <c r="JT107" s="14">
        <v>30.885725999999998</v>
      </c>
      <c r="JU107" s="14">
        <v>1891.1463723499999</v>
      </c>
      <c r="JV107" s="14">
        <v>0</v>
      </c>
      <c r="JW107" s="14"/>
      <c r="JX107" s="14">
        <v>210.96338800000001</v>
      </c>
      <c r="JY107" s="14">
        <v>11200.239569430003</v>
      </c>
      <c r="JZ107" s="14">
        <v>5399.2038661799952</v>
      </c>
      <c r="KA107" s="14">
        <v>447.16477226000001</v>
      </c>
      <c r="KB107" s="14"/>
      <c r="KC107" s="14"/>
      <c r="KD107" s="14">
        <v>239.23448225999999</v>
      </c>
      <c r="KE107" s="14">
        <v>19418.838176479996</v>
      </c>
      <c r="KF107" s="14">
        <v>118.305598</v>
      </c>
      <c r="KG107" s="14">
        <v>6231.0882893299959</v>
      </c>
      <c r="KH107" s="14">
        <v>131.11889682</v>
      </c>
      <c r="KI107" s="14"/>
      <c r="KJ107" s="14">
        <v>127.6366</v>
      </c>
      <c r="KK107" s="14">
        <v>28661.434962680003</v>
      </c>
      <c r="KL107" s="14">
        <v>16609.109685579995</v>
      </c>
      <c r="KM107" s="14">
        <v>1166.2072207600002</v>
      </c>
      <c r="KN107" s="14"/>
      <c r="KO107" s="14"/>
      <c r="KP107" s="14">
        <v>595.90424149</v>
      </c>
      <c r="KQ107" s="14">
        <v>53640.805494660002</v>
      </c>
      <c r="KR107" s="14">
        <v>0</v>
      </c>
      <c r="KS107" s="14"/>
      <c r="KT107" s="14"/>
      <c r="KU107" s="14"/>
      <c r="KV107" s="14">
        <v>26.138351</v>
      </c>
      <c r="KW107" s="14">
        <v>1788.3712946000001</v>
      </c>
      <c r="KX107" s="14">
        <v>127.74194695999999</v>
      </c>
      <c r="KY107" s="14">
        <v>30.668444449999999</v>
      </c>
      <c r="KZ107" s="14"/>
      <c r="LA107" s="14"/>
      <c r="LB107" s="14">
        <v>15.44798737</v>
      </c>
      <c r="LC107" s="14">
        <v>1988.36802438</v>
      </c>
      <c r="LD107" s="14">
        <v>1450.6226340000001</v>
      </c>
      <c r="LE107" s="14">
        <v>29837.785852080033</v>
      </c>
      <c r="LF107" s="14">
        <v>341.28959979000001</v>
      </c>
      <c r="LG107" s="14"/>
      <c r="LH107" s="14">
        <v>1309.010804</v>
      </c>
      <c r="LI107" s="14">
        <v>55072.247384960014</v>
      </c>
      <c r="LJ107" s="14">
        <v>49360.846598699965</v>
      </c>
      <c r="LK107" s="14">
        <v>3832.4461884499997</v>
      </c>
      <c r="LL107" s="14"/>
      <c r="LM107" s="14"/>
      <c r="LN107" s="14">
        <v>2991.1787672500004</v>
      </c>
      <c r="LO107" s="14">
        <v>144195.42782923003</v>
      </c>
      <c r="LP107" s="14">
        <v>51.070498000000001</v>
      </c>
      <c r="LQ107" s="14"/>
      <c r="LR107" s="14">
        <v>0</v>
      </c>
      <c r="LS107" s="14"/>
      <c r="LT107" s="14">
        <v>0</v>
      </c>
      <c r="LU107" s="14">
        <v>5857.505690420001</v>
      </c>
      <c r="LV107" s="14">
        <v>2189.4903035499997</v>
      </c>
      <c r="LW107" s="14">
        <v>462.05920579000002</v>
      </c>
      <c r="LX107" s="14"/>
      <c r="LY107" s="14"/>
      <c r="LZ107" s="14">
        <v>487.1830558499999</v>
      </c>
      <c r="MA107" s="14">
        <v>9047.3087536100011</v>
      </c>
      <c r="MB107" s="14">
        <v>99.348405</v>
      </c>
      <c r="MC107" s="14">
        <v>3562.2003277999984</v>
      </c>
      <c r="MD107" s="14">
        <v>101.55903622</v>
      </c>
      <c r="ME107" s="14"/>
      <c r="MF107" s="14">
        <v>284.91952600000002</v>
      </c>
      <c r="MG107" s="14">
        <v>21143.821862249984</v>
      </c>
      <c r="MH107" s="14">
        <v>16947.422779670003</v>
      </c>
      <c r="MI107" s="14">
        <v>803.30893096</v>
      </c>
      <c r="MJ107" s="14"/>
      <c r="MK107" s="14"/>
      <c r="ML107" s="14">
        <v>1785.6706871600006</v>
      </c>
      <c r="MM107" s="14">
        <v>0.69556499999999999</v>
      </c>
      <c r="MN107" s="14">
        <v>44728.947120059995</v>
      </c>
      <c r="MO107" s="14">
        <v>1808.0751479999999</v>
      </c>
      <c r="MP107" s="14">
        <v>26988.797082369958</v>
      </c>
      <c r="MQ107" s="14">
        <v>5581.5627255500021</v>
      </c>
      <c r="MR107" s="14"/>
      <c r="MS107" s="14">
        <v>1061.9501580000001</v>
      </c>
      <c r="MT107" s="14">
        <v>81039.919497819836</v>
      </c>
      <c r="MU107" s="14">
        <v>55715.165439039905</v>
      </c>
      <c r="MV107" s="14">
        <v>4290.9038524399994</v>
      </c>
      <c r="MW107" s="14"/>
      <c r="MX107" s="14"/>
      <c r="MY107" s="14">
        <v>1723.92130051</v>
      </c>
      <c r="MZ107" s="14">
        <v>2.0101249999999999</v>
      </c>
      <c r="NA107" s="14">
        <v>178212.30532872971</v>
      </c>
      <c r="NB107" s="14"/>
      <c r="NC107" s="14"/>
      <c r="ND107" s="14"/>
      <c r="NE107" s="14"/>
      <c r="NF107" s="14"/>
      <c r="NG107" s="14"/>
      <c r="NH107" s="14">
        <v>9.8767073800000009</v>
      </c>
      <c r="NI107" s="14">
        <v>14.356338859999999</v>
      </c>
      <c r="NJ107" s="14"/>
      <c r="NK107" s="14"/>
      <c r="NL107" s="14"/>
      <c r="NM107" s="14">
        <v>24.23304624</v>
      </c>
      <c r="NN107" s="15"/>
      <c r="NO107" s="15"/>
      <c r="NP107" s="15"/>
      <c r="NR107" s="76">
        <v>3458203.9272875208</v>
      </c>
      <c r="PU107" s="4"/>
    </row>
    <row r="108" spans="1:437" x14ac:dyDescent="0.2">
      <c r="A108" s="70">
        <v>42614</v>
      </c>
      <c r="B108" s="14">
        <v>0</v>
      </c>
      <c r="C108" s="14">
        <v>159.98621494999998</v>
      </c>
      <c r="D108" s="14"/>
      <c r="E108" s="14">
        <v>159.98621494999998</v>
      </c>
      <c r="F108" s="14">
        <v>1100.4393849999999</v>
      </c>
      <c r="G108" s="14">
        <v>46840.548812110006</v>
      </c>
      <c r="H108" s="14">
        <v>3776.0514223200003</v>
      </c>
      <c r="I108" s="14"/>
      <c r="J108" s="14">
        <v>2070.4682240000002</v>
      </c>
      <c r="K108" s="14">
        <v>70248.682583790054</v>
      </c>
      <c r="L108" s="14">
        <v>178929.14616582083</v>
      </c>
      <c r="M108" s="14">
        <v>4875.2233983899987</v>
      </c>
      <c r="N108" s="14"/>
      <c r="O108" s="14"/>
      <c r="P108" s="14">
        <v>3095.9801084800006</v>
      </c>
      <c r="Q108" s="14">
        <v>310936.54009991093</v>
      </c>
      <c r="R108" s="14">
        <v>2.3809532899999999</v>
      </c>
      <c r="S108" s="14">
        <v>7497.3558961600047</v>
      </c>
      <c r="T108" s="14">
        <v>121.66248911999999</v>
      </c>
      <c r="U108" s="14">
        <v>33.977827479999995</v>
      </c>
      <c r="V108" s="14">
        <v>71.760181279999998</v>
      </c>
      <c r="W108" s="14">
        <v>7727.1373473300055</v>
      </c>
      <c r="X108" s="14">
        <v>1033.7200620000001</v>
      </c>
      <c r="Y108" s="14">
        <v>14816.905971000002</v>
      </c>
      <c r="Z108" s="14">
        <v>234.87183218000001</v>
      </c>
      <c r="AA108" s="14"/>
      <c r="AB108" s="14">
        <v>827.48336800000004</v>
      </c>
      <c r="AC108" s="14">
        <v>56474.102350050001</v>
      </c>
      <c r="AD108" s="14">
        <v>33041.164625449994</v>
      </c>
      <c r="AE108" s="14">
        <v>2819.940155530001</v>
      </c>
      <c r="AF108" s="14"/>
      <c r="AG108" s="14"/>
      <c r="AH108" s="14">
        <v>1684.6159474200001</v>
      </c>
      <c r="AI108" s="14">
        <v>110922.80431163</v>
      </c>
      <c r="AJ108" s="14">
        <v>10068.964314000001</v>
      </c>
      <c r="AK108" s="14">
        <v>536516.27236725041</v>
      </c>
      <c r="AL108" s="14">
        <v>19436.776359079991</v>
      </c>
      <c r="AM108" s="14"/>
      <c r="AN108" s="14">
        <v>4664.4394549999997</v>
      </c>
      <c r="AO108" s="14">
        <v>897852.77400295285</v>
      </c>
      <c r="AP108" s="14">
        <v>308670.29532004095</v>
      </c>
      <c r="AQ108" s="14">
        <v>19248.770944169995</v>
      </c>
      <c r="AR108" s="14"/>
      <c r="AS108" s="14"/>
      <c r="AT108" s="14">
        <v>58898.35916918001</v>
      </c>
      <c r="AU108" s="14">
        <v>13313.168974759999</v>
      </c>
      <c r="AV108" s="14"/>
      <c r="AW108" s="14">
        <v>222733.32337776999</v>
      </c>
      <c r="AX108" s="14">
        <v>2091403.1432842042</v>
      </c>
      <c r="AY108" s="14">
        <v>504.17973699999999</v>
      </c>
      <c r="AZ108" s="14">
        <v>7661.2667620399989</v>
      </c>
      <c r="BA108" s="14">
        <v>552.77485141000011</v>
      </c>
      <c r="BB108" s="14"/>
      <c r="BC108" s="14">
        <v>348.09071499999999</v>
      </c>
      <c r="BD108" s="14">
        <v>41893.877953320007</v>
      </c>
      <c r="BE108" s="14">
        <v>20136.172149480022</v>
      </c>
      <c r="BF108" s="14">
        <v>1343.3625147200003</v>
      </c>
      <c r="BG108" s="14">
        <v>740.66753539000001</v>
      </c>
      <c r="BH108" s="14">
        <v>26.143840000000001</v>
      </c>
      <c r="BI108" s="14">
        <v>73206.536058360041</v>
      </c>
      <c r="BJ108" s="14">
        <v>424.62777799999998</v>
      </c>
      <c r="BK108" s="14">
        <v>19045.884818769999</v>
      </c>
      <c r="BL108" s="14">
        <v>0</v>
      </c>
      <c r="BM108" s="14"/>
      <c r="BN108" s="14">
        <v>170.934597</v>
      </c>
      <c r="BO108" s="14">
        <v>31490.203268519996</v>
      </c>
      <c r="BP108" s="14">
        <v>5865.3609926100034</v>
      </c>
      <c r="BQ108" s="14">
        <v>1246.4993513299996</v>
      </c>
      <c r="BR108" s="14"/>
      <c r="BS108" s="14">
        <v>1242.49155621</v>
      </c>
      <c r="BT108" s="14">
        <v>59486.002362439998</v>
      </c>
      <c r="BU108" s="14">
        <v>103.871092</v>
      </c>
      <c r="BV108" s="14">
        <v>6651.0024959300026</v>
      </c>
      <c r="BW108" s="14">
        <v>30.089866870000002</v>
      </c>
      <c r="BX108" s="14"/>
      <c r="BY108" s="14">
        <v>118.885074</v>
      </c>
      <c r="BZ108" s="14">
        <v>24604.781528789987</v>
      </c>
      <c r="CA108" s="14">
        <v>14604.732876370006</v>
      </c>
      <c r="CB108" s="14">
        <v>669.30932402000008</v>
      </c>
      <c r="CC108" s="14"/>
      <c r="CD108" s="14"/>
      <c r="CE108" s="14">
        <v>1498.7638995500001</v>
      </c>
      <c r="CF108" s="14">
        <v>48281.436157529999</v>
      </c>
      <c r="CG108" s="14">
        <v>0</v>
      </c>
      <c r="CH108" s="14">
        <v>784.50833263000015</v>
      </c>
      <c r="CI108" s="14"/>
      <c r="CJ108" s="14"/>
      <c r="CK108" s="14"/>
      <c r="CL108" s="14">
        <v>1118.3151901700003</v>
      </c>
      <c r="CM108" s="14">
        <v>772.4906719999999</v>
      </c>
      <c r="CN108" s="14">
        <v>288.63145751000002</v>
      </c>
      <c r="CO108" s="14"/>
      <c r="CP108" s="14"/>
      <c r="CQ108" s="14">
        <v>749.01180764000014</v>
      </c>
      <c r="CR108" s="14">
        <v>3712.9574599500002</v>
      </c>
      <c r="CS108" s="14">
        <v>159.29496599999999</v>
      </c>
      <c r="CT108" s="14">
        <v>1065.2677027299999</v>
      </c>
      <c r="CU108" s="14"/>
      <c r="CV108" s="14"/>
      <c r="CW108" s="14"/>
      <c r="CX108" s="14">
        <v>7884.4208264700019</v>
      </c>
      <c r="CY108" s="14">
        <v>3294.9613365299979</v>
      </c>
      <c r="CZ108" s="14">
        <v>682.93608608</v>
      </c>
      <c r="DA108" s="14"/>
      <c r="DB108" s="14"/>
      <c r="DC108" s="14">
        <v>1144.2452713500002</v>
      </c>
      <c r="DD108" s="14">
        <v>14231.126189160001</v>
      </c>
      <c r="DE108" s="14">
        <v>107.335134</v>
      </c>
      <c r="DF108" s="14">
        <v>1187.3567553900002</v>
      </c>
      <c r="DG108" s="14"/>
      <c r="DH108" s="14"/>
      <c r="DI108" s="14">
        <v>433.26115499999997</v>
      </c>
      <c r="DJ108" s="14">
        <v>12258.341411279995</v>
      </c>
      <c r="DK108" s="14">
        <v>5221.0677163399996</v>
      </c>
      <c r="DL108" s="14">
        <v>411.88987627000006</v>
      </c>
      <c r="DM108" s="14"/>
      <c r="DN108" s="14"/>
      <c r="DO108" s="14">
        <v>1408.1020626900001</v>
      </c>
      <c r="DP108" s="14">
        <v>21027.354110969995</v>
      </c>
      <c r="DQ108" s="14">
        <v>15.311047</v>
      </c>
      <c r="DR108" s="14">
        <v>1401.0407372400002</v>
      </c>
      <c r="DS108" s="14"/>
      <c r="DT108" s="14"/>
      <c r="DU108" s="14">
        <v>0</v>
      </c>
      <c r="DV108" s="14">
        <v>28441.794224760011</v>
      </c>
      <c r="DW108" s="14">
        <v>6755.8006744600007</v>
      </c>
      <c r="DX108" s="14">
        <v>882.24725862999992</v>
      </c>
      <c r="DY108" s="14"/>
      <c r="DZ108" s="14"/>
      <c r="EA108" s="14">
        <v>604.68379654000012</v>
      </c>
      <c r="EB108" s="14">
        <v>38100.877738630006</v>
      </c>
      <c r="EC108" s="14">
        <v>7.8688399999999996</v>
      </c>
      <c r="ED108" s="14"/>
      <c r="EE108" s="14"/>
      <c r="EF108" s="14"/>
      <c r="EG108" s="14"/>
      <c r="EH108" s="14"/>
      <c r="EI108" s="14">
        <v>144.29323557999999</v>
      </c>
      <c r="EJ108" s="14">
        <v>0</v>
      </c>
      <c r="EK108" s="14"/>
      <c r="EL108" s="14"/>
      <c r="EM108" s="14">
        <v>22.173836920000003</v>
      </c>
      <c r="EN108" s="14">
        <v>174.33591250000001</v>
      </c>
      <c r="EO108" s="14">
        <v>33.033054999999997</v>
      </c>
      <c r="EP108" s="14">
        <v>3816.918378880001</v>
      </c>
      <c r="EQ108" s="14">
        <v>0</v>
      </c>
      <c r="ER108" s="14"/>
      <c r="ES108" s="14">
        <v>77.628899000000004</v>
      </c>
      <c r="ET108" s="14">
        <v>11569.742158719999</v>
      </c>
      <c r="EU108" s="14">
        <v>10788.807277880009</v>
      </c>
      <c r="EV108" s="14">
        <v>721.0135747999999</v>
      </c>
      <c r="EW108" s="14"/>
      <c r="EX108" s="14"/>
      <c r="EY108" s="14">
        <v>427.27869376000012</v>
      </c>
      <c r="EZ108" s="14">
        <v>27434.422038040007</v>
      </c>
      <c r="FA108" s="14">
        <v>835.215058</v>
      </c>
      <c r="FB108" s="14">
        <v>24815.941572419975</v>
      </c>
      <c r="FC108" s="14">
        <v>0</v>
      </c>
      <c r="FD108" s="14"/>
      <c r="FE108" s="14">
        <v>496.99886900000001</v>
      </c>
      <c r="FF108" s="14">
        <v>139024.89069443016</v>
      </c>
      <c r="FG108" s="14">
        <v>20578.863581360009</v>
      </c>
      <c r="FH108" s="14">
        <v>1009.3481199399998</v>
      </c>
      <c r="FI108" s="14"/>
      <c r="FJ108" s="14"/>
      <c r="FK108" s="14">
        <v>5652.5276669199993</v>
      </c>
      <c r="FL108" s="14">
        <v>424.95074608000004</v>
      </c>
      <c r="FM108" s="14">
        <v>192838.73630815014</v>
      </c>
      <c r="FN108" s="14"/>
      <c r="FO108" s="14"/>
      <c r="FP108" s="14"/>
      <c r="FQ108" s="14"/>
      <c r="FR108" s="14"/>
      <c r="FS108" s="14"/>
      <c r="FT108" s="14"/>
      <c r="FU108" s="14"/>
      <c r="FV108" s="14"/>
      <c r="FW108" s="14"/>
      <c r="FX108" s="14"/>
      <c r="FY108" s="14"/>
      <c r="FZ108" s="14"/>
      <c r="GA108" s="14"/>
      <c r="GB108" s="14"/>
      <c r="GC108" s="14"/>
      <c r="GD108" s="14"/>
      <c r="GE108" s="14">
        <v>25.539175069999999</v>
      </c>
      <c r="GF108" s="14">
        <v>0</v>
      </c>
      <c r="GG108" s="14"/>
      <c r="GH108" s="14"/>
      <c r="GI108" s="14"/>
      <c r="GJ108" s="14">
        <v>125.96422702</v>
      </c>
      <c r="GK108" s="14">
        <v>151.50340209000001</v>
      </c>
      <c r="GL108" s="14">
        <v>114.00629000000001</v>
      </c>
      <c r="GM108" s="14">
        <v>3902.7648299900006</v>
      </c>
      <c r="GN108" s="14">
        <v>0</v>
      </c>
      <c r="GO108" s="14"/>
      <c r="GP108" s="14"/>
      <c r="GQ108" s="14">
        <v>15911.782214650009</v>
      </c>
      <c r="GR108" s="14">
        <v>13632.302754190005</v>
      </c>
      <c r="GS108" s="14">
        <v>1176.8739079500001</v>
      </c>
      <c r="GT108" s="14"/>
      <c r="GU108" s="14"/>
      <c r="GV108" s="14">
        <v>1290.4627204399997</v>
      </c>
      <c r="GW108" s="14"/>
      <c r="GX108" s="14">
        <v>36028.192717220016</v>
      </c>
      <c r="GY108" s="14">
        <v>0</v>
      </c>
      <c r="GZ108" s="14"/>
      <c r="HA108" s="14"/>
      <c r="HB108" s="14"/>
      <c r="HC108" s="14"/>
      <c r="HD108" s="14">
        <v>3363.7660730000011</v>
      </c>
      <c r="HE108" s="14">
        <v>202.44173316999999</v>
      </c>
      <c r="HF108" s="14">
        <v>360.86443801000001</v>
      </c>
      <c r="HG108" s="14"/>
      <c r="HH108" s="14"/>
      <c r="HI108" s="14">
        <v>332.45333779999993</v>
      </c>
      <c r="HJ108" s="14">
        <v>4259.5255819800013</v>
      </c>
      <c r="HK108" s="14">
        <v>186.63298900000001</v>
      </c>
      <c r="HL108" s="14">
        <v>2883.3981616200003</v>
      </c>
      <c r="HM108" s="14">
        <v>137.01769679</v>
      </c>
      <c r="HN108" s="14"/>
      <c r="HO108" s="14">
        <v>232.04773</v>
      </c>
      <c r="HP108" s="14">
        <v>16519.029099710006</v>
      </c>
      <c r="HQ108" s="14">
        <v>15067.962403480014</v>
      </c>
      <c r="HR108" s="14">
        <v>342.48800747000001</v>
      </c>
      <c r="HS108" s="14"/>
      <c r="HT108" s="14"/>
      <c r="HU108" s="14">
        <v>751.02759153999978</v>
      </c>
      <c r="HV108" s="14">
        <v>0</v>
      </c>
      <c r="HW108" s="14">
        <v>36119.603679610016</v>
      </c>
      <c r="HX108" s="14">
        <v>157.44081700000001</v>
      </c>
      <c r="HY108" s="14">
        <v>8273.1061338300024</v>
      </c>
      <c r="HZ108" s="14">
        <v>0</v>
      </c>
      <c r="IA108" s="14"/>
      <c r="IB108" s="14">
        <v>69.175377999999995</v>
      </c>
      <c r="IC108" s="14">
        <v>54855.940835559981</v>
      </c>
      <c r="ID108" s="14">
        <v>27050.90228911001</v>
      </c>
      <c r="IE108" s="14">
        <v>1248.9850329400006</v>
      </c>
      <c r="IF108" s="14"/>
      <c r="IG108" s="14"/>
      <c r="IH108" s="14">
        <v>3968.653121809999</v>
      </c>
      <c r="II108" s="14">
        <v>95624.203608249998</v>
      </c>
      <c r="IJ108" s="14">
        <v>164.49705599999999</v>
      </c>
      <c r="IK108" s="14">
        <v>2652.1642674800005</v>
      </c>
      <c r="IN108" s="14">
        <v>208.706051</v>
      </c>
      <c r="IO108" s="14">
        <v>14208.072309779998</v>
      </c>
      <c r="IP108" s="14">
        <v>13307.04635529</v>
      </c>
      <c r="IQ108" s="14">
        <v>484.86616894000002</v>
      </c>
      <c r="IR108" s="14">
        <v>0</v>
      </c>
      <c r="IS108" s="14"/>
      <c r="IT108" s="14">
        <v>1207.92316865</v>
      </c>
      <c r="IU108" s="14">
        <v>32233.275376139998</v>
      </c>
      <c r="IV108" s="14">
        <v>318.01687800000002</v>
      </c>
      <c r="IW108" s="14">
        <v>8145.6489291200014</v>
      </c>
      <c r="IX108" s="14">
        <v>0</v>
      </c>
      <c r="IY108" s="14"/>
      <c r="IZ108" s="14">
        <v>0</v>
      </c>
      <c r="JA108" s="14">
        <v>40076.104393250003</v>
      </c>
      <c r="JB108" s="14">
        <v>28483.805371980019</v>
      </c>
      <c r="JC108" s="14">
        <v>1579.0268351499999</v>
      </c>
      <c r="JD108" s="14"/>
      <c r="JE108" s="14"/>
      <c r="JF108" s="14">
        <v>1993.3813043900002</v>
      </c>
      <c r="JG108" s="14">
        <v>80595.983611890028</v>
      </c>
      <c r="JH108" s="14"/>
      <c r="JI108" s="14"/>
      <c r="JJ108" s="14"/>
      <c r="JK108" s="14"/>
      <c r="JL108" s="14"/>
      <c r="JM108" s="14">
        <v>0</v>
      </c>
      <c r="JN108" s="14">
        <v>308.97844381000004</v>
      </c>
      <c r="JO108" s="14">
        <v>286.69631203999995</v>
      </c>
      <c r="JP108" s="14"/>
      <c r="JQ108" s="14"/>
      <c r="JR108" s="14">
        <v>29.703293600000002</v>
      </c>
      <c r="JS108" s="14">
        <v>625.37804945000005</v>
      </c>
      <c r="JT108" s="14">
        <v>30.392295000000001</v>
      </c>
      <c r="JU108" s="14">
        <v>2396.8361702499997</v>
      </c>
      <c r="JV108" s="14">
        <v>0</v>
      </c>
      <c r="JW108" s="14"/>
      <c r="JX108" s="14">
        <v>210.07153</v>
      </c>
      <c r="JY108" s="14">
        <v>13679.432617119986</v>
      </c>
      <c r="JZ108" s="14">
        <v>5265.9616418099968</v>
      </c>
      <c r="KA108" s="14">
        <v>442.62624010000002</v>
      </c>
      <c r="KB108" s="14"/>
      <c r="KC108" s="14"/>
      <c r="KD108" s="14">
        <v>236.07096648999999</v>
      </c>
      <c r="KE108" s="14">
        <v>22261.391460769981</v>
      </c>
      <c r="KF108" s="14">
        <v>114.407034</v>
      </c>
      <c r="KG108" s="14">
        <v>9083.8315604000036</v>
      </c>
      <c r="KH108" s="14">
        <v>129.41225484999998</v>
      </c>
      <c r="KI108" s="14"/>
      <c r="KJ108" s="14">
        <v>126.024911</v>
      </c>
      <c r="KK108" s="14">
        <v>32529.505467179992</v>
      </c>
      <c r="KL108" s="14">
        <v>16224.846030040004</v>
      </c>
      <c r="KM108" s="14">
        <v>1097.8654236000002</v>
      </c>
      <c r="KN108" s="14"/>
      <c r="KO108" s="14"/>
      <c r="KP108" s="14">
        <v>590.43210419999991</v>
      </c>
      <c r="KQ108" s="14">
        <v>59896.324785270001</v>
      </c>
      <c r="KR108" s="14">
        <v>0</v>
      </c>
      <c r="KS108" s="14"/>
      <c r="KT108" s="14"/>
      <c r="KU108" s="14"/>
      <c r="KV108" s="14">
        <v>25.232306999999999</v>
      </c>
      <c r="KW108" s="14">
        <v>1890.3766695100003</v>
      </c>
      <c r="KX108" s="14">
        <v>126.21485756</v>
      </c>
      <c r="KY108" s="14">
        <v>30.38295145</v>
      </c>
      <c r="KZ108" s="14"/>
      <c r="LA108" s="14"/>
      <c r="LB108" s="14">
        <v>15.136067789999998</v>
      </c>
      <c r="LC108" s="14">
        <v>2087.3428533100005</v>
      </c>
      <c r="LD108" s="14">
        <v>1397.6550299999999</v>
      </c>
      <c r="LE108" s="14">
        <v>45342.87308547998</v>
      </c>
      <c r="LF108" s="14">
        <v>338.61944151999995</v>
      </c>
      <c r="LG108" s="14"/>
      <c r="LH108" s="14">
        <v>1284.5338979999999</v>
      </c>
      <c r="LI108" s="14">
        <v>62467.863076119989</v>
      </c>
      <c r="LJ108" s="14">
        <v>48450.831352360045</v>
      </c>
      <c r="LK108" s="14">
        <v>3702.6597017799995</v>
      </c>
      <c r="LL108" s="14"/>
      <c r="LM108" s="14"/>
      <c r="LN108" s="14">
        <v>2994.8194300600003</v>
      </c>
      <c r="LO108" s="14">
        <v>165979.85501532</v>
      </c>
      <c r="LP108" s="14">
        <v>50.851821999999999</v>
      </c>
      <c r="LQ108" s="14"/>
      <c r="LR108" s="14">
        <v>0</v>
      </c>
      <c r="LS108" s="14"/>
      <c r="LT108" s="14">
        <v>0</v>
      </c>
      <c r="LU108" s="14">
        <v>6717.0673133099945</v>
      </c>
      <c r="LV108" s="14">
        <v>2178.5955033999999</v>
      </c>
      <c r="LW108" s="14">
        <v>458.62072259999997</v>
      </c>
      <c r="LX108" s="14"/>
      <c r="LY108" s="14"/>
      <c r="LZ108" s="14">
        <v>480.18457167999998</v>
      </c>
      <c r="MA108" s="14">
        <v>9885.3199329799936</v>
      </c>
      <c r="MB108" s="14">
        <v>96.247264999999999</v>
      </c>
      <c r="MC108" s="14">
        <v>5878.5770360599972</v>
      </c>
      <c r="MD108" s="14">
        <v>100.11425878999999</v>
      </c>
      <c r="ME108" s="14"/>
      <c r="MF108" s="14">
        <v>275.54951199999999</v>
      </c>
      <c r="MG108" s="14">
        <v>24671.408210260011</v>
      </c>
      <c r="MH108" s="14">
        <v>16627.000364380012</v>
      </c>
      <c r="MI108" s="14">
        <v>749.16004906000001</v>
      </c>
      <c r="MJ108" s="14"/>
      <c r="MK108" s="14"/>
      <c r="ML108" s="14">
        <v>1814.3239016999994</v>
      </c>
      <c r="MM108" s="14">
        <v>0.69556499999999999</v>
      </c>
      <c r="MN108" s="14">
        <v>50213.076162250021</v>
      </c>
      <c r="MO108" s="14">
        <v>1753.588767</v>
      </c>
      <c r="MP108" s="14">
        <v>42044.931534760013</v>
      </c>
      <c r="MQ108" s="14">
        <v>5410.2513178400004</v>
      </c>
      <c r="MR108" s="14"/>
      <c r="MS108" s="14">
        <v>1035.354108</v>
      </c>
      <c r="MT108" s="14">
        <v>92029.078772689943</v>
      </c>
      <c r="MU108" s="14">
        <v>54408.797489590048</v>
      </c>
      <c r="MV108" s="14">
        <v>4220.2101186699992</v>
      </c>
      <c r="MW108" s="14"/>
      <c r="MX108" s="14"/>
      <c r="MY108" s="14">
        <v>1629.0571394800004</v>
      </c>
      <c r="MZ108" s="14">
        <v>1.92998</v>
      </c>
      <c r="NA108" s="14">
        <v>202533.19922802996</v>
      </c>
      <c r="NB108" s="14"/>
      <c r="NC108" s="14"/>
      <c r="ND108" s="14"/>
      <c r="NE108" s="14"/>
      <c r="NF108" s="14"/>
      <c r="NG108" s="14"/>
      <c r="NH108" s="14">
        <v>9.7355412699999988</v>
      </c>
      <c r="NI108" s="14">
        <v>13.77807586</v>
      </c>
      <c r="NJ108" s="14"/>
      <c r="NK108" s="14"/>
      <c r="NL108" s="14"/>
      <c r="NM108" s="14">
        <v>23.51361713</v>
      </c>
      <c r="NN108" s="15"/>
      <c r="NO108" s="15"/>
      <c r="NP108" s="15"/>
      <c r="NR108" s="76">
        <v>3798161.0846754452</v>
      </c>
      <c r="PU108" s="4"/>
    </row>
    <row r="109" spans="1:437" x14ac:dyDescent="0.2">
      <c r="A109" s="70">
        <v>42644</v>
      </c>
      <c r="B109" s="14">
        <v>0</v>
      </c>
      <c r="C109" s="14">
        <v>157.91941094999999</v>
      </c>
      <c r="D109" s="14"/>
      <c r="E109" s="14">
        <v>157.91941094999999</v>
      </c>
      <c r="F109" s="14">
        <v>1077.143904</v>
      </c>
      <c r="G109" s="14">
        <v>46124.927875070032</v>
      </c>
      <c r="H109" s="14">
        <v>3721.5990496600016</v>
      </c>
      <c r="I109" s="14"/>
      <c r="J109" s="14">
        <v>1978.898893</v>
      </c>
      <c r="K109" s="14">
        <v>68889.024160119967</v>
      </c>
      <c r="L109" s="14">
        <v>174986.29896049039</v>
      </c>
      <c r="M109" s="14">
        <v>4809.4673874100008</v>
      </c>
      <c r="N109" s="14"/>
      <c r="O109" s="14"/>
      <c r="P109" s="14">
        <v>3043.3444972199995</v>
      </c>
      <c r="Q109" s="14">
        <v>304630.70472697041</v>
      </c>
      <c r="R109" s="14">
        <v>1.9419087000000002</v>
      </c>
      <c r="S109" s="14">
        <v>7463.3427896800031</v>
      </c>
      <c r="T109" s="14">
        <v>120.3929579</v>
      </c>
      <c r="U109" s="14">
        <v>33.449427479999997</v>
      </c>
      <c r="V109" s="14">
        <v>70.68031006999999</v>
      </c>
      <c r="W109" s="14">
        <v>7689.8073938300022</v>
      </c>
      <c r="X109" s="14">
        <v>1014.07376</v>
      </c>
      <c r="Y109" s="14">
        <v>14232.740225309999</v>
      </c>
      <c r="Z109" s="14">
        <v>233.02708726999998</v>
      </c>
      <c r="AA109" s="14"/>
      <c r="AB109" s="14">
        <v>807.44666800000005</v>
      </c>
      <c r="AC109" s="14">
        <v>55321.255063700111</v>
      </c>
      <c r="AD109" s="14">
        <v>32322.98866738001</v>
      </c>
      <c r="AE109" s="14">
        <v>2778.9456487500015</v>
      </c>
      <c r="AF109" s="14"/>
      <c r="AG109" s="14"/>
      <c r="AH109" s="14">
        <v>1632.47655614</v>
      </c>
      <c r="AI109" s="14">
        <v>108342.95367655011</v>
      </c>
      <c r="AJ109" s="14">
        <v>9747.1957189999994</v>
      </c>
      <c r="AK109" s="14">
        <v>526961.18388823851</v>
      </c>
      <c r="AL109" s="14">
        <v>18926.087354059993</v>
      </c>
      <c r="AM109" s="14"/>
      <c r="AN109" s="14">
        <v>4538.9543080000003</v>
      </c>
      <c r="AO109" s="14">
        <v>879854.98539965926</v>
      </c>
      <c r="AP109" s="14">
        <v>302216.5083786092</v>
      </c>
      <c r="AQ109" s="14">
        <v>18823.714394409999</v>
      </c>
      <c r="AR109" s="14"/>
      <c r="AS109" s="14"/>
      <c r="AT109" s="14">
        <v>57912.582332010075</v>
      </c>
      <c r="AU109" s="14">
        <v>12643.92474733</v>
      </c>
      <c r="AV109" s="14"/>
      <c r="AW109" s="14">
        <v>202346.70202776999</v>
      </c>
      <c r="AX109" s="14">
        <v>2033971.8385490868</v>
      </c>
      <c r="AY109" s="14">
        <v>499.30407600000001</v>
      </c>
      <c r="AZ109" s="14">
        <v>7583.2910306899994</v>
      </c>
      <c r="BA109" s="14">
        <v>549.32646096000008</v>
      </c>
      <c r="BB109" s="14"/>
      <c r="BC109" s="14">
        <v>343.02624400000002</v>
      </c>
      <c r="BD109" s="14">
        <v>41387.489052490062</v>
      </c>
      <c r="BE109" s="14">
        <v>19877.118198840039</v>
      </c>
      <c r="BF109" s="14">
        <v>1328.6950106400002</v>
      </c>
      <c r="BG109" s="14">
        <v>733.8398996599999</v>
      </c>
      <c r="BH109" s="14">
        <v>25.783245999999998</v>
      </c>
      <c r="BI109" s="14">
        <v>72327.873219280111</v>
      </c>
      <c r="BJ109" s="14">
        <v>419.38541400000003</v>
      </c>
      <c r="BK109" s="14">
        <v>18726.978269519997</v>
      </c>
      <c r="BL109" s="14">
        <v>0</v>
      </c>
      <c r="BM109" s="14"/>
      <c r="BN109" s="14">
        <v>166.906733</v>
      </c>
      <c r="BO109" s="14">
        <v>30867.17974711999</v>
      </c>
      <c r="BP109" s="14">
        <v>5802.604772050001</v>
      </c>
      <c r="BQ109" s="14">
        <v>1206.1867566599997</v>
      </c>
      <c r="BR109" s="14"/>
      <c r="BS109" s="14">
        <v>1228.5981220899998</v>
      </c>
      <c r="BT109" s="14">
        <v>58417.839814439983</v>
      </c>
      <c r="BU109" s="14">
        <v>102.35724</v>
      </c>
      <c r="BV109" s="14">
        <v>6434.8741408899987</v>
      </c>
      <c r="BW109" s="14">
        <v>29.831266979999999</v>
      </c>
      <c r="BX109" s="14"/>
      <c r="BY109" s="14">
        <v>117.001639</v>
      </c>
      <c r="BZ109" s="14">
        <v>24077.870303669984</v>
      </c>
      <c r="CA109" s="14">
        <v>14332.086129900003</v>
      </c>
      <c r="CB109" s="14">
        <v>658.71268852000003</v>
      </c>
      <c r="CC109" s="14"/>
      <c r="CD109" s="14"/>
      <c r="CE109" s="14">
        <v>1450.6125525099999</v>
      </c>
      <c r="CF109" s="14">
        <v>47203.345961469982</v>
      </c>
      <c r="CG109" s="14">
        <v>0</v>
      </c>
      <c r="CH109" s="14">
        <v>778.03188016000013</v>
      </c>
      <c r="CI109" s="14"/>
      <c r="CJ109" s="14"/>
      <c r="CK109" s="14"/>
      <c r="CL109" s="14">
        <v>1039.4766307899999</v>
      </c>
      <c r="CM109" s="14">
        <v>766.25631511999995</v>
      </c>
      <c r="CN109" s="14">
        <v>277.53608523999998</v>
      </c>
      <c r="CO109" s="14"/>
      <c r="CP109" s="14"/>
      <c r="CQ109" s="14">
        <v>741.50920889000008</v>
      </c>
      <c r="CR109" s="14">
        <v>3602.8101201999998</v>
      </c>
      <c r="CS109" s="14">
        <v>158.193828</v>
      </c>
      <c r="CT109" s="14">
        <v>1059.52723692</v>
      </c>
      <c r="CU109" s="14"/>
      <c r="CV109" s="14"/>
      <c r="CW109" s="14"/>
      <c r="CX109" s="14">
        <v>7807.3461602300004</v>
      </c>
      <c r="CY109" s="14">
        <v>3271.4421261500001</v>
      </c>
      <c r="CZ109" s="14">
        <v>671.83648208</v>
      </c>
      <c r="DA109" s="14"/>
      <c r="DB109" s="14"/>
      <c r="DC109" s="14">
        <v>1138.87300043</v>
      </c>
      <c r="DD109" s="14">
        <v>14107.218833809999</v>
      </c>
      <c r="DE109" s="14">
        <v>104.57380000000001</v>
      </c>
      <c r="DF109" s="14">
        <v>1169.4616319599997</v>
      </c>
      <c r="DG109" s="14"/>
      <c r="DH109" s="14"/>
      <c r="DI109" s="14">
        <v>404.16425700000002</v>
      </c>
      <c r="DJ109" s="14">
        <v>12034.327466069999</v>
      </c>
      <c r="DK109" s="14">
        <v>5095.0370901899987</v>
      </c>
      <c r="DL109" s="14">
        <v>407.43459925999997</v>
      </c>
      <c r="DM109" s="14"/>
      <c r="DN109" s="14"/>
      <c r="DO109" s="14">
        <v>1393.32121652</v>
      </c>
      <c r="DP109" s="14">
        <v>20608.320060999995</v>
      </c>
      <c r="DQ109" s="14">
        <v>14.570335</v>
      </c>
      <c r="DR109" s="14">
        <v>1391.3249239200002</v>
      </c>
      <c r="DS109" s="14"/>
      <c r="DT109" s="14"/>
      <c r="DU109" s="14">
        <v>0</v>
      </c>
      <c r="DV109" s="14">
        <v>27914.512294549993</v>
      </c>
      <c r="DW109" s="14">
        <v>6705.3559904800004</v>
      </c>
      <c r="DX109" s="14">
        <v>871.04266749999988</v>
      </c>
      <c r="DY109" s="14"/>
      <c r="DZ109" s="14"/>
      <c r="EA109" s="14">
        <v>599.86014969000007</v>
      </c>
      <c r="EB109" s="14">
        <v>37496.666361139993</v>
      </c>
      <c r="EC109" s="14">
        <v>7.6875140000000002</v>
      </c>
      <c r="ED109" s="14"/>
      <c r="EE109" s="14"/>
      <c r="EF109" s="14"/>
      <c r="EG109" s="14"/>
      <c r="EH109" s="14"/>
      <c r="EI109" s="14">
        <v>143.06021876</v>
      </c>
      <c r="EJ109" s="14">
        <v>0</v>
      </c>
      <c r="EK109" s="14"/>
      <c r="EL109" s="14"/>
      <c r="EM109" s="14">
        <v>22.081567879999998</v>
      </c>
      <c r="EN109" s="14">
        <v>172.82930063999999</v>
      </c>
      <c r="EO109" s="14">
        <v>30.927433000000001</v>
      </c>
      <c r="EP109" s="14">
        <v>3791.4061663400007</v>
      </c>
      <c r="EQ109" s="14">
        <v>0</v>
      </c>
      <c r="ER109" s="14"/>
      <c r="ES109" s="14">
        <v>76.337603999999999</v>
      </c>
      <c r="ET109" s="14">
        <v>11382.537075650003</v>
      </c>
      <c r="EU109" s="14">
        <v>10589.970441840002</v>
      </c>
      <c r="EV109" s="14">
        <v>709.21931334999988</v>
      </c>
      <c r="EW109" s="14"/>
      <c r="EX109" s="14"/>
      <c r="EY109" s="14">
        <v>424.28905605</v>
      </c>
      <c r="EZ109" s="14">
        <v>27004.687090230007</v>
      </c>
      <c r="FA109" s="14">
        <v>798.58677</v>
      </c>
      <c r="FB109" s="14">
        <v>24478.43322120998</v>
      </c>
      <c r="FC109" s="14">
        <v>0</v>
      </c>
      <c r="FD109" s="14"/>
      <c r="FE109" s="14">
        <v>486.23758900000001</v>
      </c>
      <c r="FF109" s="14">
        <v>136967.09284809991</v>
      </c>
      <c r="FG109" s="14">
        <v>20286.569690150001</v>
      </c>
      <c r="FH109" s="14">
        <v>992.72020570999996</v>
      </c>
      <c r="FI109" s="14"/>
      <c r="FJ109" s="14"/>
      <c r="FK109" s="14">
        <v>5586.3847296899976</v>
      </c>
      <c r="FL109" s="14">
        <v>406.73023907999999</v>
      </c>
      <c r="FM109" s="14">
        <v>190002.75529293992</v>
      </c>
      <c r="FN109" s="14"/>
      <c r="FO109" s="14"/>
      <c r="FP109" s="14"/>
      <c r="FQ109" s="14"/>
      <c r="FR109" s="14"/>
      <c r="FS109" s="14"/>
      <c r="FT109" s="14"/>
      <c r="FU109" s="14"/>
      <c r="FV109" s="14"/>
      <c r="FW109" s="14"/>
      <c r="FX109" s="14"/>
      <c r="FY109" s="14"/>
      <c r="FZ109" s="14"/>
      <c r="GA109" s="14"/>
      <c r="GB109" s="14"/>
      <c r="GC109" s="14"/>
      <c r="GD109" s="14"/>
      <c r="GE109" s="14">
        <v>25.162269250000001</v>
      </c>
      <c r="GF109" s="14">
        <v>0</v>
      </c>
      <c r="GG109" s="14"/>
      <c r="GH109" s="14"/>
      <c r="GI109" s="14"/>
      <c r="GJ109" s="14">
        <v>124.90879562000001</v>
      </c>
      <c r="GK109" s="14">
        <v>150.07106487000001</v>
      </c>
      <c r="GL109" s="14">
        <v>112.379823</v>
      </c>
      <c r="GM109" s="14">
        <v>3864.0312080699996</v>
      </c>
      <c r="GN109" s="14">
        <v>0</v>
      </c>
      <c r="GO109" s="14"/>
      <c r="GP109" s="14"/>
      <c r="GQ109" s="14">
        <v>15711.696188430004</v>
      </c>
      <c r="GR109" s="14">
        <v>13302.761928450003</v>
      </c>
      <c r="GS109" s="14">
        <v>1158.7750080599999</v>
      </c>
      <c r="GT109" s="14"/>
      <c r="GU109" s="14"/>
      <c r="GV109" s="14">
        <v>1278.27738054</v>
      </c>
      <c r="GW109" s="14"/>
      <c r="GX109" s="14">
        <v>35427.921536550006</v>
      </c>
      <c r="GY109" s="14">
        <v>0</v>
      </c>
      <c r="GZ109" s="14"/>
      <c r="HA109" s="14"/>
      <c r="HB109" s="14"/>
      <c r="HC109" s="14"/>
      <c r="HD109" s="14">
        <v>3348.5039893399999</v>
      </c>
      <c r="HE109" s="14">
        <v>193.57055255</v>
      </c>
      <c r="HF109" s="14">
        <v>304.02760912000002</v>
      </c>
      <c r="HG109" s="14"/>
      <c r="HH109" s="14"/>
      <c r="HI109" s="14">
        <v>328.20537575999998</v>
      </c>
      <c r="HJ109" s="14">
        <v>4174.3075267699996</v>
      </c>
      <c r="HK109" s="14">
        <v>178.780981</v>
      </c>
      <c r="HL109" s="14">
        <v>2827.9321576100001</v>
      </c>
      <c r="HM109" s="14">
        <v>136.88341609</v>
      </c>
      <c r="HN109" s="14"/>
      <c r="HO109" s="14">
        <v>228.824139</v>
      </c>
      <c r="HP109" s="14">
        <v>16212.532625850003</v>
      </c>
      <c r="HQ109" s="14">
        <v>14858.832885119999</v>
      </c>
      <c r="HR109" s="14">
        <v>305.00050414999998</v>
      </c>
      <c r="HS109" s="14"/>
      <c r="HT109" s="14"/>
      <c r="HU109" s="14">
        <v>742.52039597999999</v>
      </c>
      <c r="HV109" s="14">
        <v>0</v>
      </c>
      <c r="HW109" s="14">
        <v>35491.307104799998</v>
      </c>
      <c r="HX109" s="14">
        <v>155.44506200000001</v>
      </c>
      <c r="HY109" s="14">
        <v>8199.1318178399924</v>
      </c>
      <c r="HZ109" s="14">
        <v>0</v>
      </c>
      <c r="IA109" s="14"/>
      <c r="IB109" s="14">
        <v>60.145344000000001</v>
      </c>
      <c r="IC109" s="14">
        <v>53924.897536989978</v>
      </c>
      <c r="ID109" s="14">
        <v>26673.315611699996</v>
      </c>
      <c r="IE109" s="14">
        <v>1232.1852587000005</v>
      </c>
      <c r="IF109" s="14"/>
      <c r="IG109" s="14"/>
      <c r="IH109" s="14">
        <v>3932.2763578999984</v>
      </c>
      <c r="II109" s="14">
        <v>94177.396989129964</v>
      </c>
      <c r="IJ109" s="14">
        <v>159.00082800000001</v>
      </c>
      <c r="IK109" s="14">
        <v>2630.9593072599996</v>
      </c>
      <c r="IN109" s="14">
        <v>198.38301000000001</v>
      </c>
      <c r="IO109" s="14">
        <v>14062.404861139998</v>
      </c>
      <c r="IP109" s="14">
        <v>13131.163958979998</v>
      </c>
      <c r="IQ109" s="14">
        <v>471.48510014999994</v>
      </c>
      <c r="IR109" s="14">
        <v>0</v>
      </c>
      <c r="IS109" s="14"/>
      <c r="IT109" s="14">
        <v>1196.23673495</v>
      </c>
      <c r="IU109" s="14">
        <v>31849.633800479991</v>
      </c>
      <c r="IV109" s="14">
        <v>311.04276599999997</v>
      </c>
      <c r="IW109" s="14">
        <v>7897.2671651700011</v>
      </c>
      <c r="IX109" s="14">
        <v>0</v>
      </c>
      <c r="IY109" s="14"/>
      <c r="IZ109" s="14">
        <v>0</v>
      </c>
      <c r="JA109" s="14">
        <v>39797.234490289993</v>
      </c>
      <c r="JB109" s="14">
        <v>27857.28790493001</v>
      </c>
      <c r="JC109" s="14">
        <v>1359.84698256</v>
      </c>
      <c r="JD109" s="14"/>
      <c r="JE109" s="14"/>
      <c r="JF109" s="14">
        <v>1971.5012192300003</v>
      </c>
      <c r="JG109" s="14">
        <v>79194.180528180004</v>
      </c>
      <c r="JH109" s="14"/>
      <c r="JI109" s="14"/>
      <c r="JJ109" s="14"/>
      <c r="JK109" s="14"/>
      <c r="JL109" s="14"/>
      <c r="JM109" s="14">
        <v>0</v>
      </c>
      <c r="JN109" s="14">
        <v>307.85911557999998</v>
      </c>
      <c r="JO109" s="14">
        <v>283.27883324999993</v>
      </c>
      <c r="JP109" s="14"/>
      <c r="JQ109" s="14"/>
      <c r="JR109" s="14">
        <v>29.582015670000001</v>
      </c>
      <c r="JS109" s="14">
        <v>620.71996449999995</v>
      </c>
      <c r="JT109" s="14">
        <v>30.051507999999998</v>
      </c>
      <c r="JU109" s="14">
        <v>2380.8687993300005</v>
      </c>
      <c r="JV109" s="14">
        <v>0</v>
      </c>
      <c r="JW109" s="14"/>
      <c r="JX109" s="14">
        <v>207.49076199999999</v>
      </c>
      <c r="JY109" s="14">
        <v>13398.565656280007</v>
      </c>
      <c r="JZ109" s="14">
        <v>5142.5946908699998</v>
      </c>
      <c r="KA109" s="14">
        <v>439.35873099999998</v>
      </c>
      <c r="KB109" s="14"/>
      <c r="KC109" s="14"/>
      <c r="KD109" s="14">
        <v>232.5867073</v>
      </c>
      <c r="KE109" s="14">
        <v>21831.516854780009</v>
      </c>
      <c r="KF109" s="14">
        <v>112.300038</v>
      </c>
      <c r="KG109" s="14">
        <v>8983.0704420900038</v>
      </c>
      <c r="KH109" s="14">
        <v>128.22328895999999</v>
      </c>
      <c r="KI109" s="14"/>
      <c r="KJ109" s="14">
        <v>123.307832</v>
      </c>
      <c r="KK109" s="14">
        <v>32023.549880229984</v>
      </c>
      <c r="KL109" s="14">
        <v>15766.481162779986</v>
      </c>
      <c r="KM109" s="14">
        <v>1070.70370153</v>
      </c>
      <c r="KN109" s="14"/>
      <c r="KO109" s="14"/>
      <c r="KP109" s="14">
        <v>584.89674839999998</v>
      </c>
      <c r="KQ109" s="14">
        <v>58792.53309398998</v>
      </c>
      <c r="KR109" s="14">
        <v>0</v>
      </c>
      <c r="KS109" s="14"/>
      <c r="KT109" s="14"/>
      <c r="KU109" s="14"/>
      <c r="KV109" s="14">
        <v>24.315655</v>
      </c>
      <c r="KW109" s="14">
        <v>1877.6940894800002</v>
      </c>
      <c r="KX109" s="14">
        <v>123.56813750999999</v>
      </c>
      <c r="KY109" s="14">
        <v>30.093801450000001</v>
      </c>
      <c r="KZ109" s="14"/>
      <c r="LA109" s="14"/>
      <c r="LB109" s="14">
        <v>14.820038090000001</v>
      </c>
      <c r="LC109" s="14">
        <v>2070.4917215300002</v>
      </c>
      <c r="LD109" s="14">
        <v>1364.110936</v>
      </c>
      <c r="LE109" s="14">
        <v>44343.228580319999</v>
      </c>
      <c r="LF109" s="14">
        <v>335.82386631999992</v>
      </c>
      <c r="LG109" s="14"/>
      <c r="LH109" s="14">
        <v>1263.143785</v>
      </c>
      <c r="LI109" s="14">
        <v>61412.296471559959</v>
      </c>
      <c r="LJ109" s="14">
        <v>47311.058880060053</v>
      </c>
      <c r="LK109" s="14">
        <v>3647.3846135699991</v>
      </c>
      <c r="LL109" s="14"/>
      <c r="LM109" s="14"/>
      <c r="LN109" s="14">
        <v>2964.07706517</v>
      </c>
      <c r="LO109" s="14">
        <v>162641.124198</v>
      </c>
      <c r="LP109" s="14">
        <v>50.283720000000002</v>
      </c>
      <c r="LQ109" s="14"/>
      <c r="LR109" s="14">
        <v>0</v>
      </c>
      <c r="LS109" s="14"/>
      <c r="LT109" s="14">
        <v>0</v>
      </c>
      <c r="LU109" s="14">
        <v>6652.4381331000013</v>
      </c>
      <c r="LV109" s="14">
        <v>2168.1155046699996</v>
      </c>
      <c r="LW109" s="14">
        <v>451.53777150999997</v>
      </c>
      <c r="LX109" s="14"/>
      <c r="LY109" s="14"/>
      <c r="LZ109" s="14">
        <v>475.42190132999997</v>
      </c>
      <c r="MA109" s="14">
        <v>9797.7970306100015</v>
      </c>
      <c r="MB109" s="14">
        <v>91.084108999999998</v>
      </c>
      <c r="MC109" s="14">
        <v>5761.3561012400005</v>
      </c>
      <c r="MD109" s="14">
        <v>90.654598519999993</v>
      </c>
      <c r="ME109" s="14"/>
      <c r="MF109" s="14">
        <v>267.06498499999998</v>
      </c>
      <c r="MG109" s="14">
        <v>24273.623385229992</v>
      </c>
      <c r="MH109" s="14">
        <v>16376.682613469988</v>
      </c>
      <c r="MI109" s="14">
        <v>739.00111981000009</v>
      </c>
      <c r="MJ109" s="14"/>
      <c r="MK109" s="14"/>
      <c r="ML109" s="14">
        <v>1798.0671587099998</v>
      </c>
      <c r="MM109" s="14">
        <v>0.69556499999999999</v>
      </c>
      <c r="MN109" s="14">
        <v>49398.229635979988</v>
      </c>
      <c r="MO109" s="14">
        <v>1547.870224</v>
      </c>
      <c r="MP109" s="14">
        <v>41101.037587480096</v>
      </c>
      <c r="MQ109" s="14">
        <v>5303.7801584699982</v>
      </c>
      <c r="MR109" s="14"/>
      <c r="MS109" s="14">
        <v>1009.069379</v>
      </c>
      <c r="MT109" s="14">
        <v>90540.652681209904</v>
      </c>
      <c r="MU109" s="14">
        <v>53127.312209119969</v>
      </c>
      <c r="MV109" s="14">
        <v>4158.6738361399994</v>
      </c>
      <c r="MW109" s="14"/>
      <c r="MX109" s="14"/>
      <c r="MY109" s="14">
        <v>1610.8607290800001</v>
      </c>
      <c r="MZ109" s="14">
        <v>1.8533630000000001</v>
      </c>
      <c r="NA109" s="14">
        <v>198401.11016849999</v>
      </c>
      <c r="NB109" s="14"/>
      <c r="NC109" s="14"/>
      <c r="ND109" s="14"/>
      <c r="NE109" s="14"/>
      <c r="NF109" s="14"/>
      <c r="NG109" s="14"/>
      <c r="NH109" s="14">
        <v>9.5928735500000002</v>
      </c>
      <c r="NI109" s="14">
        <v>13.193250859999999</v>
      </c>
      <c r="NJ109" s="14"/>
      <c r="NK109" s="14"/>
      <c r="NL109" s="14"/>
      <c r="NM109" s="14">
        <v>22.786124409999999</v>
      </c>
      <c r="NN109" s="15"/>
      <c r="NO109" s="15"/>
      <c r="NP109" s="15"/>
      <c r="NR109" s="76">
        <v>3709778.6971546174</v>
      </c>
      <c r="PU109" s="4"/>
    </row>
    <row r="110" spans="1:437" x14ac:dyDescent="0.2">
      <c r="A110" s="70">
        <v>42675</v>
      </c>
      <c r="B110" s="14">
        <v>0</v>
      </c>
      <c r="C110" s="14">
        <v>155.83165769999999</v>
      </c>
      <c r="D110" s="14"/>
      <c r="E110" s="14">
        <v>155.83165769999999</v>
      </c>
      <c r="F110" s="14">
        <v>1054.163544</v>
      </c>
      <c r="G110" s="14">
        <v>58507.139363710048</v>
      </c>
      <c r="H110" s="14">
        <v>3614.4278576900001</v>
      </c>
      <c r="I110" s="14"/>
      <c r="J110" s="14">
        <v>1941.6207810000001</v>
      </c>
      <c r="K110" s="14">
        <v>81287.763789380013</v>
      </c>
      <c r="L110" s="14">
        <v>170748.30568854019</v>
      </c>
      <c r="M110" s="14">
        <v>4696.5415508999995</v>
      </c>
      <c r="N110" s="14"/>
      <c r="O110" s="14"/>
      <c r="P110" s="14">
        <v>2945.4210926800001</v>
      </c>
      <c r="Q110" s="14">
        <v>329963.97165390028</v>
      </c>
      <c r="R110" s="14">
        <v>1.72144696</v>
      </c>
      <c r="S110" s="14">
        <v>8199.4298595</v>
      </c>
      <c r="T110" s="14">
        <v>118.6688474</v>
      </c>
      <c r="U110" s="14">
        <v>32.91526648</v>
      </c>
      <c r="V110" s="14">
        <v>46.91248281</v>
      </c>
      <c r="W110" s="14">
        <v>8399.6479031500003</v>
      </c>
      <c r="X110" s="14">
        <v>995.78311799999994</v>
      </c>
      <c r="Y110" s="14">
        <v>18525.08226955001</v>
      </c>
      <c r="Z110" s="14">
        <v>231.21891300999999</v>
      </c>
      <c r="AA110" s="14"/>
      <c r="AB110" s="14">
        <v>793.391661</v>
      </c>
      <c r="AC110" s="14">
        <v>61119.460706119993</v>
      </c>
      <c r="AD110" s="14">
        <v>31971.016217539996</v>
      </c>
      <c r="AE110" s="14">
        <v>2744.3795294400011</v>
      </c>
      <c r="AF110" s="14"/>
      <c r="AG110" s="14"/>
      <c r="AH110" s="14">
        <v>1618.5511324900001</v>
      </c>
      <c r="AI110" s="14">
        <v>117998.88354715001</v>
      </c>
      <c r="AJ110" s="14">
        <v>9441.0182920000007</v>
      </c>
      <c r="AK110" s="14">
        <v>617669.34321275889</v>
      </c>
      <c r="AL110" s="14">
        <v>18264.52958807</v>
      </c>
      <c r="AM110" s="14"/>
      <c r="AN110" s="14">
        <v>4120.0974390000001</v>
      </c>
      <c r="AO110" s="14">
        <v>928732.49971770775</v>
      </c>
      <c r="AP110" s="14">
        <v>296654.00529113039</v>
      </c>
      <c r="AQ110" s="14">
        <v>18276.253290830002</v>
      </c>
      <c r="AR110" s="14"/>
      <c r="AS110" s="14"/>
      <c r="AT110" s="14">
        <v>57477.338077609937</v>
      </c>
      <c r="AU110" s="14">
        <v>11929.815654019996</v>
      </c>
      <c r="AV110" s="14"/>
      <c r="AW110" s="14">
        <v>211821.55511389</v>
      </c>
      <c r="AX110" s="14">
        <v>2174386.4556770171</v>
      </c>
      <c r="AY110" s="14">
        <v>493.77279299999998</v>
      </c>
      <c r="AZ110" s="14">
        <v>10521.456174400006</v>
      </c>
      <c r="BA110" s="14">
        <v>545.62707186</v>
      </c>
      <c r="BB110" s="14"/>
      <c r="BC110" s="14">
        <v>337.44300500000003</v>
      </c>
      <c r="BD110" s="14">
        <v>46184.234748029943</v>
      </c>
      <c r="BE110" s="14">
        <v>19491.582487740008</v>
      </c>
      <c r="BF110" s="14">
        <v>1317.91300978</v>
      </c>
      <c r="BG110" s="14">
        <v>683.47296293000011</v>
      </c>
      <c r="BH110" s="14">
        <v>25.392219999999998</v>
      </c>
      <c r="BI110" s="14">
        <v>79600.894472739936</v>
      </c>
      <c r="BJ110" s="14">
        <v>413.29464200000001</v>
      </c>
      <c r="BK110" s="14">
        <v>22871.905786799984</v>
      </c>
      <c r="BL110" s="14">
        <v>0</v>
      </c>
      <c r="BM110" s="14"/>
      <c r="BN110" s="14">
        <v>162.28532899999999</v>
      </c>
      <c r="BO110" s="14">
        <v>33669.15783389</v>
      </c>
      <c r="BP110" s="14">
        <v>5622.7430634500006</v>
      </c>
      <c r="BQ110" s="14">
        <v>1190.4175391399999</v>
      </c>
      <c r="BR110" s="14"/>
      <c r="BS110" s="14">
        <v>1188.0478514500001</v>
      </c>
      <c r="BT110" s="14">
        <v>66291.644346729983</v>
      </c>
      <c r="BU110" s="14">
        <v>100.163065</v>
      </c>
      <c r="BV110" s="14">
        <v>8220.9297328600042</v>
      </c>
      <c r="BW110" s="14">
        <v>29.570004449999999</v>
      </c>
      <c r="BX110" s="14"/>
      <c r="BY110" s="14">
        <v>115.09716400000001</v>
      </c>
      <c r="BZ110" s="14">
        <v>26304.726662360001</v>
      </c>
      <c r="CA110" s="14">
        <v>14030.512496140005</v>
      </c>
      <c r="CB110" s="14">
        <v>645.82582933000003</v>
      </c>
      <c r="CC110" s="14"/>
      <c r="CD110" s="14"/>
      <c r="CE110" s="14">
        <v>1419.0314669999998</v>
      </c>
      <c r="CF110" s="14">
        <v>50865.856421140015</v>
      </c>
      <c r="CG110" s="14">
        <v>0</v>
      </c>
      <c r="CH110" s="14">
        <v>1230.50351142</v>
      </c>
      <c r="CI110" s="14"/>
      <c r="CJ110" s="14"/>
      <c r="CK110" s="14"/>
      <c r="CL110" s="14">
        <v>1208.70322624</v>
      </c>
      <c r="CM110" s="14">
        <v>761.75727526000014</v>
      </c>
      <c r="CN110" s="14">
        <v>268.05235464999998</v>
      </c>
      <c r="CO110" s="14"/>
      <c r="CP110" s="14"/>
      <c r="CQ110" s="14">
        <v>688.24423901000011</v>
      </c>
      <c r="CR110" s="14">
        <v>4157.2606065800001</v>
      </c>
      <c r="CS110" s="14">
        <v>153.938006</v>
      </c>
      <c r="CT110" s="14">
        <v>1654.3539336400006</v>
      </c>
      <c r="CU110" s="14"/>
      <c r="CV110" s="14"/>
      <c r="CW110" s="14"/>
      <c r="CX110" s="14">
        <v>9147.3088157399998</v>
      </c>
      <c r="CY110" s="14">
        <v>3215.6420611700019</v>
      </c>
      <c r="CZ110" s="14">
        <v>662.18503438999994</v>
      </c>
      <c r="DA110" s="14"/>
      <c r="DB110" s="14"/>
      <c r="DC110" s="14">
        <v>1026.8479706200001</v>
      </c>
      <c r="DD110" s="14">
        <v>15961.224854560003</v>
      </c>
      <c r="DE110" s="14">
        <v>101.42209200000001</v>
      </c>
      <c r="DF110" s="14">
        <v>1940.0209776100005</v>
      </c>
      <c r="DG110" s="14"/>
      <c r="DH110" s="14"/>
      <c r="DI110" s="14">
        <v>399.409875</v>
      </c>
      <c r="DJ110" s="14">
        <v>12504.222601990006</v>
      </c>
      <c r="DK110" s="14">
        <v>5054.0108533299999</v>
      </c>
      <c r="DL110" s="14">
        <v>403.27544314000005</v>
      </c>
      <c r="DM110" s="14"/>
      <c r="DN110" s="14"/>
      <c r="DO110" s="14">
        <v>1378.38555711</v>
      </c>
      <c r="DP110" s="14">
        <v>21780.747400180007</v>
      </c>
      <c r="DQ110" s="14">
        <v>14.238251</v>
      </c>
      <c r="DR110" s="14">
        <v>1942.09779497</v>
      </c>
      <c r="DS110" s="14"/>
      <c r="DT110" s="14"/>
      <c r="DU110" s="14">
        <v>0</v>
      </c>
      <c r="DV110" s="14">
        <v>31848.063497509993</v>
      </c>
      <c r="DW110" s="14">
        <v>6610.3590707599969</v>
      </c>
      <c r="DX110" s="14">
        <v>865.97205776999988</v>
      </c>
      <c r="DY110" s="14"/>
      <c r="DZ110" s="14"/>
      <c r="EA110" s="14">
        <v>596.07811276999996</v>
      </c>
      <c r="EB110" s="14">
        <v>41876.808784779983</v>
      </c>
      <c r="EC110" s="14">
        <v>7.5046109999999997</v>
      </c>
      <c r="ED110" s="14"/>
      <c r="EE110" s="14"/>
      <c r="EF110" s="14"/>
      <c r="EG110" s="14"/>
      <c r="EH110" s="14"/>
      <c r="EI110" s="14">
        <v>141.81550213</v>
      </c>
      <c r="EJ110" s="14">
        <v>0</v>
      </c>
      <c r="EK110" s="14"/>
      <c r="EL110" s="14"/>
      <c r="EM110" s="14">
        <v>21.988335550000002</v>
      </c>
      <c r="EN110" s="14">
        <v>171.30844868</v>
      </c>
      <c r="EO110" s="14">
        <v>29.862400999999998</v>
      </c>
      <c r="EP110" s="14">
        <v>4608.867301700001</v>
      </c>
      <c r="EQ110" s="14">
        <v>0</v>
      </c>
      <c r="ER110" s="14"/>
      <c r="ES110" s="14">
        <v>75.032050999999996</v>
      </c>
      <c r="ET110" s="14">
        <v>13836.765351260012</v>
      </c>
      <c r="EU110" s="14">
        <v>10429.04072116</v>
      </c>
      <c r="EV110" s="14">
        <v>699.45785274999992</v>
      </c>
      <c r="EW110" s="14"/>
      <c r="EX110" s="14"/>
      <c r="EY110" s="14">
        <v>392.30831257</v>
      </c>
      <c r="EZ110" s="14">
        <v>30071.333991440013</v>
      </c>
      <c r="FA110" s="14">
        <v>766.20629099999996</v>
      </c>
      <c r="FB110" s="14">
        <v>31682.70730319</v>
      </c>
      <c r="FC110" s="14">
        <v>0</v>
      </c>
      <c r="FD110" s="14"/>
      <c r="FE110" s="14">
        <v>475.97740499999998</v>
      </c>
      <c r="FF110" s="14">
        <v>153965.47793759016</v>
      </c>
      <c r="FG110" s="14">
        <v>19812.836980379976</v>
      </c>
      <c r="FH110" s="14">
        <v>974.79572479000001</v>
      </c>
      <c r="FI110" s="14"/>
      <c r="FJ110" s="14"/>
      <c r="FK110" s="14">
        <v>5459.9743862800005</v>
      </c>
      <c r="FL110" s="14">
        <v>394.94118095999994</v>
      </c>
      <c r="FM110" s="14">
        <v>213895.24198119011</v>
      </c>
      <c r="FN110" s="14"/>
      <c r="FO110" s="14"/>
      <c r="FP110" s="14"/>
      <c r="FQ110" s="14"/>
      <c r="FR110" s="14"/>
      <c r="FS110" s="14"/>
      <c r="FT110" s="14"/>
      <c r="FU110" s="14"/>
      <c r="FV110" s="14"/>
      <c r="FW110" s="14"/>
      <c r="FX110" s="14"/>
      <c r="FY110" s="14"/>
      <c r="FZ110" s="14"/>
      <c r="GA110" s="14"/>
      <c r="GB110" s="14"/>
      <c r="GC110" s="14"/>
      <c r="GD110" s="14"/>
      <c r="GE110" s="14">
        <v>24.816940300000002</v>
      </c>
      <c r="GF110" s="14">
        <v>0</v>
      </c>
      <c r="GG110" s="14"/>
      <c r="GH110" s="14"/>
      <c r="GI110" s="14"/>
      <c r="GJ110" s="14">
        <v>123.51541044</v>
      </c>
      <c r="GK110" s="14">
        <v>148.33235074000001</v>
      </c>
      <c r="GL110" s="14">
        <v>109.713776</v>
      </c>
      <c r="GM110" s="14">
        <v>6098.0088300400039</v>
      </c>
      <c r="GN110" s="14">
        <v>0</v>
      </c>
      <c r="GO110" s="14"/>
      <c r="GP110" s="14"/>
      <c r="GQ110" s="14">
        <v>16876.989294750005</v>
      </c>
      <c r="GR110" s="14">
        <v>12947.849674400008</v>
      </c>
      <c r="GS110" s="14">
        <v>1094.19684418</v>
      </c>
      <c r="GT110" s="14"/>
      <c r="GU110" s="14"/>
      <c r="GV110" s="14">
        <v>1263.4362982299997</v>
      </c>
      <c r="GW110" s="14"/>
      <c r="GX110" s="14">
        <v>38390.194717600025</v>
      </c>
      <c r="GY110" s="14">
        <v>0</v>
      </c>
      <c r="GZ110" s="14"/>
      <c r="HA110" s="14"/>
      <c r="HB110" s="14"/>
      <c r="HC110" s="14"/>
      <c r="HD110" s="14">
        <v>3887.3253577800001</v>
      </c>
      <c r="HE110" s="14">
        <v>192.72435612999999</v>
      </c>
      <c r="HF110" s="14">
        <v>301.14855375999997</v>
      </c>
      <c r="HG110" s="14"/>
      <c r="HH110" s="14"/>
      <c r="HI110" s="14">
        <v>321.95831866999998</v>
      </c>
      <c r="HJ110" s="14">
        <v>4703.1565863400001</v>
      </c>
      <c r="HK110" s="14">
        <v>176.73530700000001</v>
      </c>
      <c r="HL110" s="14">
        <v>4190.7590312099983</v>
      </c>
      <c r="HM110" s="14">
        <v>136.84435430000002</v>
      </c>
      <c r="HN110" s="14"/>
      <c r="HO110" s="14">
        <v>225.73618300000001</v>
      </c>
      <c r="HP110" s="14">
        <v>19323.783853609988</v>
      </c>
      <c r="HQ110" s="14">
        <v>14666.711277289998</v>
      </c>
      <c r="HR110" s="14">
        <v>297.49839987000001</v>
      </c>
      <c r="HS110" s="14"/>
      <c r="HT110" s="14"/>
      <c r="HU110" s="14">
        <v>733.94771435999996</v>
      </c>
      <c r="HV110" s="14">
        <v>0</v>
      </c>
      <c r="HW110" s="14">
        <v>39752.016120639993</v>
      </c>
      <c r="HX110" s="14">
        <v>152.36031700000001</v>
      </c>
      <c r="HY110" s="14">
        <v>11865.19823292</v>
      </c>
      <c r="HZ110" s="14">
        <v>0</v>
      </c>
      <c r="IA110" s="14"/>
      <c r="IB110" s="14">
        <v>58.586022</v>
      </c>
      <c r="IC110" s="14">
        <v>58164.101783720042</v>
      </c>
      <c r="ID110" s="14">
        <v>26101.306011509976</v>
      </c>
      <c r="IE110" s="14">
        <v>1215.9917461300004</v>
      </c>
      <c r="IF110" s="14"/>
      <c r="IG110" s="14"/>
      <c r="IH110" s="14">
        <v>3885.1602649299994</v>
      </c>
      <c r="II110" s="14">
        <v>101442.70437821002</v>
      </c>
      <c r="IJ110" s="14">
        <v>156.79699199999999</v>
      </c>
      <c r="IK110" s="14">
        <v>4284.4567870399978</v>
      </c>
      <c r="IN110" s="14">
        <v>196.51938100000001</v>
      </c>
      <c r="IO110" s="14">
        <v>15676.019956010005</v>
      </c>
      <c r="IP110" s="14">
        <v>12890.846633170011</v>
      </c>
      <c r="IQ110" s="14">
        <v>421.77905213999998</v>
      </c>
      <c r="IR110" s="14">
        <v>0</v>
      </c>
      <c r="IS110" s="14"/>
      <c r="IT110" s="14">
        <v>1183.6730006500002</v>
      </c>
      <c r="IU110" s="14">
        <v>34810.091802010014</v>
      </c>
      <c r="IV110" s="14">
        <v>304.43953499999998</v>
      </c>
      <c r="IW110" s="14">
        <v>11225.369909900006</v>
      </c>
      <c r="IX110" s="14">
        <v>0</v>
      </c>
      <c r="IY110" s="14"/>
      <c r="IZ110" s="14">
        <v>0</v>
      </c>
      <c r="JA110" s="14">
        <v>41834.676235470011</v>
      </c>
      <c r="JB110" s="14">
        <v>27442.837920880029</v>
      </c>
      <c r="JC110" s="14">
        <v>1334.7245977800001</v>
      </c>
      <c r="JD110" s="14"/>
      <c r="JE110" s="14"/>
      <c r="JF110" s="14">
        <v>1952.9470763299998</v>
      </c>
      <c r="JG110" s="14">
        <v>84094.995275360037</v>
      </c>
      <c r="JH110" s="14"/>
      <c r="JI110" s="14"/>
      <c r="JJ110" s="14"/>
      <c r="JK110" s="14"/>
      <c r="JL110" s="14"/>
      <c r="JM110" s="14">
        <v>0</v>
      </c>
      <c r="JN110" s="14">
        <v>306.46699636</v>
      </c>
      <c r="JO110" s="14">
        <v>278.75074904000002</v>
      </c>
      <c r="JP110" s="14"/>
      <c r="JQ110" s="14"/>
      <c r="JR110" s="14">
        <v>29.582015670000001</v>
      </c>
      <c r="JS110" s="14">
        <v>614.79976107000005</v>
      </c>
      <c r="JT110" s="14">
        <v>29.709811999999999</v>
      </c>
      <c r="JU110" s="14">
        <v>2980.1052754900011</v>
      </c>
      <c r="JV110" s="14">
        <v>0</v>
      </c>
      <c r="JW110" s="14"/>
      <c r="JX110" s="14">
        <v>205.72576599999999</v>
      </c>
      <c r="JY110" s="14">
        <v>15229.882591929994</v>
      </c>
      <c r="JZ110" s="14">
        <v>4960.8440795199995</v>
      </c>
      <c r="KA110" s="14">
        <v>428.83914302999995</v>
      </c>
      <c r="KB110" s="14"/>
      <c r="KC110" s="14"/>
      <c r="KD110" s="14">
        <v>229.21149488999998</v>
      </c>
      <c r="KE110" s="14">
        <v>24064.318162859992</v>
      </c>
      <c r="KF110" s="14">
        <v>108.28966</v>
      </c>
      <c r="KG110" s="14">
        <v>11360.869020120001</v>
      </c>
      <c r="KH110" s="14">
        <v>127.02157475999999</v>
      </c>
      <c r="KI110" s="14"/>
      <c r="KJ110" s="14">
        <v>120.005495</v>
      </c>
      <c r="KK110" s="14">
        <v>33550.486339380062</v>
      </c>
      <c r="KL110" s="14">
        <v>15367.97190860999</v>
      </c>
      <c r="KM110" s="14">
        <v>1051.5135649699998</v>
      </c>
      <c r="KN110" s="14"/>
      <c r="KO110" s="14"/>
      <c r="KP110" s="14">
        <v>579.33047039000007</v>
      </c>
      <c r="KQ110" s="14">
        <v>62364.337832230056</v>
      </c>
      <c r="KR110" s="14">
        <v>0</v>
      </c>
      <c r="KS110" s="14"/>
      <c r="KT110" s="14"/>
      <c r="KU110" s="14"/>
      <c r="KV110" s="14">
        <v>23.388272000000001</v>
      </c>
      <c r="KW110" s="14">
        <v>1924.6449868300003</v>
      </c>
      <c r="KX110" s="14">
        <v>119.99637499000001</v>
      </c>
      <c r="KY110" s="14">
        <v>29.80094845</v>
      </c>
      <c r="KZ110" s="14"/>
      <c r="LA110" s="14"/>
      <c r="LB110" s="14">
        <v>14.501470970000002</v>
      </c>
      <c r="LC110" s="14">
        <v>2112.3320532400003</v>
      </c>
      <c r="LD110" s="14">
        <v>1317.3822729999999</v>
      </c>
      <c r="LE110" s="14">
        <v>57499.582860170041</v>
      </c>
      <c r="LF110" s="14">
        <v>333.04952186000003</v>
      </c>
      <c r="LG110" s="14"/>
      <c r="LH110" s="14">
        <v>1224.8184229999999</v>
      </c>
      <c r="LI110" s="14">
        <v>65960.245315349923</v>
      </c>
      <c r="LJ110" s="14">
        <v>46331.44965057003</v>
      </c>
      <c r="LK110" s="14">
        <v>3518.6677790599988</v>
      </c>
      <c r="LL110" s="14"/>
      <c r="LM110" s="14"/>
      <c r="LN110" s="14">
        <v>2942.9621776299991</v>
      </c>
      <c r="LO110" s="14">
        <v>179128.15800064002</v>
      </c>
      <c r="LP110" s="14">
        <v>50.060184</v>
      </c>
      <c r="LQ110" s="14"/>
      <c r="LR110" s="14">
        <v>0</v>
      </c>
      <c r="LS110" s="14"/>
      <c r="LT110" s="14">
        <v>0</v>
      </c>
      <c r="LU110" s="14">
        <v>7411.9967883500021</v>
      </c>
      <c r="LV110" s="14">
        <v>2156.2907780099999</v>
      </c>
      <c r="LW110" s="14">
        <v>441.36760046000006</v>
      </c>
      <c r="LX110" s="14"/>
      <c r="LY110" s="14"/>
      <c r="LZ110" s="14">
        <v>469.83444892</v>
      </c>
      <c r="MA110" s="14">
        <v>10529.549799740003</v>
      </c>
      <c r="MB110" s="14">
        <v>87.998755000000003</v>
      </c>
      <c r="MC110" s="14">
        <v>9206.3436172299989</v>
      </c>
      <c r="MD110" s="14">
        <v>89.104423789999998</v>
      </c>
      <c r="ME110" s="14"/>
      <c r="MF110" s="14">
        <v>256.76345800000001</v>
      </c>
      <c r="MG110" s="14">
        <v>26446.91133734</v>
      </c>
      <c r="MH110" s="14">
        <v>15785.415684419988</v>
      </c>
      <c r="MI110" s="14">
        <v>727.53202478999992</v>
      </c>
      <c r="MJ110" s="14"/>
      <c r="MK110" s="14"/>
      <c r="ML110" s="14">
        <v>1780.0897075800008</v>
      </c>
      <c r="MM110" s="14">
        <v>0.69556499999999999</v>
      </c>
      <c r="MN110" s="14">
        <v>54380.854573149998</v>
      </c>
      <c r="MO110" s="14">
        <v>1505.6138619999999</v>
      </c>
      <c r="MP110" s="14">
        <v>52160.427758769867</v>
      </c>
      <c r="MQ110" s="14">
        <v>5184.6499025000012</v>
      </c>
      <c r="MR110" s="14"/>
      <c r="MS110" s="14">
        <v>955.29131099999995</v>
      </c>
      <c r="MT110" s="14">
        <v>101546.64189717977</v>
      </c>
      <c r="MU110" s="14">
        <v>51791.16043432994</v>
      </c>
      <c r="MV110" s="14">
        <v>4102.6654466999989</v>
      </c>
      <c r="MW110" s="14"/>
      <c r="MX110" s="14"/>
      <c r="MY110" s="14">
        <v>1584.4784536100001</v>
      </c>
      <c r="MZ110" s="14">
        <v>1.7720100000000001</v>
      </c>
      <c r="NA110" s="14">
        <v>218832.70107608958</v>
      </c>
      <c r="NB110" s="14"/>
      <c r="NC110" s="14"/>
      <c r="ND110" s="14"/>
      <c r="NE110" s="14"/>
      <c r="NF110" s="14"/>
      <c r="NG110" s="14"/>
      <c r="NH110" s="14">
        <v>9.4487794600000008</v>
      </c>
      <c r="NI110" s="14">
        <v>13.193250859999999</v>
      </c>
      <c r="NJ110" s="14"/>
      <c r="NK110" s="14"/>
      <c r="NL110" s="14"/>
      <c r="NM110" s="14">
        <v>22.64203032</v>
      </c>
      <c r="NN110" s="15"/>
      <c r="NO110" s="15"/>
      <c r="NP110" s="15"/>
      <c r="NR110" s="76">
        <v>4010968.2962671774</v>
      </c>
      <c r="PU110" s="4"/>
    </row>
    <row r="111" spans="1:437" x14ac:dyDescent="0.2">
      <c r="A111" s="70">
        <v>42705</v>
      </c>
      <c r="B111" s="14">
        <v>0</v>
      </c>
      <c r="C111" s="14">
        <v>153.96271413000002</v>
      </c>
      <c r="D111" s="14"/>
      <c r="E111" s="14">
        <v>153.96271413000002</v>
      </c>
      <c r="F111" s="14">
        <v>993.36438899999996</v>
      </c>
      <c r="G111" s="14">
        <v>57371.745072789992</v>
      </c>
      <c r="H111" s="14">
        <v>3559.1568475599993</v>
      </c>
      <c r="I111" s="14"/>
      <c r="J111" s="14">
        <v>1898.999947</v>
      </c>
      <c r="K111" s="14">
        <v>79805.367950960092</v>
      </c>
      <c r="L111" s="14">
        <v>166243.49831881042</v>
      </c>
      <c r="M111" s="14">
        <v>4418.9628182599999</v>
      </c>
      <c r="N111" s="14">
        <v>25179.186941</v>
      </c>
      <c r="O111" s="14"/>
      <c r="P111" s="14">
        <v>2912.1532587500005</v>
      </c>
      <c r="Q111" s="14">
        <v>342382.43554413051</v>
      </c>
      <c r="R111" s="14">
        <v>1.72190646</v>
      </c>
      <c r="S111" s="14">
        <v>8081.3775839999971</v>
      </c>
      <c r="T111" s="14">
        <v>117.14977556000001</v>
      </c>
      <c r="U111" s="14">
        <v>32.375281479999998</v>
      </c>
      <c r="V111" s="14">
        <v>46.685828149999999</v>
      </c>
      <c r="W111" s="14">
        <v>8279.3103756499968</v>
      </c>
      <c r="X111" s="14">
        <v>963.13804400000004</v>
      </c>
      <c r="Y111" s="14">
        <v>18456.848852610008</v>
      </c>
      <c r="Z111" s="14">
        <v>229.42487356999999</v>
      </c>
      <c r="AA111" s="14"/>
      <c r="AB111" s="14">
        <v>773.97654199999999</v>
      </c>
      <c r="AC111" s="14">
        <v>59956.839417589996</v>
      </c>
      <c r="AD111" s="14">
        <v>31449.598470700043</v>
      </c>
      <c r="AE111" s="14">
        <v>2714.5028058900011</v>
      </c>
      <c r="AF111" s="14"/>
      <c r="AG111" s="14"/>
      <c r="AH111" s="14">
        <v>1554.8687659700006</v>
      </c>
      <c r="AI111" s="14">
        <v>116099.19777233005</v>
      </c>
      <c r="AJ111" s="14">
        <v>9097.3839150000003</v>
      </c>
      <c r="AK111" s="14">
        <v>609199.3172949123</v>
      </c>
      <c r="AL111" s="14">
        <v>17773.47618935</v>
      </c>
      <c r="AM111" s="14"/>
      <c r="AN111" s="14">
        <v>3907.5191220000002</v>
      </c>
      <c r="AO111" s="14">
        <v>911212.10658889334</v>
      </c>
      <c r="AP111" s="14">
        <v>290317.27127938007</v>
      </c>
      <c r="AQ111" s="14">
        <v>17437.374938609984</v>
      </c>
      <c r="AR111" s="14">
        <v>9467.6482140000007</v>
      </c>
      <c r="AS111" s="14"/>
      <c r="AT111" s="14">
        <v>56614.127043040018</v>
      </c>
      <c r="AU111" s="14">
        <v>11207.834299580001</v>
      </c>
      <c r="AV111" s="14"/>
      <c r="AW111" s="14">
        <v>211621.08256989002</v>
      </c>
      <c r="AX111" s="14">
        <v>2147855.1414546561</v>
      </c>
      <c r="AY111" s="14">
        <v>487.54074100000003</v>
      </c>
      <c r="AZ111" s="14">
        <v>10270.643386670003</v>
      </c>
      <c r="BA111" s="14">
        <v>541.48943135999991</v>
      </c>
      <c r="BB111" s="14"/>
      <c r="BC111" s="14">
        <v>331.80402700000002</v>
      </c>
      <c r="BD111" s="14">
        <v>45667.309024440023</v>
      </c>
      <c r="BE111" s="14">
        <v>19156.413297100004</v>
      </c>
      <c r="BF111" s="14">
        <v>1247.4830669399998</v>
      </c>
      <c r="BG111" s="14">
        <v>676.53076145999989</v>
      </c>
      <c r="BH111" s="14">
        <v>24.995695000000001</v>
      </c>
      <c r="BI111" s="14">
        <v>78404.209430970048</v>
      </c>
      <c r="BJ111" s="14">
        <v>403.15174000000002</v>
      </c>
      <c r="BK111" s="14">
        <v>22809.730537360014</v>
      </c>
      <c r="BL111" s="14">
        <v>0</v>
      </c>
      <c r="BM111" s="14"/>
      <c r="BN111" s="14">
        <v>157.74899300000001</v>
      </c>
      <c r="BO111" s="14">
        <v>33111.809025409952</v>
      </c>
      <c r="BP111" s="14">
        <v>5505.4887077300018</v>
      </c>
      <c r="BQ111" s="14">
        <v>1108.9075303299996</v>
      </c>
      <c r="BR111" s="14">
        <v>7529.2096659999997</v>
      </c>
      <c r="BS111" s="14">
        <v>1162.6340196800002</v>
      </c>
      <c r="BT111" s="14">
        <v>71788.680219509959</v>
      </c>
      <c r="BU111" s="14">
        <v>97.769188999999997</v>
      </c>
      <c r="BV111" s="14">
        <v>7994.2172442700066</v>
      </c>
      <c r="BW111" s="14">
        <v>29.306231180000001</v>
      </c>
      <c r="BX111" s="14"/>
      <c r="BY111" s="14">
        <v>113.17141100000001</v>
      </c>
      <c r="BZ111" s="14">
        <v>25906.791231740026</v>
      </c>
      <c r="CA111" s="14">
        <v>13859.181694840006</v>
      </c>
      <c r="CB111" s="14">
        <v>634.82781618999991</v>
      </c>
      <c r="CC111" s="14"/>
      <c r="CD111" s="14"/>
      <c r="CE111" s="14">
        <v>1386.7337953699996</v>
      </c>
      <c r="CF111" s="14">
        <v>50021.99861359004</v>
      </c>
      <c r="CG111" s="14">
        <v>0</v>
      </c>
      <c r="CH111" s="14">
        <v>1221.6886934000004</v>
      </c>
      <c r="CI111" s="14"/>
      <c r="CJ111" s="14"/>
      <c r="CK111" s="14"/>
      <c r="CL111" s="14">
        <v>1202.7217246600001</v>
      </c>
      <c r="CM111" s="14">
        <v>755.02646572000003</v>
      </c>
      <c r="CN111" s="14">
        <v>259.46102482999999</v>
      </c>
      <c r="CO111" s="14"/>
      <c r="CP111" s="14"/>
      <c r="CQ111" s="14">
        <v>658.48422386000004</v>
      </c>
      <c r="CR111" s="14">
        <v>4097.3821324700011</v>
      </c>
      <c r="CS111" s="14">
        <v>151.37042700000001</v>
      </c>
      <c r="CT111" s="14">
        <v>1647.16993746</v>
      </c>
      <c r="CU111" s="14"/>
      <c r="CV111" s="14"/>
      <c r="CW111" s="14"/>
      <c r="CX111" s="14">
        <v>8734.3612822000014</v>
      </c>
      <c r="CY111" s="14">
        <v>3132.784849690001</v>
      </c>
      <c r="CZ111" s="14">
        <v>650.06255290000013</v>
      </c>
      <c r="DA111" s="14">
        <v>1145.0175839999999</v>
      </c>
      <c r="DB111" s="14"/>
      <c r="DC111" s="14">
        <v>1020.4491918500001</v>
      </c>
      <c r="DD111" s="14">
        <v>16481.2158251</v>
      </c>
      <c r="DE111" s="14">
        <v>97.620801999999998</v>
      </c>
      <c r="DF111" s="14">
        <v>2070.0228584200004</v>
      </c>
      <c r="DG111" s="14"/>
      <c r="DH111" s="14"/>
      <c r="DI111" s="14">
        <v>392.88275399999998</v>
      </c>
      <c r="DJ111" s="14">
        <v>12221.164057409998</v>
      </c>
      <c r="DK111" s="14">
        <v>5014.7661290099995</v>
      </c>
      <c r="DL111" s="14">
        <v>399.71448750999997</v>
      </c>
      <c r="DM111" s="14"/>
      <c r="DN111" s="14"/>
      <c r="DO111" s="14">
        <v>1321.1011365500001</v>
      </c>
      <c r="DP111" s="14">
        <v>21517.272224899993</v>
      </c>
      <c r="DQ111" s="14">
        <v>13.397079</v>
      </c>
      <c r="DR111" s="14">
        <v>1917.9855285799997</v>
      </c>
      <c r="DS111" s="14"/>
      <c r="DT111" s="14"/>
      <c r="DU111" s="14">
        <v>0</v>
      </c>
      <c r="DV111" s="14">
        <v>31373.638377830033</v>
      </c>
      <c r="DW111" s="14">
        <v>6374.8629618299983</v>
      </c>
      <c r="DX111" s="14">
        <v>854.62221461999991</v>
      </c>
      <c r="DY111" s="14"/>
      <c r="DZ111" s="14"/>
      <c r="EA111" s="14">
        <v>589.46863024999993</v>
      </c>
      <c r="EB111" s="14">
        <v>41123.974792110028</v>
      </c>
      <c r="EC111" s="14">
        <v>7.3194210000000002</v>
      </c>
      <c r="ED111" s="14"/>
      <c r="EE111" s="14"/>
      <c r="EF111" s="14"/>
      <c r="EG111" s="14"/>
      <c r="EH111" s="14"/>
      <c r="EI111" s="14">
        <v>140.55976275999998</v>
      </c>
      <c r="EJ111" s="14">
        <v>0</v>
      </c>
      <c r="EK111" s="14"/>
      <c r="EL111" s="14"/>
      <c r="EM111" s="14">
        <v>21.894098339999999</v>
      </c>
      <c r="EN111" s="14">
        <v>169.77328209999999</v>
      </c>
      <c r="EO111" s="14">
        <v>28.783954999999999</v>
      </c>
      <c r="EP111" s="14">
        <v>4497.1436861599996</v>
      </c>
      <c r="EQ111" s="14">
        <v>0</v>
      </c>
      <c r="ER111" s="14"/>
      <c r="ES111" s="14">
        <v>73.71208</v>
      </c>
      <c r="ET111" s="14">
        <v>13655.423904669993</v>
      </c>
      <c r="EU111" s="14">
        <v>10325.911003830006</v>
      </c>
      <c r="EV111" s="14">
        <v>688.65534680999997</v>
      </c>
      <c r="EW111" s="14"/>
      <c r="EX111" s="14"/>
      <c r="EY111" s="14">
        <v>387.47768862999999</v>
      </c>
      <c r="EZ111" s="14">
        <v>29657.107665100004</v>
      </c>
      <c r="FA111" s="14">
        <v>727.16092100000003</v>
      </c>
      <c r="FB111" s="14">
        <v>31165.243793379992</v>
      </c>
      <c r="FC111" s="14">
        <v>0</v>
      </c>
      <c r="FD111" s="14"/>
      <c r="FE111" s="14">
        <v>463.49166500000001</v>
      </c>
      <c r="FF111" s="14">
        <v>150961.46830589988</v>
      </c>
      <c r="FG111" s="14">
        <v>19483.599314679988</v>
      </c>
      <c r="FH111" s="14">
        <v>955.65206393999995</v>
      </c>
      <c r="FI111" s="14">
        <v>1847.329099</v>
      </c>
      <c r="FJ111" s="14"/>
      <c r="FK111" s="14">
        <v>5394.7039400799958</v>
      </c>
      <c r="FL111" s="14">
        <v>355.47801776</v>
      </c>
      <c r="FM111" s="14">
        <v>211354.12712073987</v>
      </c>
      <c r="FN111" s="14"/>
      <c r="FO111" s="14"/>
      <c r="FP111" s="14"/>
      <c r="FQ111" s="14"/>
      <c r="FR111" s="14"/>
      <c r="FS111" s="14"/>
      <c r="FT111" s="14"/>
      <c r="FU111" s="14"/>
      <c r="FV111" s="14"/>
      <c r="FW111" s="14"/>
      <c r="FX111" s="14"/>
      <c r="FY111" s="14"/>
      <c r="FZ111" s="14"/>
      <c r="GA111" s="14"/>
      <c r="GB111" s="14"/>
      <c r="GC111" s="14"/>
      <c r="GD111" s="14"/>
      <c r="GE111" s="14">
        <v>24.49046628</v>
      </c>
      <c r="GF111" s="14">
        <v>0</v>
      </c>
      <c r="GG111" s="14"/>
      <c r="GH111" s="14"/>
      <c r="GI111" s="14"/>
      <c r="GJ111" s="14">
        <v>122.44075793</v>
      </c>
      <c r="GK111" s="14">
        <v>146.93122421000001</v>
      </c>
      <c r="GL111" s="14">
        <v>107.29772</v>
      </c>
      <c r="GM111" s="14">
        <v>6087.9242216099992</v>
      </c>
      <c r="GN111" s="14">
        <v>0</v>
      </c>
      <c r="GO111" s="14"/>
      <c r="GP111" s="14"/>
      <c r="GQ111" s="14">
        <v>16807.760837550017</v>
      </c>
      <c r="GR111" s="14">
        <v>12765.240406009994</v>
      </c>
      <c r="GS111" s="14">
        <v>964.38525597000012</v>
      </c>
      <c r="GT111" s="14"/>
      <c r="GU111" s="14"/>
      <c r="GV111" s="14">
        <v>1251.3408900900001</v>
      </c>
      <c r="GW111" s="14"/>
      <c r="GX111" s="14">
        <v>37983.949331230011</v>
      </c>
      <c r="GY111" s="14">
        <v>0</v>
      </c>
      <c r="GZ111" s="14"/>
      <c r="HA111" s="14"/>
      <c r="HB111" s="14"/>
      <c r="HC111" s="14"/>
      <c r="HD111" s="14">
        <v>3810.4297580900011</v>
      </c>
      <c r="HE111" s="14">
        <v>191.32769965</v>
      </c>
      <c r="HF111" s="14">
        <v>298.54101849</v>
      </c>
      <c r="HG111" s="14"/>
      <c r="HH111" s="14"/>
      <c r="HI111" s="14">
        <v>319.03377355999999</v>
      </c>
      <c r="HJ111" s="14">
        <v>4619.3322497900017</v>
      </c>
      <c r="HK111" s="14">
        <v>134.69040899999999</v>
      </c>
      <c r="HL111" s="14">
        <v>3972.4801254499985</v>
      </c>
      <c r="HM111" s="14">
        <v>136.86358953000001</v>
      </c>
      <c r="HN111" s="14"/>
      <c r="HO111" s="14">
        <v>222.75177500000001</v>
      </c>
      <c r="HP111" s="14">
        <v>18896.00318639999</v>
      </c>
      <c r="HQ111" s="14">
        <v>14487.05797949001</v>
      </c>
      <c r="HR111" s="14">
        <v>295.62288705999998</v>
      </c>
      <c r="HS111" s="14"/>
      <c r="HT111" s="14"/>
      <c r="HU111" s="14">
        <v>725.29679511999996</v>
      </c>
      <c r="HV111" s="14">
        <v>0</v>
      </c>
      <c r="HW111" s="14">
        <v>38870.766747049995</v>
      </c>
      <c r="HX111" s="14">
        <v>149.10651799999999</v>
      </c>
      <c r="HY111" s="14">
        <v>12076.049106730004</v>
      </c>
      <c r="HZ111" s="14">
        <v>0</v>
      </c>
      <c r="IA111" s="14"/>
      <c r="IB111" s="14">
        <v>55.115296000000001</v>
      </c>
      <c r="IC111" s="14">
        <v>57616.209051319958</v>
      </c>
      <c r="ID111" s="14">
        <v>25634.682924640001</v>
      </c>
      <c r="IE111" s="14">
        <v>1194.71691689</v>
      </c>
      <c r="IF111" s="14">
        <v>48.878658000000001</v>
      </c>
      <c r="IG111" s="14"/>
      <c r="IH111" s="14">
        <v>3791.765149119999</v>
      </c>
      <c r="II111" s="14">
        <v>100566.52362059995</v>
      </c>
      <c r="IJ111" s="14">
        <v>153.27187499999999</v>
      </c>
      <c r="IK111" s="14">
        <v>4406.2424212999995</v>
      </c>
      <c r="IN111" s="14">
        <v>194.95793499999999</v>
      </c>
      <c r="IO111" s="14">
        <v>15422.329495720009</v>
      </c>
      <c r="IP111" s="14">
        <v>12751.069659240007</v>
      </c>
      <c r="IQ111" s="14">
        <v>408.19878677999998</v>
      </c>
      <c r="IR111" s="14">
        <v>166.86362399999999</v>
      </c>
      <c r="IS111" s="14"/>
      <c r="IT111" s="14">
        <v>1171.7046023900002</v>
      </c>
      <c r="IU111" s="14">
        <v>34674.638399430012</v>
      </c>
      <c r="IV111" s="14">
        <v>295.06873999999999</v>
      </c>
      <c r="IW111" s="14">
        <v>10986.384368319998</v>
      </c>
      <c r="IX111" s="14">
        <v>0</v>
      </c>
      <c r="IY111" s="14"/>
      <c r="IZ111" s="14">
        <v>0</v>
      </c>
      <c r="JA111" s="14">
        <v>41378.237048010058</v>
      </c>
      <c r="JB111" s="14">
        <v>27015.875494530006</v>
      </c>
      <c r="JC111" s="14">
        <v>1312.4683130799999</v>
      </c>
      <c r="JD111" s="14"/>
      <c r="JE111" s="14"/>
      <c r="JF111" s="14">
        <v>1933.9831454200007</v>
      </c>
      <c r="JG111" s="14">
        <v>82922.017109360066</v>
      </c>
      <c r="JH111" s="14"/>
      <c r="JI111" s="14"/>
      <c r="JJ111" s="14"/>
      <c r="JK111" s="14"/>
      <c r="JL111" s="14"/>
      <c r="JM111" s="14">
        <v>0</v>
      </c>
      <c r="JN111" s="14">
        <v>304.81755307999998</v>
      </c>
      <c r="JO111" s="14">
        <v>272.22904839</v>
      </c>
      <c r="JP111" s="14"/>
      <c r="JQ111" s="14"/>
      <c r="JR111" s="14">
        <v>29.459703260000001</v>
      </c>
      <c r="JS111" s="14">
        <v>606.50630473000001</v>
      </c>
      <c r="JT111" s="14">
        <v>29.308686999999999</v>
      </c>
      <c r="JU111" s="14">
        <v>3014.5787908000007</v>
      </c>
      <c r="JV111" s="14">
        <v>0</v>
      </c>
      <c r="JW111" s="14"/>
      <c r="JX111" s="14">
        <v>203.94136700000001</v>
      </c>
      <c r="JY111" s="14">
        <v>15018.761350370009</v>
      </c>
      <c r="JZ111" s="14">
        <v>4836.284231759998</v>
      </c>
      <c r="KA111" s="14">
        <v>425.31576334000005</v>
      </c>
      <c r="KB111" s="14"/>
      <c r="KC111" s="14"/>
      <c r="KD111" s="14">
        <v>225.90017130999999</v>
      </c>
      <c r="KE111" s="14">
        <v>23754.090361580009</v>
      </c>
      <c r="KF111" s="14">
        <v>105.915147</v>
      </c>
      <c r="KG111" s="14">
        <v>11112.107231709999</v>
      </c>
      <c r="KH111" s="14">
        <v>125.80724838999998</v>
      </c>
      <c r="KI111" s="14"/>
      <c r="KJ111" s="14">
        <v>116.66815</v>
      </c>
      <c r="KK111" s="14">
        <v>33082.855345440024</v>
      </c>
      <c r="KL111" s="14">
        <v>14989.300269930012</v>
      </c>
      <c r="KM111" s="14">
        <v>1027.10311682</v>
      </c>
      <c r="KN111" s="14"/>
      <c r="KO111" s="14"/>
      <c r="KP111" s="14">
        <v>573.71892845000002</v>
      </c>
      <c r="KQ111" s="14">
        <v>61266.692346740027</v>
      </c>
      <c r="KR111" s="14">
        <v>0</v>
      </c>
      <c r="KS111" s="14"/>
      <c r="KT111" s="14"/>
      <c r="KU111" s="14"/>
      <c r="KV111" s="14">
        <v>22.450030999999999</v>
      </c>
      <c r="KW111" s="14">
        <v>1849.6526675100001</v>
      </c>
      <c r="KX111" s="14">
        <v>118.44719477000001</v>
      </c>
      <c r="KY111" s="14">
        <v>29.80094845</v>
      </c>
      <c r="KZ111" s="14"/>
      <c r="LA111" s="14"/>
      <c r="LB111" s="14">
        <v>13.81537655</v>
      </c>
      <c r="LC111" s="14">
        <v>2034.1662182800003</v>
      </c>
      <c r="LD111" s="14">
        <v>1276.476739</v>
      </c>
      <c r="LE111" s="14">
        <v>53981.853595040004</v>
      </c>
      <c r="LF111" s="14">
        <v>330.27619572000003</v>
      </c>
      <c r="LG111" s="14"/>
      <c r="LH111" s="14">
        <v>1203.541622</v>
      </c>
      <c r="LI111" s="14">
        <v>64205.93641311994</v>
      </c>
      <c r="LJ111" s="14">
        <v>45654.867284989909</v>
      </c>
      <c r="LK111" s="14">
        <v>3464.1008550999986</v>
      </c>
      <c r="LL111" s="14"/>
      <c r="LM111" s="14"/>
      <c r="LN111" s="14">
        <v>2897.76657578</v>
      </c>
      <c r="LO111" s="14">
        <v>173014.81928074986</v>
      </c>
      <c r="LP111" s="14">
        <v>49.482664</v>
      </c>
      <c r="LQ111" s="14"/>
      <c r="LR111" s="14">
        <v>0</v>
      </c>
      <c r="LS111" s="14"/>
      <c r="LT111" s="14">
        <v>0</v>
      </c>
      <c r="LU111" s="14">
        <v>7326.8930064900005</v>
      </c>
      <c r="LV111" s="14">
        <v>2105.31694487</v>
      </c>
      <c r="LW111" s="14">
        <v>438.46497639999995</v>
      </c>
      <c r="LX111" s="14"/>
      <c r="LY111" s="14"/>
      <c r="LZ111" s="14">
        <v>456.94596768000002</v>
      </c>
      <c r="MA111" s="14">
        <v>10377.10355944</v>
      </c>
      <c r="MB111" s="14">
        <v>84.288683000000006</v>
      </c>
      <c r="MC111" s="14">
        <v>9343.7239911199958</v>
      </c>
      <c r="MD111" s="14">
        <v>86.830487120000001</v>
      </c>
      <c r="ME111" s="14"/>
      <c r="MF111" s="14">
        <v>248.847027</v>
      </c>
      <c r="MG111" s="14">
        <v>25731.816542109969</v>
      </c>
      <c r="MH111" s="14">
        <v>15562.472897700005</v>
      </c>
      <c r="MI111" s="14">
        <v>684.64493536999987</v>
      </c>
      <c r="MJ111" s="14"/>
      <c r="MK111" s="14"/>
      <c r="ML111" s="14">
        <v>1762.42751576</v>
      </c>
      <c r="MM111" s="14">
        <v>0.69556499999999999</v>
      </c>
      <c r="MN111" s="14">
        <v>53505.747644179974</v>
      </c>
      <c r="MO111" s="14">
        <v>1467.3556980000001</v>
      </c>
      <c r="MP111" s="14">
        <v>51576.527035499952</v>
      </c>
      <c r="MQ111" s="14">
        <v>5036.9981759599987</v>
      </c>
      <c r="MR111" s="14"/>
      <c r="MS111" s="14">
        <v>910.795749</v>
      </c>
      <c r="MT111" s="14">
        <v>99552.628341709918</v>
      </c>
      <c r="MU111" s="14">
        <v>50818.443540019864</v>
      </c>
      <c r="MV111" s="14">
        <v>4041.0756261999995</v>
      </c>
      <c r="MW111" s="14"/>
      <c r="MX111" s="14"/>
      <c r="MY111" s="14">
        <v>1555.7271260999992</v>
      </c>
      <c r="MZ111" s="14">
        <v>1.692909</v>
      </c>
      <c r="NA111" s="14">
        <v>214961.24420148975</v>
      </c>
      <c r="NB111" s="14"/>
      <c r="NC111" s="14"/>
      <c r="ND111" s="14"/>
      <c r="NE111" s="14"/>
      <c r="NF111" s="14"/>
      <c r="NG111" s="14"/>
      <c r="NH111" s="14">
        <v>9.1501008800000001</v>
      </c>
      <c r="NI111" s="14">
        <v>12.003617859999999</v>
      </c>
      <c r="NJ111" s="14"/>
      <c r="NK111" s="14"/>
      <c r="NL111" s="14"/>
      <c r="NM111" s="14">
        <v>21.153718740000002</v>
      </c>
      <c r="NN111" s="15"/>
      <c r="NO111" s="15"/>
      <c r="NP111" s="15"/>
      <c r="NR111" s="76">
        <v>3978711.4714850863</v>
      </c>
      <c r="PU111" s="4"/>
    </row>
    <row r="112" spans="1:437" x14ac:dyDescent="0.2">
      <c r="A112" s="70">
        <v>42736</v>
      </c>
      <c r="B112" s="14">
        <v>0</v>
      </c>
      <c r="C112" s="14">
        <v>152.28810813000001</v>
      </c>
      <c r="D112" s="14"/>
      <c r="E112" s="14">
        <v>152.28810813000001</v>
      </c>
      <c r="F112" s="14">
        <v>970.79853500000002</v>
      </c>
      <c r="G112" s="14">
        <v>56530.094008809989</v>
      </c>
      <c r="H112" s="14">
        <v>3394.0865529199996</v>
      </c>
      <c r="I112" s="14"/>
      <c r="J112" s="14">
        <v>1865.716578</v>
      </c>
      <c r="K112" s="14">
        <v>78438.947837680054</v>
      </c>
      <c r="L112" s="14">
        <v>162942.60322344958</v>
      </c>
      <c r="M112" s="14">
        <v>4323.8250229900004</v>
      </c>
      <c r="N112" s="14">
        <v>24873.314524000001</v>
      </c>
      <c r="O112" s="14"/>
      <c r="P112" s="14">
        <v>2818.0851597599994</v>
      </c>
      <c r="Q112" s="14">
        <v>336157.47144260962</v>
      </c>
      <c r="R112" s="14">
        <v>1.2827830600000001</v>
      </c>
      <c r="S112" s="14">
        <v>8040.9251682199983</v>
      </c>
      <c r="T112" s="14">
        <v>115.14640347</v>
      </c>
      <c r="U112" s="14">
        <v>31.829408480000001</v>
      </c>
      <c r="V112" s="14">
        <v>45.469190590000004</v>
      </c>
      <c r="W112" s="14">
        <v>8234.6529538199993</v>
      </c>
      <c r="X112" s="14">
        <v>924.38964999999996</v>
      </c>
      <c r="Y112" s="14">
        <v>18072.472664110017</v>
      </c>
      <c r="Z112" s="14">
        <v>227.71503987</v>
      </c>
      <c r="AA112" s="14"/>
      <c r="AB112" s="14">
        <v>759.79376000000002</v>
      </c>
      <c r="AC112" s="14">
        <v>59294.709913350103</v>
      </c>
      <c r="AD112" s="14">
        <v>30776.852652060035</v>
      </c>
      <c r="AE112" s="14">
        <v>2578.1217150800003</v>
      </c>
      <c r="AF112" s="14"/>
      <c r="AG112" s="14"/>
      <c r="AH112" s="14">
        <v>1540.86234414</v>
      </c>
      <c r="AI112" s="14">
        <v>114174.91773861017</v>
      </c>
      <c r="AJ112" s="14">
        <v>8742.4749479999991</v>
      </c>
      <c r="AK112" s="14">
        <v>599306.08361091604</v>
      </c>
      <c r="AL112" s="14">
        <v>17410.358049100003</v>
      </c>
      <c r="AM112" s="14"/>
      <c r="AN112" s="14">
        <v>3764.0779870000001</v>
      </c>
      <c r="AO112" s="14">
        <v>895516.53667774284</v>
      </c>
      <c r="AP112" s="14">
        <v>284722.60869380028</v>
      </c>
      <c r="AQ112" s="14">
        <v>16697.010360349985</v>
      </c>
      <c r="AR112" s="14">
        <v>9357.0762119999999</v>
      </c>
      <c r="AS112" s="14"/>
      <c r="AT112" s="14">
        <v>55583.691050659996</v>
      </c>
      <c r="AU112" s="14">
        <v>10730.002464719995</v>
      </c>
      <c r="AV112" s="14"/>
      <c r="AW112" s="14">
        <v>208948.43838589001</v>
      </c>
      <c r="AX112" s="14">
        <v>2110778.3584401794</v>
      </c>
      <c r="AY112" s="14">
        <v>482.72846700000002</v>
      </c>
      <c r="AZ112" s="14">
        <v>10115.983872209994</v>
      </c>
      <c r="BA112" s="14">
        <v>536.03950824000003</v>
      </c>
      <c r="BB112" s="14"/>
      <c r="BC112" s="14">
        <v>327.31569200000001</v>
      </c>
      <c r="BD112" s="14">
        <v>45345.121154759996</v>
      </c>
      <c r="BE112" s="14">
        <v>18947.919829649993</v>
      </c>
      <c r="BF112" s="14">
        <v>1235.1740346099998</v>
      </c>
      <c r="BG112" s="14">
        <v>665.3482944299999</v>
      </c>
      <c r="BH112" s="14">
        <v>24.629961000000002</v>
      </c>
      <c r="BI112" s="14">
        <v>77680.260813899979</v>
      </c>
      <c r="BJ112" s="14">
        <v>386.930566</v>
      </c>
      <c r="BK112" s="14">
        <v>22479.489001790018</v>
      </c>
      <c r="BL112" s="14">
        <v>0</v>
      </c>
      <c r="BM112" s="14"/>
      <c r="BN112" s="14">
        <v>139.780135</v>
      </c>
      <c r="BO112" s="14">
        <v>32492.812294339987</v>
      </c>
      <c r="BP112" s="14">
        <v>5415.2442311099976</v>
      </c>
      <c r="BQ112" s="14">
        <v>978.96060059999991</v>
      </c>
      <c r="BR112" s="14">
        <v>7489.0821139999998</v>
      </c>
      <c r="BS112" s="14">
        <v>1146.5257549999999</v>
      </c>
      <c r="BT112" s="14">
        <v>70528.824697839998</v>
      </c>
      <c r="BU112" s="14">
        <v>84.369827999999998</v>
      </c>
      <c r="BV112" s="14">
        <v>7915.8901935799986</v>
      </c>
      <c r="BW112" s="14">
        <v>29.039562660000001</v>
      </c>
      <c r="BX112" s="14"/>
      <c r="BY112" s="14">
        <v>111.22414000000001</v>
      </c>
      <c r="BZ112" s="14">
        <v>25293.158248879994</v>
      </c>
      <c r="CA112" s="14">
        <v>13447.547125759998</v>
      </c>
      <c r="CB112" s="14">
        <v>627.81580671000017</v>
      </c>
      <c r="CC112" s="14"/>
      <c r="CD112" s="14"/>
      <c r="CE112" s="14">
        <v>1326.6180305200003</v>
      </c>
      <c r="CF112" s="14">
        <v>48835.662936109984</v>
      </c>
      <c r="CG112" s="14">
        <v>0</v>
      </c>
      <c r="CH112" s="14">
        <v>1212.7635568000001</v>
      </c>
      <c r="CI112" s="14"/>
      <c r="CJ112" s="14"/>
      <c r="CK112" s="14"/>
      <c r="CL112" s="14">
        <v>1194.6085254599998</v>
      </c>
      <c r="CM112" s="14">
        <v>749.37287446000005</v>
      </c>
      <c r="CN112" s="14">
        <v>251.97925833000002</v>
      </c>
      <c r="CO112" s="14"/>
      <c r="CP112" s="14"/>
      <c r="CQ112" s="14">
        <v>634.68554982000001</v>
      </c>
      <c r="CR112" s="14">
        <v>4043.4097648699999</v>
      </c>
      <c r="CS112" s="14">
        <v>148.89026899999999</v>
      </c>
      <c r="CT112" s="14">
        <v>1639.3349228100001</v>
      </c>
      <c r="CU112" s="14"/>
      <c r="CV112" s="14"/>
      <c r="CW112" s="14"/>
      <c r="CX112" s="14">
        <v>8634.9635178400003</v>
      </c>
      <c r="CY112" s="14">
        <v>3102.3837955800004</v>
      </c>
      <c r="CZ112" s="14">
        <v>636.84165199000006</v>
      </c>
      <c r="DA112" s="14">
        <v>1110.323768</v>
      </c>
      <c r="DB112" s="14"/>
      <c r="DC112" s="14">
        <v>1014.81327287</v>
      </c>
      <c r="DD112" s="14">
        <v>16287.551198090001</v>
      </c>
      <c r="DE112" s="14">
        <v>95.091836000000001</v>
      </c>
      <c r="DF112" s="14">
        <v>2058.8968287499997</v>
      </c>
      <c r="DG112" s="14"/>
      <c r="DH112" s="14"/>
      <c r="DI112" s="14">
        <v>388.422056</v>
      </c>
      <c r="DJ112" s="14">
        <v>11953.753401590009</v>
      </c>
      <c r="DK112" s="14">
        <v>4946.2110739999998</v>
      </c>
      <c r="DL112" s="14">
        <v>395.33926908000007</v>
      </c>
      <c r="DM112" s="14"/>
      <c r="DN112" s="14"/>
      <c r="DO112" s="14">
        <v>1261.8380100300001</v>
      </c>
      <c r="DP112" s="14">
        <v>21099.552475450011</v>
      </c>
      <c r="DQ112" s="14">
        <v>13.060843</v>
      </c>
      <c r="DR112" s="14">
        <v>1910.2295811100007</v>
      </c>
      <c r="DS112" s="14"/>
      <c r="DT112" s="14"/>
      <c r="DU112" s="14">
        <v>0</v>
      </c>
      <c r="DV112" s="14">
        <v>31114.335439440012</v>
      </c>
      <c r="DW112" s="14">
        <v>6258.6271477200034</v>
      </c>
      <c r="DX112" s="14">
        <v>846.05131832000006</v>
      </c>
      <c r="DY112" s="14"/>
      <c r="DZ112" s="14"/>
      <c r="EA112" s="14">
        <v>585.4317272400001</v>
      </c>
      <c r="EB112" s="14">
        <v>40727.736056830014</v>
      </c>
      <c r="EC112" s="14">
        <v>7.1319160000000004</v>
      </c>
      <c r="ED112" s="14"/>
      <c r="EE112" s="14"/>
      <c r="EF112" s="14"/>
      <c r="EG112" s="14"/>
      <c r="EH112" s="14"/>
      <c r="EI112" s="14">
        <v>74.545269619999999</v>
      </c>
      <c r="EJ112" s="14">
        <v>0</v>
      </c>
      <c r="EK112" s="14"/>
      <c r="EL112" s="14"/>
      <c r="EM112" s="14">
        <v>21.79867969</v>
      </c>
      <c r="EN112" s="14">
        <v>103.47586531</v>
      </c>
      <c r="EO112" s="14">
        <v>27.691928000000001</v>
      </c>
      <c r="EP112" s="14">
        <v>4466.7255838300007</v>
      </c>
      <c r="EQ112" s="14">
        <v>0</v>
      </c>
      <c r="ER112" s="14"/>
      <c r="ES112" s="14">
        <v>72.377529999999993</v>
      </c>
      <c r="ET112" s="14">
        <v>13534.512833479999</v>
      </c>
      <c r="EU112" s="14">
        <v>10239.169063819996</v>
      </c>
      <c r="EV112" s="14">
        <v>677.99203067999997</v>
      </c>
      <c r="EW112" s="14"/>
      <c r="EX112" s="14"/>
      <c r="EY112" s="14">
        <v>386.13294824000002</v>
      </c>
      <c r="EZ112" s="14">
        <v>29404.601918050001</v>
      </c>
      <c r="FA112" s="14">
        <v>696.03346099999999</v>
      </c>
      <c r="FB112" s="14">
        <v>30830.123799880002</v>
      </c>
      <c r="FC112" s="14">
        <v>0</v>
      </c>
      <c r="FD112" s="14"/>
      <c r="FE112" s="14">
        <v>449.264321</v>
      </c>
      <c r="FF112" s="14">
        <v>148947.70294765988</v>
      </c>
      <c r="FG112" s="14">
        <v>19291.569634700005</v>
      </c>
      <c r="FH112" s="14">
        <v>934.91383329999996</v>
      </c>
      <c r="FI112" s="14">
        <v>1785.1913179999999</v>
      </c>
      <c r="FJ112" s="14"/>
      <c r="FK112" s="14">
        <v>5344.4537442000001</v>
      </c>
      <c r="FL112" s="14">
        <v>341.78230060000004</v>
      </c>
      <c r="FM112" s="14">
        <v>208621.03536033991</v>
      </c>
      <c r="FN112" s="14"/>
      <c r="FO112" s="14"/>
      <c r="FP112" s="14"/>
      <c r="FQ112" s="14"/>
      <c r="FR112" s="14"/>
      <c r="FS112" s="14"/>
      <c r="FT112" s="14"/>
      <c r="FU112" s="14"/>
      <c r="FV112" s="14"/>
      <c r="FW112" s="14"/>
      <c r="FX112" s="14"/>
      <c r="FY112" s="14"/>
      <c r="FZ112" s="14"/>
      <c r="GA112" s="14"/>
      <c r="GB112" s="14"/>
      <c r="GC112" s="14"/>
      <c r="GD112" s="14"/>
      <c r="GE112" s="14">
        <v>24.22023197</v>
      </c>
      <c r="GF112" s="14">
        <v>0</v>
      </c>
      <c r="GG112" s="14"/>
      <c r="GH112" s="14"/>
      <c r="GI112" s="14"/>
      <c r="GJ112" s="14">
        <v>121.68956614999999</v>
      </c>
      <c r="GK112" s="14">
        <v>145.90979812</v>
      </c>
      <c r="GL112" s="14">
        <v>99.216544999999996</v>
      </c>
      <c r="GM112" s="14">
        <v>6039.6470471299972</v>
      </c>
      <c r="GN112" s="14">
        <v>0</v>
      </c>
      <c r="GO112" s="14"/>
      <c r="GP112" s="14"/>
      <c r="GQ112" s="14">
        <v>16544.114477669998</v>
      </c>
      <c r="GR112" s="14">
        <v>12546.983554879991</v>
      </c>
      <c r="GS112" s="14">
        <v>867.32549783999991</v>
      </c>
      <c r="GT112" s="14"/>
      <c r="GU112" s="14"/>
      <c r="GV112" s="14">
        <v>1237.7302103199993</v>
      </c>
      <c r="GW112" s="14"/>
      <c r="GX112" s="14">
        <v>37335.017332839983</v>
      </c>
      <c r="GY112" s="14">
        <v>0</v>
      </c>
      <c r="GZ112" s="14"/>
      <c r="HA112" s="14"/>
      <c r="HB112" s="14"/>
      <c r="HC112" s="14"/>
      <c r="HD112" s="14">
        <v>3792.561368780001</v>
      </c>
      <c r="HE112" s="14">
        <v>190.90896225999998</v>
      </c>
      <c r="HF112" s="14">
        <v>293.89774185000005</v>
      </c>
      <c r="HG112" s="14"/>
      <c r="HH112" s="14"/>
      <c r="HI112" s="14">
        <v>312.83941926</v>
      </c>
      <c r="HJ112" s="14">
        <v>4590.2074921500007</v>
      </c>
      <c r="HK112" s="14">
        <v>133.466294</v>
      </c>
      <c r="HL112" s="14">
        <v>3832.4674328999977</v>
      </c>
      <c r="HM112" s="14">
        <v>137.05810043</v>
      </c>
      <c r="HN112" s="14"/>
      <c r="HO112" s="14">
        <v>220.418578</v>
      </c>
      <c r="HP112" s="14">
        <v>18426.168048439999</v>
      </c>
      <c r="HQ112" s="14">
        <v>14299.95990615998</v>
      </c>
      <c r="HR112" s="14">
        <v>288.53135023999999</v>
      </c>
      <c r="HS112" s="14"/>
      <c r="HT112" s="14"/>
      <c r="HU112" s="14">
        <v>716.49192311999991</v>
      </c>
      <c r="HV112" s="14">
        <v>0</v>
      </c>
      <c r="HW112" s="14">
        <v>38054.561633289981</v>
      </c>
      <c r="HX112" s="14">
        <v>144.958651</v>
      </c>
      <c r="HY112" s="14">
        <v>11984.395742190007</v>
      </c>
      <c r="HZ112" s="14">
        <v>0</v>
      </c>
      <c r="IA112" s="14"/>
      <c r="IB112" s="14">
        <v>52.227276000000003</v>
      </c>
      <c r="IC112" s="14">
        <v>56870.369687179969</v>
      </c>
      <c r="ID112" s="14">
        <v>25334.023389389989</v>
      </c>
      <c r="IE112" s="14">
        <v>1176.20983931</v>
      </c>
      <c r="IF112" s="14">
        <v>48.811159000000004</v>
      </c>
      <c r="IG112" s="14"/>
      <c r="IH112" s="14">
        <v>3750.76493583</v>
      </c>
      <c r="II112" s="14">
        <v>99361.760679899962</v>
      </c>
      <c r="IJ112" s="14">
        <v>151.65490700000001</v>
      </c>
      <c r="IK112" s="14">
        <v>4380.7179707700034</v>
      </c>
      <c r="IN112" s="14">
        <v>191.502736</v>
      </c>
      <c r="IO112" s="14">
        <v>15235.591367609997</v>
      </c>
      <c r="IP112" s="14">
        <v>12625.681761640006</v>
      </c>
      <c r="IQ112" s="14">
        <v>401.02268392000002</v>
      </c>
      <c r="IR112" s="14">
        <v>165.899541</v>
      </c>
      <c r="IS112" s="14"/>
      <c r="IT112" s="14">
        <v>1159.3178577799999</v>
      </c>
      <c r="IU112" s="14">
        <v>34311.388825720001</v>
      </c>
      <c r="IV112" s="14">
        <v>287.18461400000001</v>
      </c>
      <c r="IW112" s="14">
        <v>10796.950561319993</v>
      </c>
      <c r="IX112" s="14">
        <v>0</v>
      </c>
      <c r="IY112" s="14"/>
      <c r="IZ112" s="14">
        <v>0</v>
      </c>
      <c r="JA112" s="14">
        <v>40610.911780620008</v>
      </c>
      <c r="JB112" s="14">
        <v>26662.838196580011</v>
      </c>
      <c r="JC112" s="14">
        <v>1284.2861469699999</v>
      </c>
      <c r="JD112" s="14"/>
      <c r="JE112" s="14"/>
      <c r="JF112" s="14">
        <v>1903.5100201799999</v>
      </c>
      <c r="JG112" s="14">
        <v>81545.68131967001</v>
      </c>
      <c r="JH112" s="14"/>
      <c r="JI112" s="14"/>
      <c r="JJ112" s="14"/>
      <c r="JK112" s="14"/>
      <c r="JL112" s="14"/>
      <c r="JM112" s="14">
        <v>0</v>
      </c>
      <c r="JN112" s="14">
        <v>303.17145526999997</v>
      </c>
      <c r="JO112" s="14">
        <v>266.88858422999999</v>
      </c>
      <c r="JP112" s="14"/>
      <c r="JQ112" s="14"/>
      <c r="JR112" s="14">
        <v>29.459703260000001</v>
      </c>
      <c r="JS112" s="14">
        <v>599.51974275999999</v>
      </c>
      <c r="JT112" s="14">
        <v>28.736070999999999</v>
      </c>
      <c r="JU112" s="14">
        <v>2933.003341520001</v>
      </c>
      <c r="JV112" s="14">
        <v>0</v>
      </c>
      <c r="JW112" s="14"/>
      <c r="JX112" s="14">
        <v>201.823455</v>
      </c>
      <c r="JY112" s="14">
        <v>14827.019288819994</v>
      </c>
      <c r="JZ112" s="14">
        <v>4774.0102495700003</v>
      </c>
      <c r="KA112" s="14">
        <v>420.34821018999997</v>
      </c>
      <c r="KB112" s="14"/>
      <c r="KC112" s="14"/>
      <c r="KD112" s="14">
        <v>222.15451705999999</v>
      </c>
      <c r="KE112" s="14">
        <v>23407.095133159997</v>
      </c>
      <c r="KF112" s="14">
        <v>95.175871999999998</v>
      </c>
      <c r="KG112" s="14">
        <v>10987.521742399995</v>
      </c>
      <c r="KH112" s="14">
        <v>124.59107733000002</v>
      </c>
      <c r="KI112" s="14"/>
      <c r="KJ112" s="14">
        <v>113.85672099999999</v>
      </c>
      <c r="KK112" s="14">
        <v>32243.153019809997</v>
      </c>
      <c r="KL112" s="14">
        <v>14500.447432670002</v>
      </c>
      <c r="KM112" s="14">
        <v>1000.0334688400001</v>
      </c>
      <c r="KN112" s="14"/>
      <c r="KO112" s="14"/>
      <c r="KP112" s="14">
        <v>568.71716592000007</v>
      </c>
      <c r="KQ112" s="14">
        <v>59766.194906969984</v>
      </c>
      <c r="KR112" s="14">
        <v>0</v>
      </c>
      <c r="KS112" s="14"/>
      <c r="KT112" s="14"/>
      <c r="KU112" s="14"/>
      <c r="KV112" s="14">
        <v>21.500806000000001</v>
      </c>
      <c r="KW112" s="14">
        <v>1838.2471193599999</v>
      </c>
      <c r="KX112" s="14">
        <v>115.63993771000001</v>
      </c>
      <c r="KY112" s="14">
        <v>29.203943450000001</v>
      </c>
      <c r="KZ112" s="14"/>
      <c r="LA112" s="14"/>
      <c r="LB112" s="14">
        <v>13.855196380000001</v>
      </c>
      <c r="LC112" s="14">
        <v>2018.4470029000001</v>
      </c>
      <c r="LD112" s="14">
        <v>1241.3290050000001</v>
      </c>
      <c r="LE112" s="14">
        <v>53298.256483569952</v>
      </c>
      <c r="LF112" s="14">
        <v>328.07776962000003</v>
      </c>
      <c r="LG112" s="14"/>
      <c r="LH112" s="14">
        <v>1160.7769479999999</v>
      </c>
      <c r="LI112" s="14">
        <v>63257.196294210036</v>
      </c>
      <c r="LJ112" s="14">
        <v>44788.05953474994</v>
      </c>
      <c r="LK112" s="14">
        <v>3399.7914145499999</v>
      </c>
      <c r="LL112" s="14"/>
      <c r="LM112" s="14"/>
      <c r="LN112" s="14">
        <v>2834.7734186400007</v>
      </c>
      <c r="LO112" s="14">
        <v>170308.26086833994</v>
      </c>
      <c r="LP112" s="14">
        <v>48.898167999999998</v>
      </c>
      <c r="LQ112" s="14"/>
      <c r="LR112" s="14">
        <v>0</v>
      </c>
      <c r="LS112" s="14"/>
      <c r="LT112" s="14">
        <v>0</v>
      </c>
      <c r="LU112" s="14">
        <v>7215.7366776999988</v>
      </c>
      <c r="LV112" s="14">
        <v>2093.9513308899996</v>
      </c>
      <c r="LW112" s="14">
        <v>433.32149111000001</v>
      </c>
      <c r="LX112" s="14"/>
      <c r="LY112" s="14"/>
      <c r="LZ112" s="14">
        <v>451.98053706999997</v>
      </c>
      <c r="MA112" s="14">
        <v>10243.888204769999</v>
      </c>
      <c r="MB112" s="14">
        <v>79.723471000000004</v>
      </c>
      <c r="MC112" s="14">
        <v>9286.8231740400006</v>
      </c>
      <c r="MD112" s="14">
        <v>84.969487839999999</v>
      </c>
      <c r="ME112" s="14"/>
      <c r="MF112" s="14">
        <v>241.20953299999999</v>
      </c>
      <c r="MG112" s="14">
        <v>25428.365692360007</v>
      </c>
      <c r="MH112" s="14">
        <v>15383.318403409981</v>
      </c>
      <c r="MI112" s="14">
        <v>672.36293623000017</v>
      </c>
      <c r="MJ112" s="14"/>
      <c r="MK112" s="14"/>
      <c r="ML112" s="14">
        <v>1737.8334131400002</v>
      </c>
      <c r="MM112" s="14">
        <v>0.69556499999999999</v>
      </c>
      <c r="MN112" s="14">
        <v>52915.30168602</v>
      </c>
      <c r="MO112" s="14">
        <v>1400.6182309999999</v>
      </c>
      <c r="MP112" s="14">
        <v>50871.586248879881</v>
      </c>
      <c r="MQ112" s="14">
        <v>4925.9978944199984</v>
      </c>
      <c r="MR112" s="14"/>
      <c r="MS112" s="14">
        <v>890.83231999999998</v>
      </c>
      <c r="MT112" s="14">
        <v>97905.889779999867</v>
      </c>
      <c r="MU112" s="14">
        <v>49874.878166290036</v>
      </c>
      <c r="MV112" s="14">
        <v>3885.2122557200005</v>
      </c>
      <c r="MW112" s="14"/>
      <c r="MX112" s="14"/>
      <c r="MY112" s="14">
        <v>1492.6222322100002</v>
      </c>
      <c r="MZ112" s="14">
        <v>1.6093390000000001</v>
      </c>
      <c r="NA112" s="14">
        <v>211249.24646751976</v>
      </c>
      <c r="NB112" s="14"/>
      <c r="NC112" s="14"/>
      <c r="ND112" s="14"/>
      <c r="NE112" s="14"/>
      <c r="NF112" s="14"/>
      <c r="NG112" s="14"/>
      <c r="NH112" s="14">
        <v>9.1501008800000001</v>
      </c>
      <c r="NI112" s="14">
        <v>10.786834859999999</v>
      </c>
      <c r="NJ112" s="14"/>
      <c r="NK112" s="14"/>
      <c r="NL112" s="14"/>
      <c r="NM112" s="14">
        <v>19.936935740000003</v>
      </c>
      <c r="NN112" s="15"/>
      <c r="NO112" s="15"/>
      <c r="NP112" s="15"/>
      <c r="NR112" s="76">
        <v>3912702.2177900095</v>
      </c>
      <c r="PU112" s="4"/>
    </row>
    <row r="113" spans="1:437" x14ac:dyDescent="0.2">
      <c r="A113" s="70">
        <v>42767</v>
      </c>
      <c r="B113" s="14">
        <v>0</v>
      </c>
      <c r="C113" s="14">
        <v>149.74512625999998</v>
      </c>
      <c r="D113" s="14"/>
      <c r="E113" s="14">
        <v>149.74512625999998</v>
      </c>
      <c r="F113" s="14">
        <v>950.23472900000002</v>
      </c>
      <c r="G113" s="14">
        <v>55330.50945831991</v>
      </c>
      <c r="H113" s="14">
        <v>3344.3390221400014</v>
      </c>
      <c r="I113" s="14"/>
      <c r="J113" s="14">
        <v>1833.074793</v>
      </c>
      <c r="K113" s="14">
        <v>76625.143853229907</v>
      </c>
      <c r="L113" s="14">
        <v>159664.46405245981</v>
      </c>
      <c r="M113" s="14">
        <v>4192.5891386900003</v>
      </c>
      <c r="N113" s="14">
        <v>24664.941573</v>
      </c>
      <c r="O113" s="14"/>
      <c r="P113" s="14">
        <v>2765.6868315499996</v>
      </c>
      <c r="Q113" s="14">
        <v>329370.98345138965</v>
      </c>
      <c r="R113" s="14">
        <v>1.2914578700000001</v>
      </c>
      <c r="S113" s="14">
        <v>7913.178844529999</v>
      </c>
      <c r="T113" s="14">
        <v>114.03571338999998</v>
      </c>
      <c r="U113" s="14">
        <v>31.829408480000001</v>
      </c>
      <c r="V113" s="14">
        <v>44.033633299999998</v>
      </c>
      <c r="W113" s="14">
        <v>8104.3690575699984</v>
      </c>
      <c r="X113" s="14">
        <v>881.90227000000004</v>
      </c>
      <c r="Y113" s="14">
        <v>17870.168170820005</v>
      </c>
      <c r="Z113" s="14">
        <v>226.16208639999999</v>
      </c>
      <c r="AA113" s="14"/>
      <c r="AB113" s="14">
        <v>745.993649</v>
      </c>
      <c r="AC113" s="14">
        <v>58338.606903130021</v>
      </c>
      <c r="AD113" s="14">
        <v>30297.870978020033</v>
      </c>
      <c r="AE113" s="14">
        <v>2553.7718560100006</v>
      </c>
      <c r="AF113" s="14"/>
      <c r="AG113" s="14"/>
      <c r="AH113" s="14">
        <v>1506.5928620799993</v>
      </c>
      <c r="AI113" s="14">
        <v>112421.06877546005</v>
      </c>
      <c r="AJ113" s="14">
        <v>8482.0752570000004</v>
      </c>
      <c r="AK113" s="14">
        <v>591772.31404865847</v>
      </c>
      <c r="AL113" s="14">
        <v>17123.951141219986</v>
      </c>
      <c r="AM113" s="14"/>
      <c r="AN113" s="14">
        <v>3652.4146999999998</v>
      </c>
      <c r="AO113" s="14">
        <v>879444.93774245994</v>
      </c>
      <c r="AP113" s="14">
        <v>280069.65581400023</v>
      </c>
      <c r="AQ113" s="14">
        <v>16230.919807469985</v>
      </c>
      <c r="AR113" s="14">
        <v>9266.320839</v>
      </c>
      <c r="AS113" s="14"/>
      <c r="AT113" s="14">
        <v>54626.310996619977</v>
      </c>
      <c r="AU113" s="14">
        <v>10151.238659499992</v>
      </c>
      <c r="AV113" s="14"/>
      <c r="AW113" s="14">
        <v>203408.66242689002</v>
      </c>
      <c r="AX113" s="14">
        <v>2074228.8014328184</v>
      </c>
      <c r="AY113" s="14">
        <v>478.944455</v>
      </c>
      <c r="AZ113" s="14">
        <v>9950.3519552499984</v>
      </c>
      <c r="BA113" s="14">
        <v>532.80625807000001</v>
      </c>
      <c r="BB113" s="14"/>
      <c r="BC113" s="14">
        <v>320.71812899999998</v>
      </c>
      <c r="BD113" s="14">
        <v>44891.564416230009</v>
      </c>
      <c r="BE113" s="14">
        <v>18749.734261059992</v>
      </c>
      <c r="BF113" s="14">
        <v>1226.5269133199999</v>
      </c>
      <c r="BG113" s="14">
        <v>644.28211080000005</v>
      </c>
      <c r="BH113" s="14">
        <v>24.629960999999998</v>
      </c>
      <c r="BI113" s="14">
        <v>76819.558459730019</v>
      </c>
      <c r="BJ113" s="14">
        <v>381.22880199999997</v>
      </c>
      <c r="BK113" s="14">
        <v>22247.301958099983</v>
      </c>
      <c r="BL113" s="14">
        <v>0</v>
      </c>
      <c r="BM113" s="14"/>
      <c r="BN113" s="14">
        <v>133.773021</v>
      </c>
      <c r="BO113" s="14">
        <v>31915.15591361999</v>
      </c>
      <c r="BP113" s="14">
        <v>5277.3090155699983</v>
      </c>
      <c r="BQ113" s="14">
        <v>965.11619377999978</v>
      </c>
      <c r="BR113" s="14">
        <v>7347.6619270000001</v>
      </c>
      <c r="BS113" s="14">
        <v>1111.0923790300001</v>
      </c>
      <c r="BT113" s="14">
        <v>69378.63921009998</v>
      </c>
      <c r="BU113" s="14">
        <v>82.925555000000003</v>
      </c>
      <c r="BV113" s="14">
        <v>7814.5075662400004</v>
      </c>
      <c r="BW113" s="14">
        <v>28.770148410000001</v>
      </c>
      <c r="BX113" s="14"/>
      <c r="BY113" s="14">
        <v>109.255112</v>
      </c>
      <c r="BZ113" s="14">
        <v>24594.450421810016</v>
      </c>
      <c r="CA113" s="14">
        <v>13298.281714439998</v>
      </c>
      <c r="CB113" s="14">
        <v>539.80748273000017</v>
      </c>
      <c r="CC113" s="14"/>
      <c r="CD113" s="14"/>
      <c r="CE113" s="14">
        <v>1309.9560901399998</v>
      </c>
      <c r="CF113" s="14">
        <v>47777.954090770021</v>
      </c>
      <c r="CG113" s="14">
        <v>0</v>
      </c>
      <c r="CH113" s="14">
        <v>1124.9513626500002</v>
      </c>
      <c r="CI113" s="14"/>
      <c r="CJ113" s="14"/>
      <c r="CK113" s="14"/>
      <c r="CL113" s="14">
        <v>1149.2710455699998</v>
      </c>
      <c r="CM113" s="14">
        <v>743.94892124</v>
      </c>
      <c r="CN113" s="14">
        <v>247.12515999000001</v>
      </c>
      <c r="CO113" s="14"/>
      <c r="CP113" s="14"/>
      <c r="CQ113" s="14">
        <v>630.10030780999989</v>
      </c>
      <c r="CR113" s="14">
        <v>3895.3967972599999</v>
      </c>
      <c r="CS113" s="14">
        <v>147.470439</v>
      </c>
      <c r="CT113" s="14">
        <v>1632.64926249</v>
      </c>
      <c r="CU113" s="14"/>
      <c r="CV113" s="14"/>
      <c r="CW113" s="14"/>
      <c r="CX113" s="14">
        <v>8284.6518830999994</v>
      </c>
      <c r="CY113" s="14">
        <v>3069.4296664300005</v>
      </c>
      <c r="CZ113" s="14">
        <v>626.94074403000002</v>
      </c>
      <c r="DA113" s="14">
        <v>1102.6926699999999</v>
      </c>
      <c r="DB113" s="14"/>
      <c r="DC113" s="14">
        <v>959.79773351000006</v>
      </c>
      <c r="DD113" s="14">
        <v>15823.632398560001</v>
      </c>
      <c r="DE113" s="14">
        <v>92.530986999999996</v>
      </c>
      <c r="DF113" s="14">
        <v>2034.9662309699995</v>
      </c>
      <c r="DG113" s="14"/>
      <c r="DH113" s="14"/>
      <c r="DI113" s="14">
        <v>377.182299</v>
      </c>
      <c r="DJ113" s="14">
        <v>11743.993323820003</v>
      </c>
      <c r="DK113" s="14">
        <v>4894.8596630500006</v>
      </c>
      <c r="DL113" s="14">
        <v>391.72470015999994</v>
      </c>
      <c r="DM113" s="14"/>
      <c r="DN113" s="14"/>
      <c r="DO113" s="14">
        <v>1254.68177201</v>
      </c>
      <c r="DP113" s="14">
        <v>20789.938976010002</v>
      </c>
      <c r="DQ113" s="14">
        <v>11.862818000000001</v>
      </c>
      <c r="DR113" s="14">
        <v>1901.2073473899998</v>
      </c>
      <c r="DS113" s="14"/>
      <c r="DT113" s="14"/>
      <c r="DU113" s="14">
        <v>0</v>
      </c>
      <c r="DV113" s="14">
        <v>30592.613762309986</v>
      </c>
      <c r="DW113" s="14">
        <v>6193.8415822200031</v>
      </c>
      <c r="DX113" s="14">
        <v>810.13035633000004</v>
      </c>
      <c r="DY113" s="14"/>
      <c r="DZ113" s="14"/>
      <c r="EA113" s="14">
        <v>554.75426217999996</v>
      </c>
      <c r="EB113" s="14">
        <v>40064.41012842999</v>
      </c>
      <c r="EC113" s="14">
        <v>6.9420669999999998</v>
      </c>
      <c r="ED113" s="14"/>
      <c r="EE113" s="14"/>
      <c r="EF113" s="14"/>
      <c r="EG113" s="14"/>
      <c r="EH113" s="14"/>
      <c r="EI113" s="14">
        <v>72.614479419999995</v>
      </c>
      <c r="EJ113" s="14">
        <v>0</v>
      </c>
      <c r="EK113" s="14"/>
      <c r="EL113" s="14"/>
      <c r="EM113" s="14">
        <v>21.702246049999999</v>
      </c>
      <c r="EN113" s="14">
        <v>101.25879247</v>
      </c>
      <c r="EO113" s="14">
        <v>27.469256999999999</v>
      </c>
      <c r="EP113" s="14">
        <v>4437.9455278000023</v>
      </c>
      <c r="EQ113" s="14">
        <v>0</v>
      </c>
      <c r="ER113" s="14"/>
      <c r="ES113" s="14">
        <v>71.028238000000002</v>
      </c>
      <c r="ET113" s="14">
        <v>13349.366972609992</v>
      </c>
      <c r="EU113" s="14">
        <v>10088.761302219997</v>
      </c>
      <c r="EV113" s="14">
        <v>668.41988633999983</v>
      </c>
      <c r="EW113" s="14"/>
      <c r="EX113" s="14"/>
      <c r="EY113" s="14">
        <v>383.07684074999997</v>
      </c>
      <c r="EZ113" s="14">
        <v>29026.068024719993</v>
      </c>
      <c r="FA113" s="14">
        <v>674.37511500000005</v>
      </c>
      <c r="FB113" s="14">
        <v>30447.609089530004</v>
      </c>
      <c r="FC113" s="14">
        <v>0</v>
      </c>
      <c r="FD113" s="14"/>
      <c r="FE113" s="14">
        <v>430.29065200000002</v>
      </c>
      <c r="FF113" s="14">
        <v>148566.08188830002</v>
      </c>
      <c r="FG113" s="14">
        <v>18918.025492389999</v>
      </c>
      <c r="FH113" s="14">
        <v>920.54005598000003</v>
      </c>
      <c r="FI113" s="14">
        <v>1773.40967</v>
      </c>
      <c r="FJ113" s="14"/>
      <c r="FK113" s="14">
        <v>5300.9184963799999</v>
      </c>
      <c r="FL113" s="14">
        <v>335.21549771000002</v>
      </c>
      <c r="FM113" s="14">
        <v>207366.46595729003</v>
      </c>
      <c r="FN113" s="14"/>
      <c r="FO113" s="14"/>
      <c r="FP113" s="14"/>
      <c r="FQ113" s="14"/>
      <c r="FR113" s="14"/>
      <c r="FS113" s="14"/>
      <c r="FT113" s="14"/>
      <c r="FU113" s="14"/>
      <c r="FV113" s="14"/>
      <c r="FW113" s="14"/>
      <c r="FX113" s="14"/>
      <c r="FY113" s="14"/>
      <c r="FZ113" s="14"/>
      <c r="GA113" s="14"/>
      <c r="GB113" s="14"/>
      <c r="GC113" s="14"/>
      <c r="GD113" s="14"/>
      <c r="GE113" s="14">
        <v>24.043040100000002</v>
      </c>
      <c r="GF113" s="14">
        <v>0</v>
      </c>
      <c r="GG113" s="14"/>
      <c r="GH113" s="14"/>
      <c r="GI113" s="14"/>
      <c r="GJ113" s="14">
        <v>120.26161782000001</v>
      </c>
      <c r="GK113" s="14">
        <v>144.30465792000001</v>
      </c>
      <c r="GL113" s="14">
        <v>97.072210999999996</v>
      </c>
      <c r="GM113" s="14">
        <v>5953.3432300299964</v>
      </c>
      <c r="GN113" s="14">
        <v>0</v>
      </c>
      <c r="GO113" s="14"/>
      <c r="GP113" s="14"/>
      <c r="GQ113" s="14">
        <v>16239.894836820004</v>
      </c>
      <c r="GR113" s="14">
        <v>12403.919817309992</v>
      </c>
      <c r="GS113" s="14">
        <v>852.36783241000012</v>
      </c>
      <c r="GT113" s="14"/>
      <c r="GU113" s="14"/>
      <c r="GV113" s="14">
        <v>1187.5557526799998</v>
      </c>
      <c r="GW113" s="14"/>
      <c r="GX113" s="14">
        <v>36734.15368024999</v>
      </c>
      <c r="GY113" s="14">
        <v>0</v>
      </c>
      <c r="GZ113" s="14"/>
      <c r="HA113" s="14"/>
      <c r="HB113" s="14"/>
      <c r="HC113" s="14"/>
      <c r="HD113" s="14">
        <v>3706.2736819000002</v>
      </c>
      <c r="HE113" s="14">
        <v>190.31587426999999</v>
      </c>
      <c r="HF113" s="14">
        <v>292.13914629000004</v>
      </c>
      <c r="HG113" s="14"/>
      <c r="HH113" s="14"/>
      <c r="HI113" s="14">
        <v>309.09121710000005</v>
      </c>
      <c r="HJ113" s="14">
        <v>4497.81991956</v>
      </c>
      <c r="HK113" s="14">
        <v>132.61698200000001</v>
      </c>
      <c r="HL113" s="14">
        <v>3822.8327130399989</v>
      </c>
      <c r="HM113" s="14">
        <v>137.54682822000001</v>
      </c>
      <c r="HN113" s="14"/>
      <c r="HO113" s="14">
        <v>217.393495</v>
      </c>
      <c r="HP113" s="14">
        <v>18138.562446599994</v>
      </c>
      <c r="HQ113" s="14">
        <v>14070.871354869993</v>
      </c>
      <c r="HR113" s="14">
        <v>284.42658605000003</v>
      </c>
      <c r="HS113" s="14"/>
      <c r="HT113" s="14"/>
      <c r="HU113" s="14">
        <v>703.08602409000002</v>
      </c>
      <c r="HV113" s="14">
        <v>0</v>
      </c>
      <c r="HW113" s="14">
        <v>37507.336429869989</v>
      </c>
      <c r="HX113" s="14">
        <v>142.61300600000001</v>
      </c>
      <c r="HY113" s="14">
        <v>11724.464418839993</v>
      </c>
      <c r="HZ113" s="14">
        <v>0</v>
      </c>
      <c r="IA113" s="14"/>
      <c r="IB113" s="14">
        <v>46.201228999999998</v>
      </c>
      <c r="IC113" s="14">
        <v>56164.200644979996</v>
      </c>
      <c r="ID113" s="14">
        <v>25116.331060019973</v>
      </c>
      <c r="IE113" s="14">
        <v>1158.5076944800001</v>
      </c>
      <c r="IF113" s="14">
        <v>48.701403999999997</v>
      </c>
      <c r="IG113" s="14"/>
      <c r="IH113" s="14">
        <v>3720.5105911000014</v>
      </c>
      <c r="II113" s="14">
        <v>98121.530048419969</v>
      </c>
      <c r="IJ113" s="14">
        <v>135.44283999999999</v>
      </c>
      <c r="IK113" s="14">
        <v>4345.1587452500007</v>
      </c>
      <c r="IN113" s="14">
        <v>188.23181</v>
      </c>
      <c r="IO113" s="14">
        <v>14876.720274960007</v>
      </c>
      <c r="IP113" s="14">
        <v>12443.687892160007</v>
      </c>
      <c r="IQ113" s="14">
        <v>388.17365744999995</v>
      </c>
      <c r="IR113" s="14">
        <v>164.86828800000001</v>
      </c>
      <c r="IS113" s="14"/>
      <c r="IT113" s="14">
        <v>1139.3783450299998</v>
      </c>
      <c r="IU113" s="14">
        <v>33681.661852850011</v>
      </c>
      <c r="IV113" s="14">
        <v>282.04986500000001</v>
      </c>
      <c r="IW113" s="14">
        <v>10742.509654150008</v>
      </c>
      <c r="IX113" s="14">
        <v>0</v>
      </c>
      <c r="IY113" s="14"/>
      <c r="IZ113" s="14">
        <v>0</v>
      </c>
      <c r="JA113" s="14">
        <v>39543.237519469985</v>
      </c>
      <c r="JB113" s="14">
        <v>26191.95862595001</v>
      </c>
      <c r="JC113" s="14">
        <v>1249.00644605</v>
      </c>
      <c r="JD113" s="14"/>
      <c r="JE113" s="14"/>
      <c r="JF113" s="14">
        <v>1883.7018360100001</v>
      </c>
      <c r="JG113" s="14">
        <v>79892.46394663</v>
      </c>
      <c r="JH113" s="14"/>
      <c r="JI113" s="14"/>
      <c r="JJ113" s="14"/>
      <c r="JK113" s="14"/>
      <c r="JL113" s="14"/>
      <c r="JM113" s="14">
        <v>0</v>
      </c>
      <c r="JN113" s="14">
        <v>301.77229475000001</v>
      </c>
      <c r="JO113" s="14">
        <v>263.71198339999995</v>
      </c>
      <c r="JP113" s="14"/>
      <c r="JQ113" s="14"/>
      <c r="JR113" s="14">
        <v>0</v>
      </c>
      <c r="JS113" s="14">
        <v>565.48427815000002</v>
      </c>
      <c r="JT113" s="14">
        <v>28.379767999999999</v>
      </c>
      <c r="JU113" s="14">
        <v>2920.5354192400005</v>
      </c>
      <c r="JV113" s="14">
        <v>0</v>
      </c>
      <c r="JW113" s="14"/>
      <c r="JX113" s="14">
        <v>201.197588</v>
      </c>
      <c r="JY113" s="14">
        <v>14519.004647880003</v>
      </c>
      <c r="JZ113" s="14">
        <v>4642.1593225700017</v>
      </c>
      <c r="KA113" s="14">
        <v>415.95864319999998</v>
      </c>
      <c r="KB113" s="14"/>
      <c r="KC113" s="14"/>
      <c r="KD113" s="14">
        <v>218.50666085</v>
      </c>
      <c r="KE113" s="14">
        <v>22945.742049740002</v>
      </c>
      <c r="KF113" s="14">
        <v>92.599214000000003</v>
      </c>
      <c r="KG113" s="14">
        <v>10898.562870829996</v>
      </c>
      <c r="KH113" s="14">
        <v>123.36613036000001</v>
      </c>
      <c r="KI113" s="14"/>
      <c r="KJ113" s="14">
        <v>111.59475399999999</v>
      </c>
      <c r="KK113" s="14">
        <v>31586.452814360004</v>
      </c>
      <c r="KL113" s="14">
        <v>14213.727738369993</v>
      </c>
      <c r="KM113" s="14">
        <v>986.2235393599999</v>
      </c>
      <c r="KN113" s="14"/>
      <c r="KO113" s="14"/>
      <c r="KP113" s="14">
        <v>556.92537025000001</v>
      </c>
      <c r="KQ113" s="14">
        <v>58701.727292529999</v>
      </c>
      <c r="KR113" s="14">
        <v>0</v>
      </c>
      <c r="KS113" s="14"/>
      <c r="KT113" s="14"/>
      <c r="KU113" s="14"/>
      <c r="KV113" s="14">
        <v>20.540468000000001</v>
      </c>
      <c r="KW113" s="14">
        <v>1828.8333801300003</v>
      </c>
      <c r="KX113" s="14">
        <v>113.25948073000001</v>
      </c>
      <c r="KY113" s="14">
        <v>28.899693450000001</v>
      </c>
      <c r="KZ113" s="14"/>
      <c r="LA113" s="14"/>
      <c r="LB113" s="14">
        <v>13.213497670000001</v>
      </c>
      <c r="LC113" s="14">
        <v>2004.7465199800006</v>
      </c>
      <c r="LD113" s="14">
        <v>1204.2161659999999</v>
      </c>
      <c r="LE113" s="14">
        <v>52565.689512799989</v>
      </c>
      <c r="LF113" s="14">
        <v>326.61719965999998</v>
      </c>
      <c r="LG113" s="14"/>
      <c r="LH113" s="14">
        <v>1136.7475440000001</v>
      </c>
      <c r="LI113" s="14">
        <v>62062.077040430006</v>
      </c>
      <c r="LJ113" s="14">
        <v>44112.301542909947</v>
      </c>
      <c r="LK113" s="14">
        <v>3227.5088104499996</v>
      </c>
      <c r="LL113" s="14"/>
      <c r="LM113" s="14"/>
      <c r="LN113" s="14">
        <v>2814.8816906799998</v>
      </c>
      <c r="LO113" s="14">
        <v>168450.03950693001</v>
      </c>
      <c r="LP113" s="14">
        <v>48.431665000000002</v>
      </c>
      <c r="LQ113" s="14"/>
      <c r="LR113" s="14">
        <v>0</v>
      </c>
      <c r="LS113" s="14"/>
      <c r="LT113" s="14">
        <v>0</v>
      </c>
      <c r="LU113" s="14">
        <v>7132.6621953500007</v>
      </c>
      <c r="LV113" s="14">
        <v>2083.5042436799995</v>
      </c>
      <c r="LW113" s="14">
        <v>430.55168435000002</v>
      </c>
      <c r="LX113" s="14"/>
      <c r="LY113" s="14"/>
      <c r="LZ113" s="14">
        <v>447.21844487999999</v>
      </c>
      <c r="MA113" s="14">
        <v>10142.368223259999</v>
      </c>
      <c r="MB113" s="14">
        <v>77.063531999999995</v>
      </c>
      <c r="MC113" s="14">
        <v>9189.0054737100036</v>
      </c>
      <c r="MD113" s="14">
        <v>83.052466069999994</v>
      </c>
      <c r="ME113" s="14"/>
      <c r="MF113" s="14">
        <v>232.58355399999999</v>
      </c>
      <c r="MG113" s="14">
        <v>25158.51483017996</v>
      </c>
      <c r="MH113" s="14">
        <v>15141.433709450002</v>
      </c>
      <c r="MI113" s="14">
        <v>663.21379095000009</v>
      </c>
      <c r="MJ113" s="14"/>
      <c r="MK113" s="14"/>
      <c r="ML113" s="14">
        <v>1709.4660627200003</v>
      </c>
      <c r="MM113" s="14">
        <v>0.69556499999999999</v>
      </c>
      <c r="MN113" s="14">
        <v>52255.028984079967</v>
      </c>
      <c r="MO113" s="14">
        <v>1375.955363</v>
      </c>
      <c r="MP113" s="14">
        <v>50125.572533680031</v>
      </c>
      <c r="MQ113" s="14">
        <v>4839.2802680099976</v>
      </c>
      <c r="MR113" s="14"/>
      <c r="MS113" s="14">
        <v>863.81010800000001</v>
      </c>
      <c r="MT113" s="14">
        <v>95904.775189800086</v>
      </c>
      <c r="MU113" s="14">
        <v>49117.856845499984</v>
      </c>
      <c r="MV113" s="14">
        <v>3801.8150864599993</v>
      </c>
      <c r="MW113" s="14"/>
      <c r="MX113" s="14"/>
      <c r="MY113" s="14">
        <v>1460.7710174900003</v>
      </c>
      <c r="MZ113" s="14">
        <v>1.5261480000000001</v>
      </c>
      <c r="NA113" s="14">
        <v>207491.36255994011</v>
      </c>
      <c r="NB113" s="14"/>
      <c r="NC113" s="14"/>
      <c r="ND113" s="14"/>
      <c r="NE113" s="14"/>
      <c r="NF113" s="14"/>
      <c r="NG113" s="14"/>
      <c r="NH113" s="14">
        <v>9.0015799800000007</v>
      </c>
      <c r="NI113" s="14">
        <v>10.168068829999999</v>
      </c>
      <c r="NJ113" s="14"/>
      <c r="NK113" s="14"/>
      <c r="NL113" s="14"/>
      <c r="NM113" s="14">
        <v>19.169648810000002</v>
      </c>
      <c r="NN113" s="15"/>
      <c r="NO113" s="15"/>
      <c r="NP113" s="15"/>
      <c r="NR113" s="76">
        <v>3847473.2302777586</v>
      </c>
      <c r="PU113" s="4"/>
    </row>
    <row r="114" spans="1:437" x14ac:dyDescent="0.2">
      <c r="A114" s="70">
        <v>42795</v>
      </c>
      <c r="B114" s="14">
        <v>0</v>
      </c>
      <c r="C114" s="14">
        <v>147.25749944999998</v>
      </c>
      <c r="D114" s="14"/>
      <c r="E114" s="14">
        <v>147.25749944999998</v>
      </c>
      <c r="F114" s="14">
        <v>931.30350099999998</v>
      </c>
      <c r="G114" s="14">
        <v>72354.52446017992</v>
      </c>
      <c r="H114" s="14">
        <v>3283.7972216400003</v>
      </c>
      <c r="I114" s="14"/>
      <c r="J114" s="14">
        <v>1772.786337</v>
      </c>
      <c r="K114" s="14">
        <v>86219.137333590057</v>
      </c>
      <c r="L114" s="14">
        <v>156274.77898020996</v>
      </c>
      <c r="M114" s="14">
        <v>4113.7761772899994</v>
      </c>
      <c r="N114" s="14">
        <v>24458.029632000002</v>
      </c>
      <c r="O114" s="14"/>
      <c r="P114" s="14">
        <v>2630.2141272900008</v>
      </c>
      <c r="Q114" s="14">
        <v>352038.34777019988</v>
      </c>
      <c r="R114" s="14">
        <v>1.0778840000000001</v>
      </c>
      <c r="S114" s="14">
        <v>8766.6266917600005</v>
      </c>
      <c r="T114" s="14">
        <v>112.50447790000001</v>
      </c>
      <c r="U114" s="14">
        <v>30.71974148</v>
      </c>
      <c r="V114" s="14">
        <v>42.802304899999989</v>
      </c>
      <c r="W114" s="14">
        <v>8953.7311000399986</v>
      </c>
      <c r="X114" s="14">
        <v>854.04952900000001</v>
      </c>
      <c r="Y114" s="14">
        <v>24707.636420120005</v>
      </c>
      <c r="Z114" s="14">
        <v>224.76161363999998</v>
      </c>
      <c r="AA114" s="14"/>
      <c r="AB114" s="14">
        <v>726.46477400000003</v>
      </c>
      <c r="AC114" s="14">
        <v>63992.312844270062</v>
      </c>
      <c r="AD114" s="14">
        <v>29795.95733211</v>
      </c>
      <c r="AE114" s="14">
        <v>2515.7769943799995</v>
      </c>
      <c r="AF114" s="14"/>
      <c r="AG114" s="14"/>
      <c r="AH114" s="14">
        <v>1432.3376710499999</v>
      </c>
      <c r="AI114" s="14">
        <v>124249.29717857008</v>
      </c>
      <c r="AJ114" s="14">
        <v>8035.230372</v>
      </c>
      <c r="AK114" s="14">
        <v>702218.3661486808</v>
      </c>
      <c r="AL114" s="14">
        <v>16622.025935870002</v>
      </c>
      <c r="AM114" s="14"/>
      <c r="AN114" s="14">
        <v>3546.8569779999998</v>
      </c>
      <c r="AO114" s="14">
        <v>942453.36373878631</v>
      </c>
      <c r="AP114" s="14">
        <v>274796.02050339867</v>
      </c>
      <c r="AQ114" s="14">
        <v>15898.051956799995</v>
      </c>
      <c r="AR114" s="14">
        <v>9191.9510360000004</v>
      </c>
      <c r="AS114" s="14"/>
      <c r="AT114" s="14">
        <v>52436.722217440154</v>
      </c>
      <c r="AU114" s="14">
        <v>9624.0322975499948</v>
      </c>
      <c r="AV114" s="14"/>
      <c r="AW114" s="14">
        <v>202728.05736889</v>
      </c>
      <c r="AX114" s="14">
        <v>2237550.6785534159</v>
      </c>
      <c r="AY114" s="14">
        <v>473.75984499999998</v>
      </c>
      <c r="AZ114" s="14">
        <v>12261.466191050004</v>
      </c>
      <c r="BA114" s="14">
        <v>528.85435920999998</v>
      </c>
      <c r="BB114" s="14"/>
      <c r="BC114" s="14">
        <v>316.84630800000002</v>
      </c>
      <c r="BD114" s="14">
        <v>53068.150656279955</v>
      </c>
      <c r="BE114" s="14">
        <v>18208.193168400001</v>
      </c>
      <c r="BF114" s="14">
        <v>1181.0441586700001</v>
      </c>
      <c r="BG114" s="14">
        <v>606.95501461000003</v>
      </c>
      <c r="BH114" s="14">
        <v>23.833607000000001</v>
      </c>
      <c r="BI114" s="14">
        <v>86669.103307219935</v>
      </c>
      <c r="BJ114" s="14">
        <v>374.85501599999998</v>
      </c>
      <c r="BK114" s="14">
        <v>26324.787234250038</v>
      </c>
      <c r="BL114" s="14">
        <v>0</v>
      </c>
      <c r="BM114" s="14"/>
      <c r="BN114" s="14">
        <v>128.62550999999999</v>
      </c>
      <c r="BO114" s="14">
        <v>35515.485355540033</v>
      </c>
      <c r="BP114" s="14">
        <v>5215.7292191900024</v>
      </c>
      <c r="BQ114" s="14">
        <v>949.79651036999974</v>
      </c>
      <c r="BR114" s="14">
        <v>7301.6287750000001</v>
      </c>
      <c r="BS114" s="14">
        <v>1036.58259509</v>
      </c>
      <c r="BT114" s="14">
        <v>76847.490215440062</v>
      </c>
      <c r="BU114" s="14">
        <v>80.617413999999997</v>
      </c>
      <c r="BV114" s="14">
        <v>9743.4984419499997</v>
      </c>
      <c r="BW114" s="14">
        <v>28.498052619999999</v>
      </c>
      <c r="BX114" s="14"/>
      <c r="BY114" s="14">
        <v>107.480712</v>
      </c>
      <c r="BZ114" s="14">
        <v>26527.894571780012</v>
      </c>
      <c r="CA114" s="14">
        <v>13128.512160919998</v>
      </c>
      <c r="CB114" s="14">
        <v>531.90342456000008</v>
      </c>
      <c r="CC114" s="14"/>
      <c r="CD114" s="14"/>
      <c r="CE114" s="14">
        <v>1264.9891886800006</v>
      </c>
      <c r="CF114" s="14">
        <v>51413.393966510012</v>
      </c>
      <c r="CG114" s="14">
        <v>0</v>
      </c>
      <c r="CH114" s="14">
        <v>1579.5166816500005</v>
      </c>
      <c r="CI114" s="14"/>
      <c r="CJ114" s="14"/>
      <c r="CK114" s="14"/>
      <c r="CL114" s="14">
        <v>1296.5937366800001</v>
      </c>
      <c r="CM114" s="14">
        <v>662.37518093000006</v>
      </c>
      <c r="CN114" s="14">
        <v>241.63082583000002</v>
      </c>
      <c r="CO114" s="14"/>
      <c r="CP114" s="14"/>
      <c r="CQ114" s="14">
        <v>618.21972356000003</v>
      </c>
      <c r="CR114" s="14">
        <v>4398.3361486500016</v>
      </c>
      <c r="CS114" s="14">
        <v>146.03334699999999</v>
      </c>
      <c r="CT114" s="14">
        <v>1981.1766130399994</v>
      </c>
      <c r="CU114" s="14"/>
      <c r="CV114" s="14"/>
      <c r="CW114" s="14"/>
      <c r="CX114" s="14">
        <v>10094.701515869998</v>
      </c>
      <c r="CY114" s="14">
        <v>3037.1629106599999</v>
      </c>
      <c r="CZ114" s="14">
        <v>618.44244822000007</v>
      </c>
      <c r="DA114" s="14">
        <v>1094.828293</v>
      </c>
      <c r="DB114" s="14"/>
      <c r="DC114" s="14">
        <v>937.31530104000012</v>
      </c>
      <c r="DD114" s="14">
        <v>17909.660428829993</v>
      </c>
      <c r="DE114" s="14">
        <v>89.942693000000006</v>
      </c>
      <c r="DF114" s="14">
        <v>3318.5669770699997</v>
      </c>
      <c r="DG114" s="14"/>
      <c r="DH114" s="14"/>
      <c r="DI114" s="14">
        <v>370.89236399999999</v>
      </c>
      <c r="DJ114" s="14">
        <v>13153.595452520007</v>
      </c>
      <c r="DK114" s="14">
        <v>4812.1755579599994</v>
      </c>
      <c r="DL114" s="14">
        <v>387.12272116000008</v>
      </c>
      <c r="DM114" s="14"/>
      <c r="DN114" s="14"/>
      <c r="DO114" s="14">
        <v>1214.0117085499999</v>
      </c>
      <c r="DP114" s="14">
        <v>23346.307474260004</v>
      </c>
      <c r="DQ114" s="14">
        <v>11.082077999999999</v>
      </c>
      <c r="DR114" s="14">
        <v>2635.3926120899996</v>
      </c>
      <c r="DS114" s="14"/>
      <c r="DT114" s="14"/>
      <c r="DU114" s="14">
        <v>0</v>
      </c>
      <c r="DV114" s="14">
        <v>34310.769426349994</v>
      </c>
      <c r="DW114" s="14">
        <v>6145.2806149899989</v>
      </c>
      <c r="DX114" s="14">
        <v>792.41203316000008</v>
      </c>
      <c r="DY114" s="14"/>
      <c r="DZ114" s="14"/>
      <c r="EA114" s="14">
        <v>513.53766374999998</v>
      </c>
      <c r="EB114" s="14">
        <v>44408.47442834</v>
      </c>
      <c r="EC114" s="14">
        <v>6.748856</v>
      </c>
      <c r="ED114" s="14"/>
      <c r="EE114" s="14"/>
      <c r="EF114" s="14"/>
      <c r="EG114" s="14"/>
      <c r="EH114" s="14"/>
      <c r="EI114" s="14">
        <v>70.701317939999996</v>
      </c>
      <c r="EJ114" s="14">
        <v>0</v>
      </c>
      <c r="EK114" s="14"/>
      <c r="EL114" s="14"/>
      <c r="EM114" s="14">
        <v>21.605055280000002</v>
      </c>
      <c r="EN114" s="14">
        <v>99.055229220000001</v>
      </c>
      <c r="EO114" s="14">
        <v>27.244059</v>
      </c>
      <c r="EP114" s="14">
        <v>4970.6050274299987</v>
      </c>
      <c r="EQ114" s="14">
        <v>0</v>
      </c>
      <c r="ER114" s="14"/>
      <c r="ES114" s="14">
        <v>69.66404</v>
      </c>
      <c r="ET114" s="14">
        <v>14994.768144679992</v>
      </c>
      <c r="EU114" s="14">
        <v>9994.5711482799961</v>
      </c>
      <c r="EV114" s="14">
        <v>658.86650315999998</v>
      </c>
      <c r="EW114" s="14"/>
      <c r="EX114" s="14"/>
      <c r="EY114" s="14">
        <v>361.04208091000004</v>
      </c>
      <c r="EZ114" s="14">
        <v>31076.761003459993</v>
      </c>
      <c r="FA114" s="14">
        <v>634.88097000000005</v>
      </c>
      <c r="FB114" s="14">
        <v>41329.722685499932</v>
      </c>
      <c r="FC114" s="14">
        <v>0</v>
      </c>
      <c r="FD114" s="14"/>
      <c r="FE114" s="14">
        <v>423.09378900000002</v>
      </c>
      <c r="FF114" s="14">
        <v>172936.55279756023</v>
      </c>
      <c r="FG114" s="14">
        <v>18749.989789490006</v>
      </c>
      <c r="FH114" s="14">
        <v>843.77648162000003</v>
      </c>
      <c r="FI114" s="14">
        <v>1763.9348749999999</v>
      </c>
      <c r="FJ114" s="14"/>
      <c r="FK114" s="14">
        <v>5075.3834101600023</v>
      </c>
      <c r="FL114" s="14">
        <v>312.85288754999999</v>
      </c>
      <c r="FM114" s="14">
        <v>242070.18768588017</v>
      </c>
      <c r="FN114" s="14"/>
      <c r="FO114" s="14"/>
      <c r="FP114" s="14"/>
      <c r="FQ114" s="14"/>
      <c r="FR114" s="14"/>
      <c r="FS114" s="14"/>
      <c r="FT114" s="14"/>
      <c r="FU114" s="14"/>
      <c r="FV114" s="14"/>
      <c r="FW114" s="14"/>
      <c r="FX114" s="14"/>
      <c r="FY114" s="14"/>
      <c r="FZ114" s="14"/>
      <c r="GA114" s="14"/>
      <c r="GB114" s="14"/>
      <c r="GC114" s="14"/>
      <c r="GD114" s="14"/>
      <c r="GE114" s="14">
        <v>23.95389428</v>
      </c>
      <c r="GF114" s="14">
        <v>0</v>
      </c>
      <c r="GG114" s="14"/>
      <c r="GH114" s="14"/>
      <c r="GI114" s="14"/>
      <c r="GJ114" s="14">
        <v>119.49701254999999</v>
      </c>
      <c r="GK114" s="14">
        <v>143.45090682999998</v>
      </c>
      <c r="GL114" s="14">
        <v>95.201419000000001</v>
      </c>
      <c r="GM114" s="14">
        <v>7851.8287959700028</v>
      </c>
      <c r="GN114" s="14">
        <v>0</v>
      </c>
      <c r="GO114" s="14"/>
      <c r="GP114" s="14"/>
      <c r="GQ114" s="14">
        <v>18014.496978430008</v>
      </c>
      <c r="GR114" s="14">
        <v>12046.483332060001</v>
      </c>
      <c r="GS114" s="14">
        <v>836.42790494999997</v>
      </c>
      <c r="GT114" s="14"/>
      <c r="GU114" s="14"/>
      <c r="GV114" s="14">
        <v>1136.6067392900004</v>
      </c>
      <c r="GW114" s="14"/>
      <c r="GX114" s="14">
        <v>39981.045169700003</v>
      </c>
      <c r="GY114" s="14">
        <v>0</v>
      </c>
      <c r="GZ114" s="14"/>
      <c r="HA114" s="14"/>
      <c r="HB114" s="14"/>
      <c r="HC114" s="14"/>
      <c r="HD114" s="14">
        <v>4078.3065494899997</v>
      </c>
      <c r="HE114" s="14">
        <v>189.53740009000001</v>
      </c>
      <c r="HF114" s="14">
        <v>287.60677376000001</v>
      </c>
      <c r="HG114" s="14"/>
      <c r="HH114" s="14"/>
      <c r="HI114" s="14">
        <v>304.54449542000003</v>
      </c>
      <c r="HJ114" s="14">
        <v>4859.9952187600002</v>
      </c>
      <c r="HK114" s="14">
        <v>130.37797499999999</v>
      </c>
      <c r="HL114" s="14">
        <v>4395.7288850100003</v>
      </c>
      <c r="HM114" s="14">
        <v>138.32388739999999</v>
      </c>
      <c r="HN114" s="14"/>
      <c r="HO114" s="14">
        <v>214.60009099999999</v>
      </c>
      <c r="HP114" s="14">
        <v>19779.706471889986</v>
      </c>
      <c r="HQ114" s="14">
        <v>13709.046744770005</v>
      </c>
      <c r="HR114" s="14">
        <v>278.79793358000001</v>
      </c>
      <c r="HS114" s="14"/>
      <c r="HT114" s="14"/>
      <c r="HU114" s="14">
        <v>657.03875984000001</v>
      </c>
      <c r="HV114" s="14">
        <v>0</v>
      </c>
      <c r="HW114" s="14">
        <v>39303.620748489993</v>
      </c>
      <c r="HX114" s="14">
        <v>138.89205999999999</v>
      </c>
      <c r="HY114" s="14">
        <v>15649.144845579985</v>
      </c>
      <c r="HZ114" s="14">
        <v>0</v>
      </c>
      <c r="IA114" s="14"/>
      <c r="IB114" s="14">
        <v>43.902631999999997</v>
      </c>
      <c r="IC114" s="14">
        <v>60738.945572779972</v>
      </c>
      <c r="ID114" s="14">
        <v>24764.559109589958</v>
      </c>
      <c r="IE114" s="14">
        <v>1140.51849137</v>
      </c>
      <c r="IF114" s="14">
        <v>48.536259000000001</v>
      </c>
      <c r="IG114" s="14"/>
      <c r="IH114" s="14">
        <v>3625.0140660899997</v>
      </c>
      <c r="II114" s="14">
        <v>106149.51303640992</v>
      </c>
      <c r="IJ114" s="14">
        <v>133.461623</v>
      </c>
      <c r="IK114" s="14">
        <v>5357.6704256200019</v>
      </c>
      <c r="IN114" s="14">
        <v>184.48312799999999</v>
      </c>
      <c r="IO114" s="14">
        <v>16879.227396409991</v>
      </c>
      <c r="IP114" s="14">
        <v>12125.854453849994</v>
      </c>
      <c r="IQ114" s="14">
        <v>378.89582053999999</v>
      </c>
      <c r="IR114" s="14">
        <v>164.097804</v>
      </c>
      <c r="IS114" s="14"/>
      <c r="IT114" s="14">
        <v>1066</v>
      </c>
      <c r="IU114" s="14">
        <v>36289.483643699983</v>
      </c>
      <c r="IV114" s="14">
        <v>249.260637</v>
      </c>
      <c r="IW114" s="14">
        <v>13513.41696006</v>
      </c>
      <c r="IX114" s="14">
        <v>0</v>
      </c>
      <c r="IY114" s="14"/>
      <c r="IZ114" s="14">
        <v>0</v>
      </c>
      <c r="JA114" s="14">
        <v>41511.303818119974</v>
      </c>
      <c r="JB114" s="14">
        <v>25904.240346570015</v>
      </c>
      <c r="JC114" s="14">
        <v>1184.7686781599998</v>
      </c>
      <c r="JD114" s="14"/>
      <c r="JE114" s="14"/>
      <c r="JF114" s="14">
        <v>1810.8688684599999</v>
      </c>
      <c r="JG114" s="14">
        <v>84173.859308369996</v>
      </c>
      <c r="JH114" s="14"/>
      <c r="JI114" s="14"/>
      <c r="JJ114" s="14"/>
      <c r="JK114" s="14"/>
      <c r="JL114" s="14"/>
      <c r="JM114" s="14">
        <v>0</v>
      </c>
      <c r="JN114" s="14">
        <v>300.81335023000003</v>
      </c>
      <c r="JO114" s="14">
        <v>256.88783154999999</v>
      </c>
      <c r="JP114" s="14"/>
      <c r="JQ114" s="14"/>
      <c r="JR114" s="14">
        <v>0</v>
      </c>
      <c r="JS114" s="14">
        <v>557.70118177999996</v>
      </c>
      <c r="JT114" s="14">
        <v>27.962976999999999</v>
      </c>
      <c r="JU114" s="14">
        <v>3870.5185729900004</v>
      </c>
      <c r="JV114" s="14">
        <v>0</v>
      </c>
      <c r="JW114" s="14"/>
      <c r="JX114" s="14">
        <v>199.36384699999999</v>
      </c>
      <c r="JY114" s="14">
        <v>16896.756599740002</v>
      </c>
      <c r="JZ114" s="14">
        <v>4516.6400182700017</v>
      </c>
      <c r="KA114" s="14">
        <v>410.75011081000002</v>
      </c>
      <c r="KB114" s="14"/>
      <c r="KC114" s="14"/>
      <c r="KD114" s="14">
        <v>206.81544223</v>
      </c>
      <c r="KE114" s="14">
        <v>26128.80756804</v>
      </c>
      <c r="KF114" s="14">
        <v>90.065753000000001</v>
      </c>
      <c r="KG114" s="14">
        <v>12623.54543528998</v>
      </c>
      <c r="KH114" s="14">
        <v>122.13291847999999</v>
      </c>
      <c r="KI114" s="14"/>
      <c r="KJ114" s="14">
        <v>108.148701</v>
      </c>
      <c r="KK114" s="14">
        <v>34022.095395390003</v>
      </c>
      <c r="KL114" s="14">
        <v>13932.273700490012</v>
      </c>
      <c r="KM114" s="14">
        <v>972.38268742000002</v>
      </c>
      <c r="KN114" s="14"/>
      <c r="KO114" s="14"/>
      <c r="KP114" s="14">
        <v>502.83703624000003</v>
      </c>
      <c r="KQ114" s="14">
        <v>62505.093021309993</v>
      </c>
      <c r="KR114" s="14">
        <v>0</v>
      </c>
      <c r="KS114" s="14"/>
      <c r="KT114" s="14"/>
      <c r="KU114" s="14"/>
      <c r="KV114" s="14">
        <v>19.568885999999999</v>
      </c>
      <c r="KW114" s="14">
        <v>2075.6843890300001</v>
      </c>
      <c r="KX114" s="14">
        <v>111.50433044</v>
      </c>
      <c r="KY114" s="14">
        <v>28.59154745</v>
      </c>
      <c r="KZ114" s="14"/>
      <c r="LA114" s="14"/>
      <c r="LB114" s="14">
        <v>9.638252679999999</v>
      </c>
      <c r="LC114" s="14">
        <v>2244.9874055999994</v>
      </c>
      <c r="LD114" s="14">
        <v>1094.4105979999999</v>
      </c>
      <c r="LE114" s="14">
        <v>63613.10377277997</v>
      </c>
      <c r="LF114" s="14">
        <v>324.67427530999998</v>
      </c>
      <c r="LG114" s="14"/>
      <c r="LH114" s="14">
        <v>1093.172928</v>
      </c>
      <c r="LI114" s="14">
        <v>70291.078598949956</v>
      </c>
      <c r="LJ114" s="14">
        <v>43344.896066190136</v>
      </c>
      <c r="LK114" s="14">
        <v>3081.9795489099997</v>
      </c>
      <c r="LL114" s="14"/>
      <c r="LM114" s="14"/>
      <c r="LN114" s="14">
        <v>2757.7794672699997</v>
      </c>
      <c r="LO114" s="14">
        <v>185601.09525541004</v>
      </c>
      <c r="LP114" s="14">
        <v>47.468280999999998</v>
      </c>
      <c r="LQ114" s="14"/>
      <c r="LR114" s="14">
        <v>0</v>
      </c>
      <c r="LS114" s="14"/>
      <c r="LT114" s="14">
        <v>0</v>
      </c>
      <c r="LU114" s="14">
        <v>7827.561603230004</v>
      </c>
      <c r="LV114" s="14">
        <v>2071.0175857099994</v>
      </c>
      <c r="LW114" s="14">
        <v>427.02965569999998</v>
      </c>
      <c r="LX114" s="14"/>
      <c r="LY114" s="14"/>
      <c r="LZ114" s="14">
        <v>440.12464231999991</v>
      </c>
      <c r="MA114" s="14">
        <v>10813.201767960005</v>
      </c>
      <c r="MB114" s="14">
        <v>73.062332999999995</v>
      </c>
      <c r="MC114" s="14">
        <v>12169.977881379988</v>
      </c>
      <c r="MD114" s="14">
        <v>80.913906900000001</v>
      </c>
      <c r="ME114" s="14"/>
      <c r="MF114" s="14">
        <v>202.94739799999999</v>
      </c>
      <c r="MG114" s="14">
        <v>28093.282753290008</v>
      </c>
      <c r="MH114" s="14">
        <v>14894.984346249992</v>
      </c>
      <c r="MI114" s="14">
        <v>655.77244994</v>
      </c>
      <c r="MJ114" s="14"/>
      <c r="MK114" s="14"/>
      <c r="ML114" s="14">
        <v>1651.3788925099996</v>
      </c>
      <c r="MM114" s="14">
        <v>0.69556499999999999</v>
      </c>
      <c r="MN114" s="14">
        <v>57823.015526269992</v>
      </c>
      <c r="MO114" s="14">
        <v>1307.5405900000001</v>
      </c>
      <c r="MP114" s="14">
        <v>63986.477804579969</v>
      </c>
      <c r="MQ114" s="14">
        <v>4687.1323973499984</v>
      </c>
      <c r="MR114" s="14"/>
      <c r="MS114" s="14">
        <v>843.843841</v>
      </c>
      <c r="MT114" s="14">
        <v>111237.07218605009</v>
      </c>
      <c r="MU114" s="14">
        <v>48244.815240199969</v>
      </c>
      <c r="MV114" s="14">
        <v>3750.7006375100013</v>
      </c>
      <c r="MW114" s="14"/>
      <c r="MX114" s="14"/>
      <c r="MY114" s="14">
        <v>1370.9394524799995</v>
      </c>
      <c r="MZ114" s="14">
        <v>1.441001</v>
      </c>
      <c r="NA114" s="14">
        <v>235429.96315016999</v>
      </c>
      <c r="NB114" s="14"/>
      <c r="NC114" s="14"/>
      <c r="ND114" s="14"/>
      <c r="NE114" s="14"/>
      <c r="NF114" s="14"/>
      <c r="NG114" s="14"/>
      <c r="NH114" s="14">
        <v>8.7063095500000003</v>
      </c>
      <c r="NI114" s="14">
        <v>9.54228174</v>
      </c>
      <c r="NJ114" s="14"/>
      <c r="NK114" s="14"/>
      <c r="NL114" s="14"/>
      <c r="NM114" s="14">
        <v>18.24859129</v>
      </c>
      <c r="NN114" s="15"/>
      <c r="NO114" s="15"/>
      <c r="NP114" s="15"/>
      <c r="NR114" s="76">
        <v>4193201.163489576</v>
      </c>
      <c r="PU114" s="4"/>
    </row>
    <row r="115" spans="1:437" x14ac:dyDescent="0.2">
      <c r="A115" s="70">
        <v>42826</v>
      </c>
      <c r="B115" s="14">
        <v>0</v>
      </c>
      <c r="C115" s="14">
        <v>145.36600544999999</v>
      </c>
      <c r="D115" s="14"/>
      <c r="E115" s="14">
        <v>145.36600544999999</v>
      </c>
      <c r="F115" s="14">
        <v>887.801737</v>
      </c>
      <c r="G115" s="14">
        <v>71581.016048150021</v>
      </c>
      <c r="H115" s="14">
        <v>3146.3250464300013</v>
      </c>
      <c r="I115" s="14"/>
      <c r="J115" s="14">
        <v>1691.5575670000001</v>
      </c>
      <c r="K115" s="14">
        <v>84960.676043229847</v>
      </c>
      <c r="L115" s="14">
        <v>153329.73025995996</v>
      </c>
      <c r="M115" s="14">
        <v>4058.3474518299986</v>
      </c>
      <c r="N115" s="14">
        <v>24151.740583999999</v>
      </c>
      <c r="O115" s="14"/>
      <c r="P115" s="14">
        <v>2599.1535156799991</v>
      </c>
      <c r="Q115" s="14">
        <v>346406.34825327987</v>
      </c>
      <c r="R115" s="14">
        <v>0.85452026000000003</v>
      </c>
      <c r="S115" s="14">
        <v>8693.1045864600055</v>
      </c>
      <c r="T115" s="14">
        <v>111.37191512999999</v>
      </c>
      <c r="U115" s="14">
        <v>30.71974148</v>
      </c>
      <c r="V115" s="14">
        <v>39.103747720000001</v>
      </c>
      <c r="W115" s="14">
        <v>8875.1545110500028</v>
      </c>
      <c r="X115" s="14">
        <v>794.38975900000003</v>
      </c>
      <c r="Y115" s="14">
        <v>24548.511963629986</v>
      </c>
      <c r="Z115" s="14">
        <v>223.18966693000002</v>
      </c>
      <c r="AA115" s="14"/>
      <c r="AB115" s="14">
        <v>713.75045399999999</v>
      </c>
      <c r="AC115" s="14">
        <v>63349.289636259979</v>
      </c>
      <c r="AD115" s="14">
        <v>29339.240482670019</v>
      </c>
      <c r="AE115" s="14">
        <v>2490.9198535300002</v>
      </c>
      <c r="AF115" s="14"/>
      <c r="AG115" s="14"/>
      <c r="AH115" s="14">
        <v>1344.6975154099998</v>
      </c>
      <c r="AI115" s="14">
        <v>122803.98933142998</v>
      </c>
      <c r="AJ115" s="14">
        <v>7757.3096960000003</v>
      </c>
      <c r="AK115" s="14">
        <v>694844.91683849995</v>
      </c>
      <c r="AL115" s="14">
        <v>16324.265541180002</v>
      </c>
      <c r="AM115" s="14"/>
      <c r="AN115" s="14">
        <v>3437.9241590000001</v>
      </c>
      <c r="AO115" s="14">
        <v>928116.3130993481</v>
      </c>
      <c r="AP115" s="14">
        <v>270865.44792731013</v>
      </c>
      <c r="AQ115" s="14">
        <v>15611.87636731</v>
      </c>
      <c r="AR115" s="14">
        <v>9101.9522099999995</v>
      </c>
      <c r="AS115" s="14"/>
      <c r="AT115" s="14">
        <v>51766.639836119946</v>
      </c>
      <c r="AU115" s="14">
        <v>9194.6578569899957</v>
      </c>
      <c r="AV115" s="14"/>
      <c r="AW115" s="14">
        <v>191807.87946089002</v>
      </c>
      <c r="AX115" s="14">
        <v>2198829.182892648</v>
      </c>
      <c r="AY115" s="14">
        <v>469.07516800000002</v>
      </c>
      <c r="AZ115" s="14">
        <v>12063.307904449994</v>
      </c>
      <c r="BA115" s="14">
        <v>528.75458521000007</v>
      </c>
      <c r="BB115" s="14"/>
      <c r="BC115" s="14">
        <v>314.101314</v>
      </c>
      <c r="BD115" s="14">
        <v>52574.162088700003</v>
      </c>
      <c r="BE115" s="14">
        <v>18071.000323309996</v>
      </c>
      <c r="BF115" s="14">
        <v>1170.2265929700002</v>
      </c>
      <c r="BG115" s="14">
        <v>600.65782396000009</v>
      </c>
      <c r="BH115" s="14">
        <v>23.403791999999999</v>
      </c>
      <c r="BI115" s="14">
        <v>85814.689592599985</v>
      </c>
      <c r="BJ115" s="14">
        <v>365.22784100000001</v>
      </c>
      <c r="BK115" s="14">
        <v>25885.316112429999</v>
      </c>
      <c r="BL115" s="14">
        <v>0</v>
      </c>
      <c r="BM115" s="14"/>
      <c r="BN115" s="14">
        <v>126.415229</v>
      </c>
      <c r="BO115" s="14">
        <v>35157.354735120018</v>
      </c>
      <c r="BP115" s="14">
        <v>5151.8089783700007</v>
      </c>
      <c r="BQ115" s="14">
        <v>934.90552654999988</v>
      </c>
      <c r="BR115" s="14">
        <v>7240.8644089999998</v>
      </c>
      <c r="BS115" s="14">
        <v>1003.2707275599998</v>
      </c>
      <c r="BT115" s="14">
        <v>75865.163559030028</v>
      </c>
      <c r="BU115" s="14">
        <v>78.367379</v>
      </c>
      <c r="BV115" s="14">
        <v>9576.6303316199992</v>
      </c>
      <c r="BW115" s="14">
        <v>28.22315614</v>
      </c>
      <c r="BX115" s="14"/>
      <c r="BY115" s="14">
        <v>105.250799</v>
      </c>
      <c r="BZ115" s="14">
        <v>26131.212945359988</v>
      </c>
      <c r="CA115" s="14">
        <v>12951.297649810018</v>
      </c>
      <c r="CB115" s="14">
        <v>524.82022694000011</v>
      </c>
      <c r="CC115" s="14"/>
      <c r="CD115" s="14"/>
      <c r="CE115" s="14">
        <v>1195.0207663400004</v>
      </c>
      <c r="CF115" s="14">
        <v>50590.823254210016</v>
      </c>
      <c r="CG115" s="14">
        <v>0</v>
      </c>
      <c r="CH115" s="14">
        <v>1571.2354868100001</v>
      </c>
      <c r="CI115" s="14"/>
      <c r="CJ115" s="14"/>
      <c r="CK115" s="14"/>
      <c r="CL115" s="14">
        <v>1290.7471916299996</v>
      </c>
      <c r="CM115" s="14">
        <v>649.77172122000013</v>
      </c>
      <c r="CN115" s="14">
        <v>239.05311183000001</v>
      </c>
      <c r="CO115" s="14"/>
      <c r="CP115" s="14"/>
      <c r="CQ115" s="14">
        <v>612.59062699999993</v>
      </c>
      <c r="CR115" s="14">
        <v>4363.3981384899998</v>
      </c>
      <c r="CS115" s="14">
        <v>145.39524499999999</v>
      </c>
      <c r="CT115" s="14">
        <v>1974.2638827999995</v>
      </c>
      <c r="CU115" s="14"/>
      <c r="CV115" s="14"/>
      <c r="CW115" s="14"/>
      <c r="CX115" s="14">
        <v>9945.43185576</v>
      </c>
      <c r="CY115" s="14">
        <v>3016.6136487399995</v>
      </c>
      <c r="CZ115" s="14">
        <v>612.39477493999993</v>
      </c>
      <c r="DA115" s="14">
        <v>1087.644552</v>
      </c>
      <c r="DB115" s="14"/>
      <c r="DC115" s="14">
        <v>929.49480629000004</v>
      </c>
      <c r="DD115" s="14">
        <v>17711.238765529997</v>
      </c>
      <c r="DE115" s="14">
        <v>87.310489000000004</v>
      </c>
      <c r="DF115" s="14">
        <v>3305.331377279997</v>
      </c>
      <c r="DG115" s="14"/>
      <c r="DH115" s="14"/>
      <c r="DI115" s="14">
        <v>366.09925500000003</v>
      </c>
      <c r="DJ115" s="14">
        <v>13023.153913860002</v>
      </c>
      <c r="DK115" s="14">
        <v>4766.6168072500004</v>
      </c>
      <c r="DL115" s="14">
        <v>383.59442224999998</v>
      </c>
      <c r="DM115" s="14"/>
      <c r="DN115" s="14"/>
      <c r="DO115" s="14">
        <v>1201.2353893999998</v>
      </c>
      <c r="DP115" s="14">
        <v>23133.341654039999</v>
      </c>
      <c r="DQ115" s="14">
        <v>9.9387509999999999</v>
      </c>
      <c r="DR115" s="14">
        <v>2629.8112397399996</v>
      </c>
      <c r="DS115" s="14"/>
      <c r="DT115" s="14"/>
      <c r="DU115" s="14">
        <v>0</v>
      </c>
      <c r="DV115" s="14">
        <v>34106.576819849957</v>
      </c>
      <c r="DW115" s="14">
        <v>5950.4062232400011</v>
      </c>
      <c r="DX115" s="14">
        <v>788.63216947000001</v>
      </c>
      <c r="DY115" s="14"/>
      <c r="DZ115" s="14"/>
      <c r="EA115" s="14">
        <v>504.94354357000009</v>
      </c>
      <c r="EB115" s="14">
        <v>43990.30874686996</v>
      </c>
      <c r="EC115" s="14">
        <v>6.5534369999999997</v>
      </c>
      <c r="ED115" s="14"/>
      <c r="EE115" s="14"/>
      <c r="EF115" s="14"/>
      <c r="EG115" s="14"/>
      <c r="EH115" s="14"/>
      <c r="EI115" s="14">
        <v>68.770003250000002</v>
      </c>
      <c r="EJ115" s="14">
        <v>0</v>
      </c>
      <c r="EK115" s="14"/>
      <c r="EL115" s="14"/>
      <c r="EM115" s="14">
        <v>21.506835579999997</v>
      </c>
      <c r="EN115" s="14">
        <v>96.830275830000005</v>
      </c>
      <c r="EO115" s="14">
        <v>27.016304999999999</v>
      </c>
      <c r="EP115" s="14">
        <v>4880.591637329996</v>
      </c>
      <c r="EQ115" s="14">
        <v>0</v>
      </c>
      <c r="ER115" s="14"/>
      <c r="ES115" s="14">
        <v>68.284768</v>
      </c>
      <c r="ET115" s="14">
        <v>14887.689561410009</v>
      </c>
      <c r="EU115" s="14">
        <v>9918.71772960001</v>
      </c>
      <c r="EV115" s="14">
        <v>651.13352702999987</v>
      </c>
      <c r="EW115" s="14"/>
      <c r="EX115" s="14"/>
      <c r="EY115" s="14">
        <v>362.99067731999997</v>
      </c>
      <c r="EZ115" s="14">
        <v>30796.424205690015</v>
      </c>
      <c r="FA115" s="14">
        <v>611.06846199999995</v>
      </c>
      <c r="FB115" s="14">
        <v>40866.044661579981</v>
      </c>
      <c r="FC115" s="14">
        <v>0</v>
      </c>
      <c r="FD115" s="14"/>
      <c r="FE115" s="14">
        <v>417.57287000000002</v>
      </c>
      <c r="FF115" s="14">
        <v>170584.1081540499</v>
      </c>
      <c r="FG115" s="14">
        <v>18490.389625539996</v>
      </c>
      <c r="FH115" s="14">
        <v>811.79381596999986</v>
      </c>
      <c r="FI115" s="14">
        <v>1704.496877</v>
      </c>
      <c r="FJ115" s="14"/>
      <c r="FK115" s="14">
        <v>5044.5082890600015</v>
      </c>
      <c r="FL115" s="14">
        <v>297.13052625</v>
      </c>
      <c r="FM115" s="14">
        <v>238827.11328144989</v>
      </c>
      <c r="FN115" s="14"/>
      <c r="FO115" s="14"/>
      <c r="FP115" s="14"/>
      <c r="FQ115" s="14"/>
      <c r="FR115" s="14"/>
      <c r="FS115" s="14"/>
      <c r="FT115" s="14"/>
      <c r="FU115" s="14"/>
      <c r="FV115" s="14"/>
      <c r="FW115" s="14"/>
      <c r="FX115" s="14"/>
      <c r="FY115" s="14"/>
      <c r="FZ115" s="14"/>
      <c r="GA115" s="14"/>
      <c r="GB115" s="14"/>
      <c r="GC115" s="14"/>
      <c r="GD115" s="14"/>
      <c r="GE115" s="14">
        <v>23.776343399999998</v>
      </c>
      <c r="GF115" s="14">
        <v>0</v>
      </c>
      <c r="GG115" s="14"/>
      <c r="GH115" s="14"/>
      <c r="GI115" s="14"/>
      <c r="GJ115" s="14">
        <v>113.18838475999999</v>
      </c>
      <c r="GK115" s="14">
        <v>136.96472815999999</v>
      </c>
      <c r="GL115" s="14">
        <v>93.758459999999999</v>
      </c>
      <c r="GM115" s="14">
        <v>7806.9484098700013</v>
      </c>
      <c r="GN115" s="14">
        <v>0</v>
      </c>
      <c r="GO115" s="14"/>
      <c r="GP115" s="14"/>
      <c r="GQ115" s="14">
        <v>17885.236268960005</v>
      </c>
      <c r="GR115" s="14">
        <v>11906.970153419996</v>
      </c>
      <c r="GS115" s="14">
        <v>817.30702602999997</v>
      </c>
      <c r="GT115" s="14"/>
      <c r="GU115" s="14"/>
      <c r="GV115" s="14">
        <v>1122.8873393400002</v>
      </c>
      <c r="GW115" s="14"/>
      <c r="GX115" s="14">
        <v>39633.107657620014</v>
      </c>
      <c r="GY115" s="14">
        <v>0</v>
      </c>
      <c r="GZ115" s="14"/>
      <c r="HA115" s="14"/>
      <c r="HB115" s="14"/>
      <c r="HC115" s="14"/>
      <c r="HD115" s="14">
        <v>4063.9150807899991</v>
      </c>
      <c r="HE115" s="14">
        <v>188.44635423</v>
      </c>
      <c r="HF115" s="14">
        <v>284.84773414999995</v>
      </c>
      <c r="HG115" s="14"/>
      <c r="HH115" s="14"/>
      <c r="HI115" s="14">
        <v>301.16895302</v>
      </c>
      <c r="HJ115" s="14">
        <v>4838.3771221899988</v>
      </c>
      <c r="HK115" s="14">
        <v>110.280783</v>
      </c>
      <c r="HL115" s="14">
        <v>4375.7907386599991</v>
      </c>
      <c r="HM115" s="14">
        <v>138.85577945999998</v>
      </c>
      <c r="HN115" s="14"/>
      <c r="HO115" s="14">
        <v>211.421414</v>
      </c>
      <c r="HP115" s="14">
        <v>19624.583444140011</v>
      </c>
      <c r="HQ115" s="14">
        <v>13464.05019552</v>
      </c>
      <c r="HR115" s="14">
        <v>193.62592871000001</v>
      </c>
      <c r="HS115" s="14"/>
      <c r="HT115" s="14"/>
      <c r="HU115" s="14">
        <v>648.71456306000005</v>
      </c>
      <c r="HV115" s="14">
        <v>0</v>
      </c>
      <c r="HW115" s="14">
        <v>38767.322846550014</v>
      </c>
      <c r="HX115" s="14">
        <v>136.83883599999999</v>
      </c>
      <c r="HY115" s="14">
        <v>15536.250846339992</v>
      </c>
      <c r="HZ115" s="14">
        <v>0</v>
      </c>
      <c r="IA115" s="14"/>
      <c r="IB115" s="14">
        <v>36.681838999999997</v>
      </c>
      <c r="IC115" s="14">
        <v>59948.594694880048</v>
      </c>
      <c r="ID115" s="14">
        <v>24431.846155570005</v>
      </c>
      <c r="IE115" s="14">
        <v>1122.3074306000003</v>
      </c>
      <c r="IF115" s="14">
        <v>48.399335000000001</v>
      </c>
      <c r="IG115" s="14"/>
      <c r="IH115" s="14">
        <v>3594.1816436400009</v>
      </c>
      <c r="II115" s="14">
        <v>104855.10078103007</v>
      </c>
      <c r="IJ115" s="14">
        <v>131.477328</v>
      </c>
      <c r="IK115" s="14">
        <v>5334.8959116800015</v>
      </c>
      <c r="IN115" s="14">
        <v>181.36225899999999</v>
      </c>
      <c r="IO115" s="14">
        <v>16681.370675840011</v>
      </c>
      <c r="IP115" s="14">
        <v>12038.363718269999</v>
      </c>
      <c r="IQ115" s="14">
        <v>372.28738489999989</v>
      </c>
      <c r="IR115" s="14">
        <v>163.03626800000001</v>
      </c>
      <c r="IS115" s="14"/>
      <c r="IT115" s="14">
        <v>1045</v>
      </c>
      <c r="IU115" s="14">
        <v>35948.00166544001</v>
      </c>
      <c r="IV115" s="14">
        <v>245.860758</v>
      </c>
      <c r="IW115" s="14">
        <v>13435.514075330015</v>
      </c>
      <c r="IX115" s="14">
        <v>0</v>
      </c>
      <c r="IY115" s="14"/>
      <c r="IZ115" s="14">
        <v>0</v>
      </c>
      <c r="JA115" s="14">
        <v>40979.525103540022</v>
      </c>
      <c r="JB115" s="14">
        <v>25575.141025059998</v>
      </c>
      <c r="JC115" s="14">
        <v>1153.8282901099999</v>
      </c>
      <c r="JD115" s="14"/>
      <c r="JE115" s="14"/>
      <c r="JF115" s="14">
        <v>1768.1708711999993</v>
      </c>
      <c r="JG115" s="14">
        <v>83158.040123240033</v>
      </c>
      <c r="JH115" s="14"/>
      <c r="JI115" s="14"/>
      <c r="JJ115" s="14"/>
      <c r="JK115" s="14"/>
      <c r="JL115" s="14"/>
      <c r="JM115" s="14">
        <v>0</v>
      </c>
      <c r="JN115" s="14">
        <v>299.80361257999999</v>
      </c>
      <c r="JO115" s="14">
        <v>252.94187405</v>
      </c>
      <c r="JP115" s="14"/>
      <c r="JQ115" s="14"/>
      <c r="JR115" s="14">
        <v>0</v>
      </c>
      <c r="JS115" s="14">
        <v>552.74548662999996</v>
      </c>
      <c r="JT115" s="14">
        <v>27.656701999999999</v>
      </c>
      <c r="JU115" s="14">
        <v>3850.57135234</v>
      </c>
      <c r="JV115" s="14">
        <v>0</v>
      </c>
      <c r="JW115" s="14"/>
      <c r="JX115" s="14">
        <v>196.60540499999999</v>
      </c>
      <c r="JY115" s="14">
        <v>16806.594538230001</v>
      </c>
      <c r="JZ115" s="14">
        <v>4447.8398199899984</v>
      </c>
      <c r="KA115" s="14">
        <v>407.83831446000005</v>
      </c>
      <c r="KB115" s="14"/>
      <c r="KC115" s="14"/>
      <c r="KD115" s="14">
        <v>205.38271957000001</v>
      </c>
      <c r="KE115" s="14">
        <v>25842.488851589995</v>
      </c>
      <c r="KF115" s="14">
        <v>88.639218999999997</v>
      </c>
      <c r="KG115" s="14">
        <v>12463.232923889995</v>
      </c>
      <c r="KH115" s="14">
        <v>120.88353031999999</v>
      </c>
      <c r="KI115" s="14"/>
      <c r="KJ115" s="14">
        <v>106.31021200000001</v>
      </c>
      <c r="KK115" s="14">
        <v>33193.107596929949</v>
      </c>
      <c r="KL115" s="14">
        <v>13740.422617440003</v>
      </c>
      <c r="KM115" s="14">
        <v>950.92474647000006</v>
      </c>
      <c r="KN115" s="14"/>
      <c r="KO115" s="14"/>
      <c r="KP115" s="14">
        <v>497.42860183000005</v>
      </c>
      <c r="KQ115" s="14">
        <v>61292.225558879953</v>
      </c>
      <c r="KR115" s="14">
        <v>0</v>
      </c>
      <c r="KS115" s="14"/>
      <c r="KT115" s="14"/>
      <c r="KU115" s="14"/>
      <c r="KV115" s="14">
        <v>18.585929</v>
      </c>
      <c r="KW115" s="14">
        <v>2064.5058248</v>
      </c>
      <c r="KX115" s="14">
        <v>107.60133404</v>
      </c>
      <c r="KY115" s="14">
        <v>28.59154745</v>
      </c>
      <c r="KZ115" s="14"/>
      <c r="LA115" s="14"/>
      <c r="LB115" s="14">
        <v>9.2913165700000011</v>
      </c>
      <c r="LC115" s="14">
        <v>2228.5759518600003</v>
      </c>
      <c r="LD115" s="14">
        <v>1020.40272</v>
      </c>
      <c r="LE115" s="14">
        <v>63055.523441120073</v>
      </c>
      <c r="LF115" s="14">
        <v>322.06659210999999</v>
      </c>
      <c r="LG115" s="14"/>
      <c r="LH115" s="14">
        <v>1073.580066</v>
      </c>
      <c r="LI115" s="14">
        <v>69380.277802029988</v>
      </c>
      <c r="LJ115" s="14">
        <v>42738.979958899967</v>
      </c>
      <c r="LK115" s="14">
        <v>3041.3268599600001</v>
      </c>
      <c r="LL115" s="14"/>
      <c r="LM115" s="14"/>
      <c r="LN115" s="14">
        <v>2725.8726559400006</v>
      </c>
      <c r="LO115" s="14">
        <v>183358.03009606001</v>
      </c>
      <c r="LP115" s="14">
        <v>46.317103000000003</v>
      </c>
      <c r="LQ115" s="14"/>
      <c r="LR115" s="14">
        <v>0</v>
      </c>
      <c r="LS115" s="14"/>
      <c r="LT115" s="14">
        <v>0</v>
      </c>
      <c r="LU115" s="14">
        <v>7786.2242628600006</v>
      </c>
      <c r="LV115" s="14">
        <v>1947.9563968699997</v>
      </c>
      <c r="LW115" s="14">
        <v>426.1237453</v>
      </c>
      <c r="LX115" s="14"/>
      <c r="LY115" s="14"/>
      <c r="LZ115" s="14">
        <v>426.35578277999997</v>
      </c>
      <c r="MA115" s="14">
        <v>10632.97729081</v>
      </c>
      <c r="MB115" s="14">
        <v>67.023240000000001</v>
      </c>
      <c r="MC115" s="14">
        <v>11848.822438869998</v>
      </c>
      <c r="MD115" s="14">
        <v>79.039831809999995</v>
      </c>
      <c r="ME115" s="14"/>
      <c r="MF115" s="14">
        <v>195.82310200000001</v>
      </c>
      <c r="MG115" s="14">
        <v>27783.507800390005</v>
      </c>
      <c r="MH115" s="14">
        <v>14618.173339829995</v>
      </c>
      <c r="MI115" s="14">
        <v>648.71401967000008</v>
      </c>
      <c r="MJ115" s="14"/>
      <c r="MK115" s="14"/>
      <c r="ML115" s="14">
        <v>1632.6341113600001</v>
      </c>
      <c r="MM115" s="14">
        <v>0.69556499999999999</v>
      </c>
      <c r="MN115" s="14">
        <v>56874.433448929994</v>
      </c>
      <c r="MO115" s="14">
        <v>1273.6448740000001</v>
      </c>
      <c r="MP115" s="14">
        <v>63325.096676839952</v>
      </c>
      <c r="MQ115" s="14">
        <v>4563.5709775899986</v>
      </c>
      <c r="MR115" s="14"/>
      <c r="MS115" s="14">
        <v>809.41431</v>
      </c>
      <c r="MT115" s="14">
        <v>109371.36175934007</v>
      </c>
      <c r="MU115" s="14">
        <v>47381.85080967992</v>
      </c>
      <c r="MV115" s="14">
        <v>3690.1944761700001</v>
      </c>
      <c r="MW115" s="14"/>
      <c r="MX115" s="14"/>
      <c r="MY115" s="14">
        <v>1352.5832960100001</v>
      </c>
      <c r="MZ115" s="14">
        <v>1.3525780000000001</v>
      </c>
      <c r="NA115" s="14">
        <v>231769.06975762994</v>
      </c>
      <c r="NB115" s="14"/>
      <c r="NC115" s="14"/>
      <c r="ND115" s="14"/>
      <c r="NE115" s="14"/>
      <c r="NF115" s="14"/>
      <c r="NG115" s="14"/>
      <c r="NH115" s="14">
        <v>8.7063095500000003</v>
      </c>
      <c r="NI115" s="14">
        <v>9.54228174</v>
      </c>
      <c r="NJ115" s="14"/>
      <c r="NK115" s="14"/>
      <c r="NL115" s="14"/>
      <c r="NM115" s="14">
        <v>18.24859129</v>
      </c>
      <c r="NN115" s="15"/>
      <c r="NO115" s="15"/>
      <c r="NP115" s="15"/>
      <c r="NR115" s="76">
        <v>4128155.0824255077</v>
      </c>
      <c r="PU115" s="4"/>
    </row>
    <row r="116" spans="1:437" x14ac:dyDescent="0.2">
      <c r="A116" s="70">
        <v>42856</v>
      </c>
      <c r="B116" s="14">
        <v>0</v>
      </c>
      <c r="C116" s="14">
        <v>142.82605304000001</v>
      </c>
      <c r="D116" s="14"/>
      <c r="E116" s="14">
        <v>142.82605304000001</v>
      </c>
      <c r="F116" s="14">
        <v>866.63461400000006</v>
      </c>
      <c r="G116" s="14">
        <v>70486.324124939973</v>
      </c>
      <c r="H116" s="14">
        <v>3014.1358507799996</v>
      </c>
      <c r="I116" s="14"/>
      <c r="J116" s="14">
        <v>1643.5410770000001</v>
      </c>
      <c r="K116" s="14">
        <v>83286.653404419878</v>
      </c>
      <c r="L116" s="14">
        <v>149436.33548783005</v>
      </c>
      <c r="M116" s="14">
        <v>3991.4131023499995</v>
      </c>
      <c r="N116" s="14">
        <v>23899.610374</v>
      </c>
      <c r="O116" s="14"/>
      <c r="P116" s="14">
        <v>2516.0930675499994</v>
      </c>
      <c r="Q116" s="14">
        <v>339140.7411028698</v>
      </c>
      <c r="R116" s="14">
        <v>0.62424011000000001</v>
      </c>
      <c r="S116" s="14">
        <v>8602.6882857799974</v>
      </c>
      <c r="T116" s="14">
        <v>108.62858255000002</v>
      </c>
      <c r="U116" s="14">
        <v>30.15581748</v>
      </c>
      <c r="V116" s="14">
        <v>38.881447080000001</v>
      </c>
      <c r="W116" s="14">
        <v>8780.9783729999963</v>
      </c>
      <c r="X116" s="14">
        <v>779.31570199999999</v>
      </c>
      <c r="Y116" s="14">
        <v>24360.686121929997</v>
      </c>
      <c r="Z116" s="14">
        <v>221.48846806</v>
      </c>
      <c r="AA116" s="14"/>
      <c r="AB116" s="14">
        <v>699.18329400000005</v>
      </c>
      <c r="AC116" s="14">
        <v>62270.028033920047</v>
      </c>
      <c r="AD116" s="14">
        <v>28370.643904590001</v>
      </c>
      <c r="AE116" s="14">
        <v>2461.6954366300001</v>
      </c>
      <c r="AF116" s="14"/>
      <c r="AG116" s="14"/>
      <c r="AH116" s="14">
        <v>1330.3710259300001</v>
      </c>
      <c r="AI116" s="14">
        <v>120493.41198706003</v>
      </c>
      <c r="AJ116" s="14">
        <v>7437.561737</v>
      </c>
      <c r="AK116" s="14">
        <v>685485.93618514866</v>
      </c>
      <c r="AL116" s="14">
        <v>15820.120380350005</v>
      </c>
      <c r="AM116" s="14"/>
      <c r="AN116" s="14">
        <v>3331.8221990000002</v>
      </c>
      <c r="AO116" s="14">
        <v>912019.11530380836</v>
      </c>
      <c r="AP116" s="14">
        <v>265741.11339838931</v>
      </c>
      <c r="AQ116" s="14">
        <v>14663.023886789997</v>
      </c>
      <c r="AR116" s="14">
        <v>8933.7791479999996</v>
      </c>
      <c r="AS116" s="14"/>
      <c r="AT116" s="14">
        <v>51026.807395209973</v>
      </c>
      <c r="AU116" s="14">
        <v>8593.5120137799968</v>
      </c>
      <c r="AV116" s="14"/>
      <c r="AW116" s="14">
        <v>206971.59896089003</v>
      </c>
      <c r="AX116" s="14">
        <v>2180024.3906083666</v>
      </c>
      <c r="AY116" s="14">
        <v>463.534539</v>
      </c>
      <c r="AZ116" s="14">
        <v>11944.672721789995</v>
      </c>
      <c r="BA116" s="14">
        <v>525.82137230000001</v>
      </c>
      <c r="BB116" s="14"/>
      <c r="BC116" s="14">
        <v>309.39250900000002</v>
      </c>
      <c r="BD116" s="14">
        <v>51988.732271500005</v>
      </c>
      <c r="BE116" s="14">
        <v>17476.155227770007</v>
      </c>
      <c r="BF116" s="14">
        <v>1154.6864550599998</v>
      </c>
      <c r="BG116" s="14">
        <v>592.15810596000006</v>
      </c>
      <c r="BH116" s="14">
        <v>23.013352000000001</v>
      </c>
      <c r="BI116" s="14">
        <v>84478.166554380005</v>
      </c>
      <c r="BJ116" s="14">
        <v>358.714879</v>
      </c>
      <c r="BK116" s="14">
        <v>25458.90924655999</v>
      </c>
      <c r="BL116" s="14">
        <v>0</v>
      </c>
      <c r="BM116" s="14"/>
      <c r="BN116" s="14">
        <v>120.484526</v>
      </c>
      <c r="BO116" s="14">
        <v>34752.444365369971</v>
      </c>
      <c r="BP116" s="14">
        <v>5040.6770081500035</v>
      </c>
      <c r="BQ116" s="14">
        <v>919.14082586999996</v>
      </c>
      <c r="BR116" s="14">
        <v>7098.6064429999997</v>
      </c>
      <c r="BS116" s="14">
        <v>991.2324397000001</v>
      </c>
      <c r="BT116" s="14">
        <v>74740.209733649957</v>
      </c>
      <c r="BU116" s="14">
        <v>75.367108999999999</v>
      </c>
      <c r="BV116" s="14">
        <v>9507.9478939099972</v>
      </c>
      <c r="BW116" s="14">
        <v>27.946002420000003</v>
      </c>
      <c r="BX116" s="14"/>
      <c r="BY116" s="14">
        <v>103.215017</v>
      </c>
      <c r="BZ116" s="14">
        <v>25555.654131419997</v>
      </c>
      <c r="CA116" s="14">
        <v>12742.22474838999</v>
      </c>
      <c r="CB116" s="14">
        <v>515.99323975999994</v>
      </c>
      <c r="CC116" s="14"/>
      <c r="CD116" s="14"/>
      <c r="CE116" s="14">
        <v>1181.4719254799998</v>
      </c>
      <c r="CF116" s="14">
        <v>49709.820067379995</v>
      </c>
      <c r="CG116" s="14">
        <v>0</v>
      </c>
      <c r="CH116" s="14">
        <v>1560.2747569799999</v>
      </c>
      <c r="CI116" s="14"/>
      <c r="CJ116" s="14"/>
      <c r="CK116" s="14"/>
      <c r="CL116" s="14">
        <v>1279.6967180500003</v>
      </c>
      <c r="CM116" s="14">
        <v>644.39500093000004</v>
      </c>
      <c r="CN116" s="14">
        <v>236.07288483000002</v>
      </c>
      <c r="CO116" s="14"/>
      <c r="CP116" s="14"/>
      <c r="CQ116" s="14">
        <v>604.83739814000012</v>
      </c>
      <c r="CR116" s="14">
        <v>4325.2767589300001</v>
      </c>
      <c r="CS116" s="14">
        <v>142.91355300000001</v>
      </c>
      <c r="CT116" s="14">
        <v>1959.4479635</v>
      </c>
      <c r="CU116" s="14"/>
      <c r="CV116" s="14"/>
      <c r="CW116" s="14"/>
      <c r="CX116" s="14">
        <v>9802.5888262799981</v>
      </c>
      <c r="CY116" s="14">
        <v>2934.6754163199998</v>
      </c>
      <c r="CZ116" s="14">
        <v>604.62343700999998</v>
      </c>
      <c r="DA116" s="14">
        <v>1079.1130430000001</v>
      </c>
      <c r="DB116" s="14"/>
      <c r="DC116" s="14">
        <v>878.30218887000001</v>
      </c>
      <c r="DD116" s="14">
        <v>17401.664427979998</v>
      </c>
      <c r="DE116" s="14">
        <v>84.784218999999993</v>
      </c>
      <c r="DF116" s="14">
        <v>3289.854884060001</v>
      </c>
      <c r="DG116" s="14"/>
      <c r="DH116" s="14"/>
      <c r="DI116" s="14">
        <v>360.25030900000002</v>
      </c>
      <c r="DJ116" s="14">
        <v>12830.251682960001</v>
      </c>
      <c r="DK116" s="14">
        <v>4713.4134155499969</v>
      </c>
      <c r="DL116" s="14">
        <v>379.59008314000005</v>
      </c>
      <c r="DM116" s="14"/>
      <c r="DN116" s="14"/>
      <c r="DO116" s="14">
        <v>1171.7976737399997</v>
      </c>
      <c r="DP116" s="14">
        <v>22829.942257450006</v>
      </c>
      <c r="DQ116" s="14">
        <v>9.9387509999999999</v>
      </c>
      <c r="DR116" s="14">
        <v>2620.0136954400004</v>
      </c>
      <c r="DS116" s="14"/>
      <c r="DT116" s="14"/>
      <c r="DU116" s="14">
        <v>0</v>
      </c>
      <c r="DV116" s="14">
        <v>33394.405422249984</v>
      </c>
      <c r="DW116" s="14">
        <v>5892.4037702299993</v>
      </c>
      <c r="DX116" s="14">
        <v>782.20384681000007</v>
      </c>
      <c r="DY116" s="14"/>
      <c r="DZ116" s="14"/>
      <c r="EA116" s="14">
        <v>499.44524382999987</v>
      </c>
      <c r="EB116" s="14">
        <v>43198.410729559982</v>
      </c>
      <c r="EC116" s="14">
        <v>6.3553170000000003</v>
      </c>
      <c r="ED116" s="14"/>
      <c r="EE116" s="14"/>
      <c r="EF116" s="14"/>
      <c r="EG116" s="14"/>
      <c r="EH116" s="14"/>
      <c r="EI116" s="14">
        <v>66.820362349999996</v>
      </c>
      <c r="EJ116" s="14">
        <v>0</v>
      </c>
      <c r="EK116" s="14"/>
      <c r="EL116" s="14"/>
      <c r="EM116" s="14">
        <v>21.506835579999997</v>
      </c>
      <c r="EN116" s="14">
        <v>94.682514929999996</v>
      </c>
      <c r="EO116" s="14">
        <v>26.785966999999999</v>
      </c>
      <c r="EP116" s="14">
        <v>4746.8321906299998</v>
      </c>
      <c r="EQ116" s="14">
        <v>0</v>
      </c>
      <c r="ER116" s="14"/>
      <c r="ES116" s="14">
        <v>66.870553999999998</v>
      </c>
      <c r="ET116" s="14">
        <v>14725.828575629992</v>
      </c>
      <c r="EU116" s="14">
        <v>9713.4534213099996</v>
      </c>
      <c r="EV116" s="14">
        <v>599.32264085999986</v>
      </c>
      <c r="EW116" s="14"/>
      <c r="EX116" s="14"/>
      <c r="EY116" s="14">
        <v>359.65242190999999</v>
      </c>
      <c r="EZ116" s="14">
        <v>30238.745771339993</v>
      </c>
      <c r="FA116" s="14">
        <v>586.22195899999997</v>
      </c>
      <c r="FB116" s="14">
        <v>40430.433301029989</v>
      </c>
      <c r="FC116" s="14">
        <v>0</v>
      </c>
      <c r="FD116" s="14"/>
      <c r="FE116" s="14">
        <v>402.25261799999998</v>
      </c>
      <c r="FF116" s="14">
        <v>168954.48956352999</v>
      </c>
      <c r="FG116" s="14">
        <v>18329.250047639987</v>
      </c>
      <c r="FH116" s="14">
        <v>789.25905377000004</v>
      </c>
      <c r="FI116" s="14">
        <v>1692.2478450000001</v>
      </c>
      <c r="FJ116" s="14"/>
      <c r="FK116" s="14">
        <v>4921.175033720001</v>
      </c>
      <c r="FL116" s="14">
        <v>278.38366023999998</v>
      </c>
      <c r="FM116" s="14">
        <v>235383.71308193047</v>
      </c>
      <c r="FN116" s="14"/>
      <c r="FO116" s="14"/>
      <c r="FP116" s="14"/>
      <c r="FQ116" s="14"/>
      <c r="FR116" s="14"/>
      <c r="FS116" s="14"/>
      <c r="FT116" s="14"/>
      <c r="FU116" s="14"/>
      <c r="FV116" s="14"/>
      <c r="FW116" s="14"/>
      <c r="FX116" s="14"/>
      <c r="FY116" s="14"/>
      <c r="FZ116" s="14"/>
      <c r="GA116" s="14"/>
      <c r="GB116" s="14"/>
      <c r="GC116" s="14"/>
      <c r="GD116" s="14"/>
      <c r="GE116" s="14">
        <v>23.535436000000001</v>
      </c>
      <c r="GF116" s="14">
        <v>0</v>
      </c>
      <c r="GG116" s="14"/>
      <c r="GH116" s="14"/>
      <c r="GI116" s="14"/>
      <c r="GJ116" s="14">
        <v>112.79409775999999</v>
      </c>
      <c r="GK116" s="14">
        <v>136.32953376</v>
      </c>
      <c r="GL116" s="14">
        <v>90.452735000000004</v>
      </c>
      <c r="GM116" s="14">
        <v>7701.7980157500006</v>
      </c>
      <c r="GN116" s="14">
        <v>0</v>
      </c>
      <c r="GO116" s="14"/>
      <c r="GP116" s="14"/>
      <c r="GQ116" s="14">
        <v>17691.463720849988</v>
      </c>
      <c r="GR116" s="14">
        <v>11749.930805329997</v>
      </c>
      <c r="GS116" s="14">
        <v>801.15254285999993</v>
      </c>
      <c r="GT116" s="14"/>
      <c r="GU116" s="14"/>
      <c r="GV116" s="14">
        <v>1060.35316457</v>
      </c>
      <c r="GW116" s="14"/>
      <c r="GX116" s="14">
        <v>39095.150984359985</v>
      </c>
      <c r="GY116" s="14">
        <v>0</v>
      </c>
      <c r="GZ116" s="14"/>
      <c r="HA116" s="14"/>
      <c r="HB116" s="14"/>
      <c r="HC116" s="14"/>
      <c r="HD116" s="14">
        <v>4026.7759503700008</v>
      </c>
      <c r="HE116" s="14">
        <v>187.6153678</v>
      </c>
      <c r="HF116" s="14">
        <v>281.44192089000001</v>
      </c>
      <c r="HG116" s="14"/>
      <c r="HH116" s="14"/>
      <c r="HI116" s="14">
        <v>297.00248704000001</v>
      </c>
      <c r="HJ116" s="14">
        <v>4792.835726100001</v>
      </c>
      <c r="HK116" s="14">
        <v>108.622274</v>
      </c>
      <c r="HL116" s="14">
        <v>4353.4439159199992</v>
      </c>
      <c r="HM116" s="14">
        <v>133.62523136000002</v>
      </c>
      <c r="HN116" s="14"/>
      <c r="HO116" s="14">
        <v>208.850697</v>
      </c>
      <c r="HP116" s="14">
        <v>19339.953312739995</v>
      </c>
      <c r="HQ116" s="14">
        <v>13311.921445450009</v>
      </c>
      <c r="HR116" s="14">
        <v>191.89203257999998</v>
      </c>
      <c r="HS116" s="14"/>
      <c r="HT116" s="14"/>
      <c r="HU116" s="14">
        <v>636.48620458999994</v>
      </c>
      <c r="HV116" s="14">
        <v>0</v>
      </c>
      <c r="HW116" s="14">
        <v>38284.795113640001</v>
      </c>
      <c r="HX116" s="14">
        <v>133.59621300000001</v>
      </c>
      <c r="HY116" s="14">
        <v>15341.024121349996</v>
      </c>
      <c r="HZ116" s="14">
        <v>0</v>
      </c>
      <c r="IA116" s="14"/>
      <c r="IB116" s="14">
        <v>34.785511</v>
      </c>
      <c r="IC116" s="14">
        <v>58435.948151360033</v>
      </c>
      <c r="ID116" s="14">
        <v>23964.151423319996</v>
      </c>
      <c r="IE116" s="14">
        <v>1106.56933067</v>
      </c>
      <c r="IF116" s="14">
        <v>48.350320000000004</v>
      </c>
      <c r="IG116" s="14"/>
      <c r="IH116" s="14">
        <v>3514.4901413600014</v>
      </c>
      <c r="II116" s="14">
        <v>102578.91521206002</v>
      </c>
      <c r="IJ116" s="14">
        <v>129.718479</v>
      </c>
      <c r="IK116" s="14">
        <v>5276.5914109999985</v>
      </c>
      <c r="IN116" s="14">
        <v>177.757901</v>
      </c>
      <c r="IO116" s="14">
        <v>16278.04565346</v>
      </c>
      <c r="IP116" s="14">
        <v>11728.621535369999</v>
      </c>
      <c r="IQ116" s="14">
        <v>364.87782697999995</v>
      </c>
      <c r="IR116" s="14">
        <v>162.44119599999999</v>
      </c>
      <c r="IS116" s="14"/>
      <c r="IT116" s="14">
        <v>1029.2829911199997</v>
      </c>
      <c r="IU116" s="14">
        <v>35147.336993930003</v>
      </c>
      <c r="IV116" s="14">
        <v>238.680724</v>
      </c>
      <c r="IW116" s="14">
        <v>13228.366846829995</v>
      </c>
      <c r="IX116" s="14">
        <v>0</v>
      </c>
      <c r="IY116" s="14"/>
      <c r="IZ116" s="14">
        <v>0</v>
      </c>
      <c r="JA116" s="14">
        <v>40057.586076530031</v>
      </c>
      <c r="JB116" s="14">
        <v>25060.175425899994</v>
      </c>
      <c r="JC116" s="14">
        <v>1135.1690347199999</v>
      </c>
      <c r="JD116" s="14"/>
      <c r="JE116" s="14"/>
      <c r="JF116" s="14">
        <v>1740.5886860600003</v>
      </c>
      <c r="JG116" s="14">
        <v>81460.566794040002</v>
      </c>
      <c r="JH116" s="14"/>
      <c r="JI116" s="14"/>
      <c r="JJ116" s="14"/>
      <c r="JK116" s="14"/>
      <c r="JL116" s="14"/>
      <c r="JM116" s="14">
        <v>0</v>
      </c>
      <c r="JN116" s="14">
        <v>298.45686549999999</v>
      </c>
      <c r="JO116" s="14">
        <v>244.58968622999996</v>
      </c>
      <c r="JP116" s="14"/>
      <c r="JQ116" s="14"/>
      <c r="JR116" s="14">
        <v>0</v>
      </c>
      <c r="JS116" s="14">
        <v>543.04655173000003</v>
      </c>
      <c r="JT116" s="14">
        <v>27.055323999999999</v>
      </c>
      <c r="JU116" s="14">
        <v>3782.7314369199994</v>
      </c>
      <c r="JV116" s="14">
        <v>0</v>
      </c>
      <c r="JW116" s="14"/>
      <c r="JX116" s="14">
        <v>195.307546</v>
      </c>
      <c r="JY116" s="14">
        <v>16358.080809260013</v>
      </c>
      <c r="JZ116" s="14">
        <v>4389.6851138500006</v>
      </c>
      <c r="KA116" s="14">
        <v>402.73730088999997</v>
      </c>
      <c r="KB116" s="14"/>
      <c r="KC116" s="14"/>
      <c r="KD116" s="14">
        <v>201.40061019999999</v>
      </c>
      <c r="KE116" s="14">
        <v>25356.998141120013</v>
      </c>
      <c r="KF116" s="14">
        <v>86.070363999999998</v>
      </c>
      <c r="KG116" s="14">
        <v>12249.82316822</v>
      </c>
      <c r="KH116" s="14">
        <v>119.61484306</v>
      </c>
      <c r="KI116" s="14"/>
      <c r="KJ116" s="14">
        <v>103.74813399999999</v>
      </c>
      <c r="KK116" s="14">
        <v>32471.080508939995</v>
      </c>
      <c r="KL116" s="14">
        <v>13512.876559189986</v>
      </c>
      <c r="KM116" s="14">
        <v>935.98312587999999</v>
      </c>
      <c r="KN116" s="14"/>
      <c r="KO116" s="14"/>
      <c r="KP116" s="14">
        <v>513.23844250000002</v>
      </c>
      <c r="KQ116" s="14">
        <v>60123.062546789988</v>
      </c>
      <c r="KR116" s="14">
        <v>0</v>
      </c>
      <c r="KS116" s="14"/>
      <c r="KT116" s="14"/>
      <c r="KU116" s="14"/>
      <c r="KV116" s="14">
        <v>17.591463999999998</v>
      </c>
      <c r="KW116" s="14">
        <v>2051.1343931500001</v>
      </c>
      <c r="KX116" s="14">
        <v>105.93591531999999</v>
      </c>
      <c r="KY116" s="14">
        <v>27.96336445</v>
      </c>
      <c r="KZ116" s="14"/>
      <c r="LA116" s="14"/>
      <c r="LB116" s="14">
        <v>8.5905557699999999</v>
      </c>
      <c r="LC116" s="14">
        <v>2211.2156926899997</v>
      </c>
      <c r="LD116" s="14">
        <v>964.51694899999995</v>
      </c>
      <c r="LE116" s="14">
        <v>62308.443655950003</v>
      </c>
      <c r="LF116" s="14">
        <v>318.18244426999996</v>
      </c>
      <c r="LG116" s="14"/>
      <c r="LH116" s="14">
        <v>1048.1560979999999</v>
      </c>
      <c r="LI116" s="14">
        <v>67798.70879624004</v>
      </c>
      <c r="LJ116" s="14">
        <v>41589.055778160044</v>
      </c>
      <c r="LK116" s="14">
        <v>2986.5788510399998</v>
      </c>
      <c r="LL116" s="14"/>
      <c r="LM116" s="14"/>
      <c r="LN116" s="14">
        <v>2601.7968805</v>
      </c>
      <c r="LO116" s="14">
        <v>179615.4394531601</v>
      </c>
      <c r="LP116" s="14">
        <v>44.965466999999997</v>
      </c>
      <c r="LQ116" s="14"/>
      <c r="LR116" s="14">
        <v>0</v>
      </c>
      <c r="LS116" s="14"/>
      <c r="LT116" s="14">
        <v>0</v>
      </c>
      <c r="LU116" s="14">
        <v>7738.0025218199971</v>
      </c>
      <c r="LV116" s="14">
        <v>1894.7906872299993</v>
      </c>
      <c r="LW116" s="14">
        <v>421.76786730000003</v>
      </c>
      <c r="LX116" s="14"/>
      <c r="LY116" s="14"/>
      <c r="LZ116" s="14">
        <v>421.93326013000001</v>
      </c>
      <c r="MA116" s="14">
        <v>10521.459803479995</v>
      </c>
      <c r="MB116" s="14">
        <v>65.413236999999995</v>
      </c>
      <c r="MC116" s="14">
        <v>11702.863949509994</v>
      </c>
      <c r="MD116" s="14">
        <v>77.368918489999999</v>
      </c>
      <c r="ME116" s="14"/>
      <c r="MF116" s="14">
        <v>171.46544</v>
      </c>
      <c r="MG116" s="14">
        <v>27505.555554319973</v>
      </c>
      <c r="MH116" s="14">
        <v>14380.511750269989</v>
      </c>
      <c r="MI116" s="14">
        <v>636.94713148000017</v>
      </c>
      <c r="MJ116" s="14"/>
      <c r="MK116" s="14"/>
      <c r="ML116" s="14">
        <v>1609.13983848</v>
      </c>
      <c r="MM116" s="14">
        <v>0.69556499999999999</v>
      </c>
      <c r="MN116" s="14">
        <v>56149.961384549955</v>
      </c>
      <c r="MO116" s="14">
        <v>1210.582913</v>
      </c>
      <c r="MP116" s="14">
        <v>62295.917458799981</v>
      </c>
      <c r="MQ116" s="14">
        <v>4498.9619969700016</v>
      </c>
      <c r="MR116" s="14"/>
      <c r="MS116" s="14">
        <v>740.27259000000004</v>
      </c>
      <c r="MT116" s="14">
        <v>107064.4929842901</v>
      </c>
      <c r="MU116" s="14">
        <v>46444.537055499895</v>
      </c>
      <c r="MV116" s="14">
        <v>3639.9567371999997</v>
      </c>
      <c r="MW116" s="14"/>
      <c r="MX116" s="14"/>
      <c r="MY116" s="14">
        <v>1332.9506949000004</v>
      </c>
      <c r="MZ116" s="14">
        <v>1.266238</v>
      </c>
      <c r="NA116" s="14">
        <v>227228.93866865998</v>
      </c>
      <c r="NB116" s="14"/>
      <c r="NC116" s="14"/>
      <c r="ND116" s="14"/>
      <c r="NE116" s="14"/>
      <c r="NF116" s="14"/>
      <c r="NG116" s="14"/>
      <c r="NH116" s="14">
        <v>8.3989660799999992</v>
      </c>
      <c r="NI116" s="14">
        <v>8.26932461</v>
      </c>
      <c r="NJ116" s="14"/>
      <c r="NK116" s="14"/>
      <c r="NL116" s="14"/>
      <c r="NM116" s="14">
        <v>16.668290690000003</v>
      </c>
      <c r="NN116" s="15"/>
      <c r="NO116" s="15"/>
      <c r="NP116" s="15"/>
      <c r="NR116" s="76">
        <v>4074245.7009126269</v>
      </c>
      <c r="PU116" s="4"/>
    </row>
    <row r="117" spans="1:437" x14ac:dyDescent="0.2">
      <c r="A117" s="70">
        <v>42887</v>
      </c>
      <c r="B117" s="14">
        <v>0</v>
      </c>
      <c r="C117" s="14">
        <v>140.57716592999998</v>
      </c>
      <c r="D117" s="14"/>
      <c r="E117" s="14">
        <v>140.57716592999998</v>
      </c>
      <c r="F117" s="14">
        <v>847.97986500000002</v>
      </c>
      <c r="G117" s="14">
        <v>85668.767112959933</v>
      </c>
      <c r="H117" s="14">
        <v>2858.4827851999999</v>
      </c>
      <c r="I117" s="14"/>
      <c r="J117" s="14">
        <v>18342.703464999999</v>
      </c>
      <c r="K117" s="14">
        <v>97099.471617880045</v>
      </c>
      <c r="L117" s="14">
        <v>145799.12363847008</v>
      </c>
      <c r="M117" s="14">
        <v>3844.0985016799987</v>
      </c>
      <c r="N117" s="14">
        <v>23537.123554999998</v>
      </c>
      <c r="O117" s="14"/>
      <c r="P117" s="14">
        <v>2461.2128943899993</v>
      </c>
      <c r="Q117" s="14">
        <v>380458.96343558002</v>
      </c>
      <c r="R117" s="14">
        <v>0.15398413</v>
      </c>
      <c r="S117" s="14">
        <v>9005.5336782299983</v>
      </c>
      <c r="T117" s="14">
        <v>106.46508097</v>
      </c>
      <c r="U117" s="14">
        <v>29.585744479999999</v>
      </c>
      <c r="V117" s="14">
        <v>38.765762549999998</v>
      </c>
      <c r="W117" s="14">
        <v>9180.5042503599943</v>
      </c>
      <c r="X117" s="14">
        <v>767.791742</v>
      </c>
      <c r="Y117" s="14">
        <v>29587.033039559963</v>
      </c>
      <c r="Z117" s="14">
        <v>219.70612740000001</v>
      </c>
      <c r="AA117" s="14"/>
      <c r="AB117" s="14">
        <v>4438.2908649999999</v>
      </c>
      <c r="AC117" s="14">
        <v>68285.679204989923</v>
      </c>
      <c r="AD117" s="14">
        <v>27562.100465500003</v>
      </c>
      <c r="AE117" s="14">
        <v>2434.4240377700007</v>
      </c>
      <c r="AF117" s="14"/>
      <c r="AG117" s="14"/>
      <c r="AH117" s="14">
        <v>1320.3231554200004</v>
      </c>
      <c r="AI117" s="14">
        <v>134615.34863763989</v>
      </c>
      <c r="AJ117" s="14">
        <v>7165.8173710000001</v>
      </c>
      <c r="AK117" s="14">
        <v>775171.96480203432</v>
      </c>
      <c r="AL117" s="14">
        <v>15504.878927559997</v>
      </c>
      <c r="AM117" s="14"/>
      <c r="AN117" s="14">
        <v>23671.821832000001</v>
      </c>
      <c r="AO117" s="14">
        <v>959071.70714452548</v>
      </c>
      <c r="AP117" s="14">
        <v>259356.69889261902</v>
      </c>
      <c r="AQ117" s="14">
        <v>14264.917770799984</v>
      </c>
      <c r="AR117" s="14">
        <v>8839.0418960000006</v>
      </c>
      <c r="AS117" s="14"/>
      <c r="AT117" s="14">
        <v>50432.745106649956</v>
      </c>
      <c r="AU117" s="14">
        <v>8081.7147487900011</v>
      </c>
      <c r="AV117" s="14">
        <v>116454.88824499999</v>
      </c>
      <c r="AW117" s="14">
        <v>204078.67325389001</v>
      </c>
      <c r="AX117" s="14">
        <v>2442094.869990869</v>
      </c>
      <c r="AY117" s="14">
        <v>458.53897599999999</v>
      </c>
      <c r="AZ117" s="14">
        <v>13993.33816508999</v>
      </c>
      <c r="BA117" s="14">
        <v>511.80125710000004</v>
      </c>
      <c r="BB117" s="14"/>
      <c r="BC117" s="14">
        <v>3147.0892199999998</v>
      </c>
      <c r="BD117" s="14">
        <v>59186.239047090035</v>
      </c>
      <c r="BE117" s="14">
        <v>17160.54217909</v>
      </c>
      <c r="BF117" s="14">
        <v>1142.00364068</v>
      </c>
      <c r="BG117" s="14">
        <v>588.50761078999994</v>
      </c>
      <c r="BH117" s="14">
        <v>22.594529000000001</v>
      </c>
      <c r="BI117" s="14">
        <v>96210.654624840026</v>
      </c>
      <c r="BJ117" s="14">
        <v>353.81312200000002</v>
      </c>
      <c r="BK117" s="14">
        <v>31453.22648475998</v>
      </c>
      <c r="BL117" s="14">
        <v>0</v>
      </c>
      <c r="BM117" s="14"/>
      <c r="BN117" s="14">
        <v>1346.015112</v>
      </c>
      <c r="BO117" s="14">
        <v>37291.455030230012</v>
      </c>
      <c r="BP117" s="14">
        <v>4834.0886818300005</v>
      </c>
      <c r="BQ117" s="14">
        <v>906.44503013000008</v>
      </c>
      <c r="BR117" s="14">
        <v>6973.4592929999999</v>
      </c>
      <c r="BS117" s="14">
        <v>978.70615525999995</v>
      </c>
      <c r="BT117" s="14">
        <v>84137.208909209992</v>
      </c>
      <c r="BU117" s="14">
        <v>73.053459000000004</v>
      </c>
      <c r="BV117" s="14">
        <v>11376.203687110003</v>
      </c>
      <c r="BW117" s="14">
        <v>27.665328420000002</v>
      </c>
      <c r="BX117" s="14"/>
      <c r="BY117" s="14">
        <v>1174.302445</v>
      </c>
      <c r="BZ117" s="14">
        <v>28246.351803139962</v>
      </c>
      <c r="CA117" s="14">
        <v>12585.186555179998</v>
      </c>
      <c r="CB117" s="14">
        <v>505.70560567999996</v>
      </c>
      <c r="CC117" s="14"/>
      <c r="CD117" s="14"/>
      <c r="CE117" s="14">
        <v>1151.52089243</v>
      </c>
      <c r="CF117" s="14">
        <v>55139.98977595997</v>
      </c>
      <c r="CG117" s="14">
        <v>0</v>
      </c>
      <c r="CH117" s="14">
        <v>2094.5788385999999</v>
      </c>
      <c r="CI117" s="14"/>
      <c r="CJ117" s="14"/>
      <c r="CK117" s="14"/>
      <c r="CL117" s="14">
        <v>1462.62075723</v>
      </c>
      <c r="CM117" s="14">
        <v>638.18119171000001</v>
      </c>
      <c r="CN117" s="14">
        <v>233.05963082999997</v>
      </c>
      <c r="CO117" s="14"/>
      <c r="CP117" s="14"/>
      <c r="CQ117" s="14">
        <v>599.96151597999994</v>
      </c>
      <c r="CR117" s="14">
        <v>5028.4019343500004</v>
      </c>
      <c r="CS117" s="14">
        <v>141.42172199999999</v>
      </c>
      <c r="CT117" s="14">
        <v>2363.7658444900003</v>
      </c>
      <c r="CU117" s="14"/>
      <c r="CV117" s="14"/>
      <c r="CW117" s="14"/>
      <c r="CX117" s="14">
        <v>10318.303029960003</v>
      </c>
      <c r="CY117" s="14">
        <v>2903.7947878100003</v>
      </c>
      <c r="CZ117" s="14">
        <v>599.29805294000005</v>
      </c>
      <c r="DA117" s="14">
        <v>1073.9676810000001</v>
      </c>
      <c r="DB117" s="14"/>
      <c r="DC117" s="14">
        <v>873.21495698000001</v>
      </c>
      <c r="DD117" s="14">
        <v>18273.766075180003</v>
      </c>
      <c r="DE117" s="14">
        <v>81.960051000000007</v>
      </c>
      <c r="DF117" s="14">
        <v>3649.6659572400004</v>
      </c>
      <c r="DG117" s="14"/>
      <c r="DH117" s="14"/>
      <c r="DI117" s="14">
        <v>1737.0785350000001</v>
      </c>
      <c r="DJ117" s="14">
        <v>13630.597594789995</v>
      </c>
      <c r="DK117" s="14">
        <v>4648.0258763500005</v>
      </c>
      <c r="DL117" s="14">
        <v>375.43911609999998</v>
      </c>
      <c r="DM117" s="14"/>
      <c r="DN117" s="14"/>
      <c r="DO117" s="14">
        <v>1159.2365384199998</v>
      </c>
      <c r="DP117" s="14">
        <v>25282.003668899993</v>
      </c>
      <c r="DQ117" s="14">
        <v>9.5809619999999995</v>
      </c>
      <c r="DR117" s="14">
        <v>3103.2125974400001</v>
      </c>
      <c r="DS117" s="14"/>
      <c r="DT117" s="14"/>
      <c r="DU117" s="14">
        <v>0</v>
      </c>
      <c r="DV117" s="14">
        <v>37212.147776329963</v>
      </c>
      <c r="DW117" s="14">
        <v>5806.3735754499976</v>
      </c>
      <c r="DX117" s="14">
        <v>764.42088446000002</v>
      </c>
      <c r="DY117" s="14"/>
      <c r="DZ117" s="14"/>
      <c r="EA117" s="14">
        <v>496.0313130400001</v>
      </c>
      <c r="EB117" s="14">
        <v>47391.767108719963</v>
      </c>
      <c r="EC117" s="14">
        <v>6.1560100000000002</v>
      </c>
      <c r="ED117" s="14"/>
      <c r="EE117" s="14"/>
      <c r="EF117" s="14"/>
      <c r="EG117" s="14"/>
      <c r="EH117" s="14"/>
      <c r="EI117" s="14">
        <v>64.853415710000007</v>
      </c>
      <c r="EJ117" s="14">
        <v>0</v>
      </c>
      <c r="EK117" s="14"/>
      <c r="EL117" s="14"/>
      <c r="EM117" s="14">
        <v>21.407607819999999</v>
      </c>
      <c r="EN117" s="14">
        <v>92.417033529999998</v>
      </c>
      <c r="EO117" s="14">
        <v>26.553014999999998</v>
      </c>
      <c r="EP117" s="14">
        <v>5334.9122869100038</v>
      </c>
      <c r="EQ117" s="14">
        <v>0</v>
      </c>
      <c r="ER117" s="14"/>
      <c r="ES117" s="14">
        <v>258.41746899999998</v>
      </c>
      <c r="ET117" s="14">
        <v>16654.449651760009</v>
      </c>
      <c r="EU117" s="14">
        <v>9638.6807176100046</v>
      </c>
      <c r="EV117" s="14">
        <v>589.89484439</v>
      </c>
      <c r="EW117" s="14"/>
      <c r="EX117" s="14"/>
      <c r="EY117" s="14">
        <v>356.30234097999994</v>
      </c>
      <c r="EZ117" s="14">
        <v>32859.21032565002</v>
      </c>
      <c r="FA117" s="14">
        <v>546.927862</v>
      </c>
      <c r="FB117" s="14">
        <v>50876.439128599974</v>
      </c>
      <c r="FC117" s="14">
        <v>0</v>
      </c>
      <c r="FD117" s="14"/>
      <c r="FE117" s="14">
        <v>3134.3183260000001</v>
      </c>
      <c r="FF117" s="14">
        <v>185863.14404785962</v>
      </c>
      <c r="FG117" s="14">
        <v>17607.868329519995</v>
      </c>
      <c r="FH117" s="14">
        <v>684.89289243999997</v>
      </c>
      <c r="FI117" s="14">
        <v>1688.9440950000001</v>
      </c>
      <c r="FJ117" s="14"/>
      <c r="FK117" s="14">
        <v>4860.0727317499986</v>
      </c>
      <c r="FL117" s="14">
        <v>265.89431977999999</v>
      </c>
      <c r="FM117" s="14">
        <v>265518.50173294957</v>
      </c>
      <c r="FN117" s="14"/>
      <c r="FO117" s="14"/>
      <c r="FP117" s="14"/>
      <c r="FQ117" s="14"/>
      <c r="FR117" s="14"/>
      <c r="FS117" s="14"/>
      <c r="FT117" s="14"/>
      <c r="FU117" s="14"/>
      <c r="FV117" s="14"/>
      <c r="FW117" s="14"/>
      <c r="FX117" s="14"/>
      <c r="FY117" s="14"/>
      <c r="FZ117" s="14"/>
      <c r="GA117" s="14"/>
      <c r="GB117" s="14"/>
      <c r="GC117" s="14"/>
      <c r="GD117" s="14"/>
      <c r="GE117" s="14">
        <v>23.25811422</v>
      </c>
      <c r="GF117" s="14">
        <v>0</v>
      </c>
      <c r="GG117" s="14"/>
      <c r="GH117" s="14"/>
      <c r="GI117" s="14"/>
      <c r="GJ117" s="14">
        <v>112.39730814000001</v>
      </c>
      <c r="GK117" s="14">
        <v>135.65542236000002</v>
      </c>
      <c r="GL117" s="14">
        <v>78.367768999999996</v>
      </c>
      <c r="GM117" s="14">
        <v>9555.6630649599956</v>
      </c>
      <c r="GN117" s="14">
        <v>0</v>
      </c>
      <c r="GO117" s="14"/>
      <c r="GP117" s="14"/>
      <c r="GQ117" s="14">
        <v>19211.854203649989</v>
      </c>
      <c r="GR117" s="14">
        <v>11551.88188925</v>
      </c>
      <c r="GS117" s="14">
        <v>787.4042966400001</v>
      </c>
      <c r="GT117" s="14"/>
      <c r="GU117" s="14"/>
      <c r="GV117" s="14">
        <v>1051.2142070999996</v>
      </c>
      <c r="GW117" s="14"/>
      <c r="GX117" s="14">
        <v>42236.385430599985</v>
      </c>
      <c r="GY117" s="14">
        <v>0</v>
      </c>
      <c r="GZ117" s="14"/>
      <c r="HA117" s="14"/>
      <c r="HB117" s="14"/>
      <c r="HC117" s="14"/>
      <c r="HD117" s="14">
        <v>4629.5397208300001</v>
      </c>
      <c r="HE117" s="14">
        <v>186.66663479000002</v>
      </c>
      <c r="HF117" s="14">
        <v>278.64672575999998</v>
      </c>
      <c r="HG117" s="14"/>
      <c r="HH117" s="14"/>
      <c r="HI117" s="14">
        <v>294.09539137000002</v>
      </c>
      <c r="HJ117" s="14">
        <v>5388.9484727500003</v>
      </c>
      <c r="HK117" s="14">
        <v>107.346261</v>
      </c>
      <c r="HL117" s="14">
        <v>6077.7323627499964</v>
      </c>
      <c r="HM117" s="14">
        <v>133.88003107</v>
      </c>
      <c r="HN117" s="14"/>
      <c r="HO117" s="14">
        <v>1951.6567580000001</v>
      </c>
      <c r="HP117" s="14">
        <v>20623.847791820001</v>
      </c>
      <c r="HQ117" s="14">
        <v>13119.106672469994</v>
      </c>
      <c r="HR117" s="14">
        <v>190.53161964</v>
      </c>
      <c r="HS117" s="14"/>
      <c r="HT117" s="14"/>
      <c r="HU117" s="14">
        <v>629.38105086999997</v>
      </c>
      <c r="HV117" s="14">
        <v>0</v>
      </c>
      <c r="HW117" s="14">
        <v>42833.482547619999</v>
      </c>
      <c r="HX117" s="14">
        <v>101.439548</v>
      </c>
      <c r="HY117" s="14">
        <v>20129.788924129982</v>
      </c>
      <c r="HZ117" s="14">
        <v>0</v>
      </c>
      <c r="IA117" s="14"/>
      <c r="IB117" s="14">
        <v>2595.8469530000002</v>
      </c>
      <c r="IC117" s="14">
        <v>62125.459666310082</v>
      </c>
      <c r="ID117" s="14">
        <v>23540.488398060003</v>
      </c>
      <c r="IE117" s="14">
        <v>1087.5366877500003</v>
      </c>
      <c r="IF117" s="14">
        <v>48.175674000000001</v>
      </c>
      <c r="IG117" s="14"/>
      <c r="IH117" s="14">
        <v>3483.3411867700001</v>
      </c>
      <c r="II117" s="14">
        <v>113112.07703802007</v>
      </c>
      <c r="IJ117" s="14">
        <v>127.47836599999999</v>
      </c>
      <c r="IK117" s="14">
        <v>7230.5024950600045</v>
      </c>
      <c r="IN117" s="14">
        <v>2410.472053</v>
      </c>
      <c r="IO117" s="14">
        <v>17974.121545249996</v>
      </c>
      <c r="IP117" s="14">
        <v>11476.532195030004</v>
      </c>
      <c r="IQ117" s="14">
        <v>334.09175273999995</v>
      </c>
      <c r="IR117" s="14">
        <v>161.60195400000001</v>
      </c>
      <c r="IS117" s="14"/>
      <c r="IT117" s="14">
        <v>980.92599105000011</v>
      </c>
      <c r="IU117" s="14">
        <v>40695.726352130005</v>
      </c>
      <c r="IV117" s="14">
        <v>232.11304999999999</v>
      </c>
      <c r="IW117" s="14">
        <v>16636.994340559992</v>
      </c>
      <c r="IX117" s="14">
        <v>0</v>
      </c>
      <c r="IY117" s="14"/>
      <c r="IZ117" s="14">
        <v>1812.9851719999999</v>
      </c>
      <c r="JA117" s="14">
        <v>41151.630890209984</v>
      </c>
      <c r="JB117" s="14">
        <v>24587.69648648001</v>
      </c>
      <c r="JC117" s="14">
        <v>1120.61332206</v>
      </c>
      <c r="JD117" s="14"/>
      <c r="JE117" s="14"/>
      <c r="JF117" s="14">
        <v>1711.75951921</v>
      </c>
      <c r="JG117" s="14">
        <v>87253.792780519987</v>
      </c>
      <c r="JH117" s="14"/>
      <c r="JI117" s="14"/>
      <c r="JJ117" s="14"/>
      <c r="JK117" s="14"/>
      <c r="JL117" s="14"/>
      <c r="JM117" s="14">
        <v>0</v>
      </c>
      <c r="JN117" s="14">
        <v>297.28455531999998</v>
      </c>
      <c r="JO117" s="14">
        <v>241.41483213999999</v>
      </c>
      <c r="JP117" s="14"/>
      <c r="JQ117" s="14"/>
      <c r="JR117" s="14">
        <v>0</v>
      </c>
      <c r="JS117" s="14">
        <v>538.69938746000003</v>
      </c>
      <c r="JT117" s="14">
        <v>26.622800999999999</v>
      </c>
      <c r="JU117" s="14">
        <v>4587.1685761299996</v>
      </c>
      <c r="JV117" s="14">
        <v>0</v>
      </c>
      <c r="JW117" s="14"/>
      <c r="JX117" s="14">
        <v>460.29325299999999</v>
      </c>
      <c r="JY117" s="14">
        <v>18719.740401179999</v>
      </c>
      <c r="JZ117" s="14">
        <v>4348.5251659699998</v>
      </c>
      <c r="KA117" s="14">
        <v>398.95041550000002</v>
      </c>
      <c r="KB117" s="14"/>
      <c r="KC117" s="14"/>
      <c r="KD117" s="14">
        <v>199.31277653999999</v>
      </c>
      <c r="KE117" s="14">
        <v>28740.613389319999</v>
      </c>
      <c r="KF117" s="14">
        <v>84.233894000000006</v>
      </c>
      <c r="KG117" s="14">
        <v>15616.874145239986</v>
      </c>
      <c r="KH117" s="14">
        <v>113.17372675</v>
      </c>
      <c r="KI117" s="14"/>
      <c r="KJ117" s="14">
        <v>724.39747999999997</v>
      </c>
      <c r="KK117" s="14">
        <v>36137.148334629972</v>
      </c>
      <c r="KL117" s="14">
        <v>13174.06586649</v>
      </c>
      <c r="KM117" s="14">
        <v>903.43917517</v>
      </c>
      <c r="KN117" s="14"/>
      <c r="KO117" s="14"/>
      <c r="KP117" s="14">
        <v>509.08375822999994</v>
      </c>
      <c r="KQ117" s="14">
        <v>67392.459489509958</v>
      </c>
      <c r="KR117" s="14">
        <v>0</v>
      </c>
      <c r="KS117" s="14"/>
      <c r="KT117" s="14"/>
      <c r="KU117" s="14"/>
      <c r="KV117" s="14">
        <v>16.585356999999998</v>
      </c>
      <c r="KW117" s="14">
        <v>2040.7285914499996</v>
      </c>
      <c r="KX117" s="14">
        <v>103.36077783</v>
      </c>
      <c r="KY117" s="14">
        <v>27.64322645</v>
      </c>
      <c r="KZ117" s="14"/>
      <c r="LA117" s="14"/>
      <c r="LB117" s="14">
        <v>8.5905516500000001</v>
      </c>
      <c r="LC117" s="14">
        <v>2196.9085043799996</v>
      </c>
      <c r="LD117" s="14">
        <v>926.55581099999995</v>
      </c>
      <c r="LE117" s="14">
        <v>79219.847772050023</v>
      </c>
      <c r="LF117" s="14">
        <v>317.06841663</v>
      </c>
      <c r="LG117" s="14"/>
      <c r="LH117" s="14">
        <v>7912.7404230000002</v>
      </c>
      <c r="LI117" s="14">
        <v>74169.983404190207</v>
      </c>
      <c r="LJ117" s="14">
        <v>40981.087867460017</v>
      </c>
      <c r="LK117" s="14">
        <v>2903.0554751099999</v>
      </c>
      <c r="LL117" s="14"/>
      <c r="LM117" s="14"/>
      <c r="LN117" s="14">
        <v>2479.6928966799996</v>
      </c>
      <c r="LO117" s="14">
        <v>208910.03206612024</v>
      </c>
      <c r="LP117" s="14">
        <v>44.711494999999999</v>
      </c>
      <c r="LQ117" s="14"/>
      <c r="LR117" s="14">
        <v>0</v>
      </c>
      <c r="LS117" s="14"/>
      <c r="LT117" s="14">
        <v>0</v>
      </c>
      <c r="LU117" s="14">
        <v>8774.4405366299998</v>
      </c>
      <c r="LV117" s="14">
        <v>1881.4177215099992</v>
      </c>
      <c r="LW117" s="14">
        <v>420.31318059000006</v>
      </c>
      <c r="LX117" s="14"/>
      <c r="LY117" s="14"/>
      <c r="LZ117" s="14">
        <v>417.49186527999996</v>
      </c>
      <c r="MA117" s="14">
        <v>11538.374799009996</v>
      </c>
      <c r="MB117" s="14">
        <v>63.645727999999998</v>
      </c>
      <c r="MC117" s="14">
        <v>14645.281893010004</v>
      </c>
      <c r="MD117" s="14">
        <v>75.680624359999996</v>
      </c>
      <c r="ME117" s="14"/>
      <c r="MF117" s="14">
        <v>688.61095299999999</v>
      </c>
      <c r="MG117" s="14">
        <v>31340.830467079992</v>
      </c>
      <c r="MH117" s="14">
        <v>14097.705565959997</v>
      </c>
      <c r="MI117" s="14">
        <v>628.83801933000007</v>
      </c>
      <c r="MJ117" s="14"/>
      <c r="MK117" s="14"/>
      <c r="ML117" s="14">
        <v>1595.5038437200003</v>
      </c>
      <c r="MM117" s="14">
        <v>0.69556499999999999</v>
      </c>
      <c r="MN117" s="14">
        <v>63136.792659459992</v>
      </c>
      <c r="MO117" s="14">
        <v>1145.1873250000001</v>
      </c>
      <c r="MP117" s="14">
        <v>74517.358609189832</v>
      </c>
      <c r="MQ117" s="14">
        <v>4407.9701911500015</v>
      </c>
      <c r="MR117" s="14"/>
      <c r="MS117" s="14">
        <v>5403.1582390000003</v>
      </c>
      <c r="MT117" s="14">
        <v>118314.00081343978</v>
      </c>
      <c r="MU117" s="14">
        <v>45160.144389060079</v>
      </c>
      <c r="MV117" s="14">
        <v>3582.9496225600001</v>
      </c>
      <c r="MW117" s="14"/>
      <c r="MX117" s="14"/>
      <c r="MY117" s="14">
        <v>1279.8605971899999</v>
      </c>
      <c r="MZ117" s="14">
        <v>1.175567</v>
      </c>
      <c r="NA117" s="14">
        <v>253811.80535358973</v>
      </c>
      <c r="NB117" s="14"/>
      <c r="NC117" s="14"/>
      <c r="ND117" s="14"/>
      <c r="NE117" s="14"/>
      <c r="NF117" s="14"/>
      <c r="NG117" s="14"/>
      <c r="NH117" s="14">
        <v>8.3989660799999992</v>
      </c>
      <c r="NI117" s="14">
        <v>7.6219926100000004</v>
      </c>
      <c r="NJ117" s="14"/>
      <c r="NK117" s="14"/>
      <c r="NL117" s="14"/>
      <c r="NM117" s="14">
        <v>16.020958690000001</v>
      </c>
      <c r="NN117" s="15"/>
      <c r="NO117" s="15"/>
      <c r="NP117" s="15"/>
      <c r="NR117" s="76">
        <v>4564361.9593212083</v>
      </c>
      <c r="PU117" s="4"/>
    </row>
    <row r="118" spans="1:437" x14ac:dyDescent="0.2">
      <c r="A118" s="70">
        <v>42917</v>
      </c>
      <c r="B118" s="14">
        <v>0</v>
      </c>
      <c r="C118" s="14">
        <v>138.63252180000001</v>
      </c>
      <c r="D118" s="14"/>
      <c r="E118" s="14">
        <v>138.63252180000001</v>
      </c>
      <c r="F118" s="14">
        <v>831.64972799999998</v>
      </c>
      <c r="G118" s="14">
        <v>84365.543644149773</v>
      </c>
      <c r="H118" s="14">
        <v>2688.8027225800006</v>
      </c>
      <c r="I118" s="14"/>
      <c r="J118" s="14">
        <v>17598.5393</v>
      </c>
      <c r="K118" s="14">
        <v>95061.856068429872</v>
      </c>
      <c r="L118" s="14">
        <v>142100.98105130007</v>
      </c>
      <c r="M118" s="14">
        <v>3787.2869318000003</v>
      </c>
      <c r="N118" s="14">
        <v>23325.342385</v>
      </c>
      <c r="O118" s="14"/>
      <c r="P118" s="14">
        <v>2429.0941519199996</v>
      </c>
      <c r="Q118" s="14">
        <v>372189.09598317969</v>
      </c>
      <c r="R118" s="14">
        <v>0</v>
      </c>
      <c r="S118" s="14">
        <v>8917.7965529399989</v>
      </c>
      <c r="T118" s="14">
        <v>105.74642558000001</v>
      </c>
      <c r="U118" s="14">
        <v>28.426883480000001</v>
      </c>
      <c r="V118" s="14">
        <v>38.540292150000006</v>
      </c>
      <c r="W118" s="14">
        <v>9090.5101541499971</v>
      </c>
      <c r="X118" s="14">
        <v>735.60921599999995</v>
      </c>
      <c r="Y118" s="14">
        <v>29192.152224059973</v>
      </c>
      <c r="Z118" s="14">
        <v>217.82429466000002</v>
      </c>
      <c r="AA118" s="14"/>
      <c r="AB118" s="14">
        <v>4397.9747100000004</v>
      </c>
      <c r="AC118" s="14">
        <v>66479.256246580087</v>
      </c>
      <c r="AD118" s="14">
        <v>27022.840124500028</v>
      </c>
      <c r="AE118" s="14">
        <v>2406.9899739300008</v>
      </c>
      <c r="AF118" s="14"/>
      <c r="AG118" s="14"/>
      <c r="AH118" s="14">
        <v>1236.8164592400001</v>
      </c>
      <c r="AI118" s="14">
        <v>131689.4632489701</v>
      </c>
      <c r="AJ118" s="14">
        <v>6885.8757450000003</v>
      </c>
      <c r="AK118" s="14">
        <v>762672.89373824012</v>
      </c>
      <c r="AL118" s="14">
        <v>15221.465417930003</v>
      </c>
      <c r="AM118" s="14"/>
      <c r="AN118" s="14">
        <v>23266.395069999999</v>
      </c>
      <c r="AO118" s="14">
        <v>939957.36963168497</v>
      </c>
      <c r="AP118" s="14">
        <v>254183.34554446963</v>
      </c>
      <c r="AQ118" s="14">
        <v>13914.221068590005</v>
      </c>
      <c r="AR118" s="14">
        <v>8768.5538689999994</v>
      </c>
      <c r="AS118" s="14"/>
      <c r="AT118" s="14">
        <v>49504.829817179954</v>
      </c>
      <c r="AU118" s="14">
        <v>7502.1790905199996</v>
      </c>
      <c r="AV118" s="14">
        <v>115830.233154</v>
      </c>
      <c r="AW118" s="14">
        <v>191238.51036089001</v>
      </c>
      <c r="AX118" s="14">
        <v>2388945.8725074949</v>
      </c>
      <c r="AY118" s="14">
        <v>453.03809100000001</v>
      </c>
      <c r="AZ118" s="14">
        <v>13850.14560809001</v>
      </c>
      <c r="BA118" s="14">
        <v>508.66013738000004</v>
      </c>
      <c r="BB118" s="14"/>
      <c r="BC118" s="14">
        <v>3118.2993150000002</v>
      </c>
      <c r="BD118" s="14">
        <v>58647.513239269967</v>
      </c>
      <c r="BE118" s="14">
        <v>16893.663047300004</v>
      </c>
      <c r="BF118" s="14">
        <v>1130.2555767700001</v>
      </c>
      <c r="BG118" s="14">
        <v>582.14824008999994</v>
      </c>
      <c r="BH118" s="14">
        <v>22.147696</v>
      </c>
      <c r="BI118" s="14">
        <v>95205.870950899989</v>
      </c>
      <c r="BJ118" s="14">
        <v>348.41042800000002</v>
      </c>
      <c r="BK118" s="14">
        <v>31125.038724549955</v>
      </c>
      <c r="BL118" s="14">
        <v>0</v>
      </c>
      <c r="BM118" s="14"/>
      <c r="BN118" s="14">
        <v>1339.6569179999999</v>
      </c>
      <c r="BO118" s="14">
        <v>36775.343727699998</v>
      </c>
      <c r="BP118" s="14">
        <v>4685.2136531300002</v>
      </c>
      <c r="BQ118" s="14">
        <v>891.89794714000004</v>
      </c>
      <c r="BR118" s="14">
        <v>6889.368477</v>
      </c>
      <c r="BS118" s="14">
        <v>955.83267423999985</v>
      </c>
      <c r="BT118" s="14">
        <v>83010.762549759966</v>
      </c>
      <c r="BU118" s="14">
        <v>71.372446999999994</v>
      </c>
      <c r="BV118" s="14">
        <v>11174.838251880001</v>
      </c>
      <c r="BW118" s="14">
        <v>27.381860809999999</v>
      </c>
      <c r="BX118" s="14"/>
      <c r="BY118" s="14">
        <v>1165.1651649999999</v>
      </c>
      <c r="BZ118" s="14">
        <v>27763.002692340018</v>
      </c>
      <c r="CA118" s="14">
        <v>12164.221654799996</v>
      </c>
      <c r="CB118" s="14">
        <v>496.49192862000007</v>
      </c>
      <c r="CC118" s="14"/>
      <c r="CD118" s="14"/>
      <c r="CE118" s="14">
        <v>1124.85247033</v>
      </c>
      <c r="CF118" s="14">
        <v>53987.326470780019</v>
      </c>
      <c r="CG118" s="14">
        <v>0</v>
      </c>
      <c r="CH118" s="14">
        <v>2079.7016609900002</v>
      </c>
      <c r="CI118" s="14"/>
      <c r="CJ118" s="14"/>
      <c r="CK118" s="14"/>
      <c r="CL118" s="14">
        <v>1454.2910333099994</v>
      </c>
      <c r="CM118" s="14">
        <v>631.16382728999997</v>
      </c>
      <c r="CN118" s="14">
        <v>230.01297783000004</v>
      </c>
      <c r="CO118" s="14"/>
      <c r="CP118" s="14"/>
      <c r="CQ118" s="14">
        <v>592.42684523000003</v>
      </c>
      <c r="CR118" s="14">
        <v>4987.59634465</v>
      </c>
      <c r="CS118" s="14">
        <v>141.13718700000001</v>
      </c>
      <c r="CT118" s="14">
        <v>2351.7644207500002</v>
      </c>
      <c r="CU118" s="14"/>
      <c r="CV118" s="14"/>
      <c r="CW118" s="14"/>
      <c r="CX118" s="14">
        <v>10126.373547520005</v>
      </c>
      <c r="CY118" s="14">
        <v>2876.5910509999999</v>
      </c>
      <c r="CZ118" s="14">
        <v>592.88124001999995</v>
      </c>
      <c r="DA118" s="14">
        <v>1064.5052579999999</v>
      </c>
      <c r="DB118" s="14"/>
      <c r="DC118" s="14">
        <v>867.3746544899999</v>
      </c>
      <c r="DD118" s="14">
        <v>18020.627358780006</v>
      </c>
      <c r="DE118" s="14">
        <v>79.229326</v>
      </c>
      <c r="DF118" s="14">
        <v>3599.5292199900014</v>
      </c>
      <c r="DG118" s="14"/>
      <c r="DH118" s="14"/>
      <c r="DI118" s="14">
        <v>1697.637774</v>
      </c>
      <c r="DJ118" s="14">
        <v>13347.776291719998</v>
      </c>
      <c r="DK118" s="14">
        <v>4614.3655618999983</v>
      </c>
      <c r="DL118" s="14">
        <v>370.26034267</v>
      </c>
      <c r="DM118" s="14"/>
      <c r="DN118" s="14"/>
      <c r="DO118" s="14">
        <v>1141.7404419300003</v>
      </c>
      <c r="DP118" s="14">
        <v>24850.538958209996</v>
      </c>
      <c r="DQ118" s="14">
        <v>9.2187000000000001</v>
      </c>
      <c r="DR118" s="14">
        <v>3003.3940460499994</v>
      </c>
      <c r="DS118" s="14"/>
      <c r="DT118" s="14"/>
      <c r="DU118" s="14">
        <v>0</v>
      </c>
      <c r="DV118" s="14">
        <v>36345.742842409985</v>
      </c>
      <c r="DW118" s="14">
        <v>5717.5189715100005</v>
      </c>
      <c r="DX118" s="14">
        <v>759.39565561000018</v>
      </c>
      <c r="DY118" s="14"/>
      <c r="DZ118" s="14"/>
      <c r="EA118" s="14">
        <v>491.89137605000002</v>
      </c>
      <c r="EB118" s="14">
        <v>46327.16159163</v>
      </c>
      <c r="EC118" s="14">
        <v>5.9533649999999998</v>
      </c>
      <c r="ED118" s="14"/>
      <c r="EE118" s="14"/>
      <c r="EF118" s="14"/>
      <c r="EG118" s="14"/>
      <c r="EH118" s="14"/>
      <c r="EI118" s="14">
        <v>63.868040969999996</v>
      </c>
      <c r="EJ118" s="14">
        <v>0</v>
      </c>
      <c r="EK118" s="14"/>
      <c r="EL118" s="14"/>
      <c r="EM118" s="14">
        <v>21.30734416</v>
      </c>
      <c r="EN118" s="14">
        <v>91.12875013</v>
      </c>
      <c r="EO118" s="14">
        <v>26.317419999999998</v>
      </c>
      <c r="EP118" s="14">
        <v>5282.0447735700009</v>
      </c>
      <c r="EQ118" s="14">
        <v>0</v>
      </c>
      <c r="ER118" s="14"/>
      <c r="ES118" s="14">
        <v>255.78354400000001</v>
      </c>
      <c r="ET118" s="14">
        <v>16094.156627539993</v>
      </c>
      <c r="EU118" s="14">
        <v>9507.3764869900006</v>
      </c>
      <c r="EV118" s="14">
        <v>566.83378094000011</v>
      </c>
      <c r="EW118" s="14"/>
      <c r="EX118" s="14"/>
      <c r="EY118" s="14">
        <v>349.74090117000003</v>
      </c>
      <c r="EZ118" s="14">
        <v>32082.253534209987</v>
      </c>
      <c r="FA118" s="14">
        <v>517.89457500000003</v>
      </c>
      <c r="FB118" s="14">
        <v>50388.621222170012</v>
      </c>
      <c r="FC118" s="14">
        <v>0</v>
      </c>
      <c r="FD118" s="14"/>
      <c r="FE118" s="14">
        <v>3114.0744340000001</v>
      </c>
      <c r="FF118" s="14">
        <v>182950.65239791988</v>
      </c>
      <c r="FG118" s="14">
        <v>17173.249083610004</v>
      </c>
      <c r="FH118" s="14">
        <v>671.79012581000006</v>
      </c>
      <c r="FI118" s="14">
        <v>1668.155904</v>
      </c>
      <c r="FJ118" s="14"/>
      <c r="FK118" s="14">
        <v>4800.2332841399993</v>
      </c>
      <c r="FL118" s="14">
        <v>246.63821694999999</v>
      </c>
      <c r="FM118" s="14">
        <v>261531.30924359988</v>
      </c>
      <c r="FN118" s="14"/>
      <c r="FO118" s="14"/>
      <c r="FP118" s="14"/>
      <c r="FQ118" s="14"/>
      <c r="FR118" s="14"/>
      <c r="FS118" s="14"/>
      <c r="FT118" s="14"/>
      <c r="FU118" s="14"/>
      <c r="FV118" s="14"/>
      <c r="FW118" s="14"/>
      <c r="FX118" s="14"/>
      <c r="FY118" s="14"/>
      <c r="FZ118" s="14"/>
      <c r="GA118" s="14"/>
      <c r="GB118" s="14"/>
      <c r="GC118" s="14"/>
      <c r="GD118" s="14"/>
      <c r="GE118" s="14">
        <v>22.937183430000001</v>
      </c>
      <c r="GF118" s="14">
        <v>0</v>
      </c>
      <c r="GG118" s="14"/>
      <c r="GH118" s="14"/>
      <c r="GI118" s="14"/>
      <c r="GJ118" s="14">
        <v>40.712601960000001</v>
      </c>
      <c r="GK118" s="14">
        <v>63.649785389999998</v>
      </c>
      <c r="GL118" s="14">
        <v>76.140860000000004</v>
      </c>
      <c r="GM118" s="14">
        <v>9469.9477742999952</v>
      </c>
      <c r="GN118" s="14">
        <v>0</v>
      </c>
      <c r="GO118" s="14"/>
      <c r="GP118" s="14"/>
      <c r="GQ118" s="14">
        <v>18889.087686269999</v>
      </c>
      <c r="GR118" s="14">
        <v>11417.141782020004</v>
      </c>
      <c r="GS118" s="14">
        <v>763.28203065000002</v>
      </c>
      <c r="GT118" s="14"/>
      <c r="GU118" s="14"/>
      <c r="GV118" s="14">
        <v>1035.0581499400002</v>
      </c>
      <c r="GW118" s="14"/>
      <c r="GX118" s="14">
        <v>41650.658283179997</v>
      </c>
      <c r="GY118" s="14">
        <v>0</v>
      </c>
      <c r="GZ118" s="14"/>
      <c r="HA118" s="14"/>
      <c r="HB118" s="14"/>
      <c r="HC118" s="14"/>
      <c r="HD118" s="14">
        <v>4610.2170441900016</v>
      </c>
      <c r="HE118" s="14">
        <v>185.18298786000003</v>
      </c>
      <c r="HF118" s="14">
        <v>275.49191775000003</v>
      </c>
      <c r="HG118" s="14"/>
      <c r="HH118" s="14"/>
      <c r="HI118" s="14">
        <v>291.78488748000007</v>
      </c>
      <c r="HJ118" s="14">
        <v>5362.6768372800016</v>
      </c>
      <c r="HK118" s="14">
        <v>106.053071</v>
      </c>
      <c r="HL118" s="14">
        <v>5943.2610204300008</v>
      </c>
      <c r="HM118" s="14">
        <v>132.71038337000002</v>
      </c>
      <c r="HN118" s="14"/>
      <c r="HO118" s="14">
        <v>1943.9058010000001</v>
      </c>
      <c r="HP118" s="14">
        <v>20429.37727434</v>
      </c>
      <c r="HQ118" s="14">
        <v>13009.309068879997</v>
      </c>
      <c r="HR118" s="14">
        <v>188.63745528000001</v>
      </c>
      <c r="HS118" s="14"/>
      <c r="HT118" s="14"/>
      <c r="HU118" s="14">
        <v>621.75988098000005</v>
      </c>
      <c r="HV118" s="14">
        <v>0</v>
      </c>
      <c r="HW118" s="14">
        <v>42375.013955279996</v>
      </c>
      <c r="HX118" s="14">
        <v>99.308055999999993</v>
      </c>
      <c r="HY118" s="14">
        <v>19860.220988260011</v>
      </c>
      <c r="HZ118" s="14">
        <v>0</v>
      </c>
      <c r="IA118" s="14"/>
      <c r="IB118" s="14">
        <v>2586.0820199999998</v>
      </c>
      <c r="IC118" s="14">
        <v>60796.455377400001</v>
      </c>
      <c r="ID118" s="14">
        <v>23105.645172800021</v>
      </c>
      <c r="IE118" s="14">
        <v>1070.6924783100001</v>
      </c>
      <c r="IF118" s="14">
        <v>48.113889</v>
      </c>
      <c r="IG118" s="14"/>
      <c r="IH118" s="14">
        <v>3457.776558380001</v>
      </c>
      <c r="II118" s="14">
        <v>111024.29454015002</v>
      </c>
      <c r="IJ118" s="14">
        <v>125.822401</v>
      </c>
      <c r="IK118" s="14">
        <v>7183.4316950499997</v>
      </c>
      <c r="IN118" s="14">
        <v>2313.1973109999999</v>
      </c>
      <c r="IO118" s="14">
        <v>17833.542869979992</v>
      </c>
      <c r="IP118" s="14">
        <v>11198.31634247999</v>
      </c>
      <c r="IQ118" s="14">
        <v>327.13159673000001</v>
      </c>
      <c r="IR118" s="14">
        <v>160.80192400000001</v>
      </c>
      <c r="IS118" s="14"/>
      <c r="IT118" s="14">
        <v>962.13320972000031</v>
      </c>
      <c r="IU118" s="14">
        <v>40104.377349959985</v>
      </c>
      <c r="IV118" s="14">
        <v>228.11632299999999</v>
      </c>
      <c r="IW118" s="14">
        <v>16448.479522669979</v>
      </c>
      <c r="IX118" s="14">
        <v>0</v>
      </c>
      <c r="IY118" s="14"/>
      <c r="IZ118" s="14">
        <v>1808.7555580000001</v>
      </c>
      <c r="JA118" s="14">
        <v>40676.044649630006</v>
      </c>
      <c r="JB118" s="14">
        <v>24231.471429469992</v>
      </c>
      <c r="JC118" s="14">
        <v>1096.0097753800001</v>
      </c>
      <c r="JD118" s="14"/>
      <c r="JE118" s="14"/>
      <c r="JF118" s="14">
        <v>1693.0016322900005</v>
      </c>
      <c r="JG118" s="14">
        <v>86181.87889043997</v>
      </c>
      <c r="JH118" s="14"/>
      <c r="JI118" s="14"/>
      <c r="JJ118" s="14"/>
      <c r="JK118" s="14"/>
      <c r="JL118" s="14"/>
      <c r="JM118" s="14">
        <v>0</v>
      </c>
      <c r="JN118" s="14">
        <v>296.11599888999996</v>
      </c>
      <c r="JO118" s="14">
        <v>192.94912823999999</v>
      </c>
      <c r="JP118" s="14"/>
      <c r="JQ118" s="14"/>
      <c r="JR118" s="14">
        <v>0</v>
      </c>
      <c r="JS118" s="14">
        <v>489.06512713000001</v>
      </c>
      <c r="JT118" s="14">
        <v>26.304835000000001</v>
      </c>
      <c r="JU118" s="14">
        <v>4554.0789563999997</v>
      </c>
      <c r="JV118" s="14">
        <v>0</v>
      </c>
      <c r="JW118" s="14"/>
      <c r="JX118" s="14">
        <v>458.26539200000002</v>
      </c>
      <c r="JY118" s="14">
        <v>18346.257729390003</v>
      </c>
      <c r="JZ118" s="14">
        <v>4286.6399864900013</v>
      </c>
      <c r="KA118" s="14">
        <v>392.6483685899999</v>
      </c>
      <c r="KB118" s="14"/>
      <c r="KC118" s="14"/>
      <c r="KD118" s="14">
        <v>196.74240082</v>
      </c>
      <c r="KE118" s="14">
        <v>28260.937668690003</v>
      </c>
      <c r="KF118" s="14">
        <v>82.377930000000006</v>
      </c>
      <c r="KG118" s="14">
        <v>15395.529809840004</v>
      </c>
      <c r="KH118" s="14">
        <v>112.4887387</v>
      </c>
      <c r="KI118" s="14"/>
      <c r="KJ118" s="14">
        <v>720.77494799999999</v>
      </c>
      <c r="KK118" s="14">
        <v>35369.137142639949</v>
      </c>
      <c r="KL118" s="14">
        <v>12898.515717929991</v>
      </c>
      <c r="KM118" s="14">
        <v>892.01669575999995</v>
      </c>
      <c r="KN118" s="14"/>
      <c r="KO118" s="14"/>
      <c r="KP118" s="14">
        <v>503.40956571999999</v>
      </c>
      <c r="KQ118" s="14">
        <v>66103.718083589949</v>
      </c>
      <c r="KR118" s="14">
        <v>0</v>
      </c>
      <c r="KS118" s="14"/>
      <c r="KT118" s="14"/>
      <c r="KU118" s="14"/>
      <c r="KV118" s="14">
        <v>15.56747</v>
      </c>
      <c r="KW118" s="14">
        <v>1965.8028695799997</v>
      </c>
      <c r="KX118" s="14">
        <v>101.85660437</v>
      </c>
      <c r="KY118" s="14">
        <v>27.318988449999999</v>
      </c>
      <c r="KZ118" s="14"/>
      <c r="LA118" s="14"/>
      <c r="LB118" s="14">
        <v>8.2336333899999996</v>
      </c>
      <c r="LC118" s="14">
        <v>2118.7795657900001</v>
      </c>
      <c r="LD118" s="14">
        <v>892.96412499999997</v>
      </c>
      <c r="LE118" s="14">
        <v>78280.911405330087</v>
      </c>
      <c r="LF118" s="14">
        <v>314.70906060999999</v>
      </c>
      <c r="LG118" s="14"/>
      <c r="LH118" s="14">
        <v>7622.6908729999996</v>
      </c>
      <c r="LI118" s="14">
        <v>73023.466807560035</v>
      </c>
      <c r="LJ118" s="14">
        <v>40090.949303480025</v>
      </c>
      <c r="LK118" s="14">
        <v>2835.3306678500003</v>
      </c>
      <c r="LL118" s="14"/>
      <c r="LM118" s="14"/>
      <c r="LN118" s="14">
        <v>2403.0648717400004</v>
      </c>
      <c r="LO118" s="14">
        <v>205464.08711457017</v>
      </c>
      <c r="LP118" s="14">
        <v>43.693105000000003</v>
      </c>
      <c r="LQ118" s="14"/>
      <c r="LR118" s="14">
        <v>0</v>
      </c>
      <c r="LS118" s="14"/>
      <c r="LT118" s="14">
        <v>0</v>
      </c>
      <c r="LU118" s="14">
        <v>8728.0580839699996</v>
      </c>
      <c r="LV118" s="14">
        <v>1871.3086794000001</v>
      </c>
      <c r="LW118" s="14">
        <v>417.46404502999997</v>
      </c>
      <c r="LX118" s="14"/>
      <c r="LY118" s="14"/>
      <c r="LZ118" s="14">
        <v>412.30764075999997</v>
      </c>
      <c r="MA118" s="14">
        <v>11472.83155416</v>
      </c>
      <c r="MB118" s="14">
        <v>61.434159999999999</v>
      </c>
      <c r="MC118" s="14">
        <v>14447.109609449992</v>
      </c>
      <c r="MD118" s="14">
        <v>73.282954579999995</v>
      </c>
      <c r="ME118" s="14"/>
      <c r="MF118" s="14">
        <v>679.26419499999997</v>
      </c>
      <c r="MG118" s="14">
        <v>30716.601237529991</v>
      </c>
      <c r="MH118" s="14">
        <v>13876.277622149988</v>
      </c>
      <c r="MI118" s="14">
        <v>618.59869153999989</v>
      </c>
      <c r="MJ118" s="14"/>
      <c r="MK118" s="14"/>
      <c r="ML118" s="14">
        <v>1575.7364863300002</v>
      </c>
      <c r="MM118" s="14">
        <v>0.69556499999999999</v>
      </c>
      <c r="MN118" s="14">
        <v>62049.000521579976</v>
      </c>
      <c r="MO118" s="14">
        <v>1117.190411</v>
      </c>
      <c r="MP118" s="14">
        <v>73253.052525029678</v>
      </c>
      <c r="MQ118" s="14">
        <v>4330.0313269199969</v>
      </c>
      <c r="MR118" s="14"/>
      <c r="MS118" s="14">
        <v>5206.0557779999999</v>
      </c>
      <c r="MT118" s="14">
        <v>116892.97265854989</v>
      </c>
      <c r="MU118" s="14">
        <v>44086.877315500038</v>
      </c>
      <c r="MV118" s="14">
        <v>3417.2820486599999</v>
      </c>
      <c r="MW118" s="14"/>
      <c r="MX118" s="14"/>
      <c r="MY118" s="14">
        <v>1157.3493216400002</v>
      </c>
      <c r="MZ118" s="14">
        <v>1.0870899999999999</v>
      </c>
      <c r="NA118" s="14">
        <v>249461.89847529959</v>
      </c>
      <c r="NB118" s="14"/>
      <c r="NC118" s="14"/>
      <c r="ND118" s="14"/>
      <c r="NE118" s="14"/>
      <c r="NF118" s="14"/>
      <c r="NG118" s="14"/>
      <c r="NH118" s="14">
        <v>8.242935150000001</v>
      </c>
      <c r="NI118" s="14">
        <v>6.9673154800000008</v>
      </c>
      <c r="NJ118" s="14"/>
      <c r="NK118" s="14"/>
      <c r="NL118" s="14"/>
      <c r="NM118" s="14">
        <v>15.210250630000001</v>
      </c>
      <c r="NN118" s="15"/>
      <c r="NO118" s="15"/>
      <c r="NP118" s="15"/>
      <c r="NR118" s="76">
        <v>4474346.2281713644</v>
      </c>
      <c r="PU118" s="4"/>
    </row>
    <row r="119" spans="1:437" x14ac:dyDescent="0.2">
      <c r="A119" s="70">
        <v>42948</v>
      </c>
      <c r="B119" s="14">
        <v>0</v>
      </c>
      <c r="C119" s="14">
        <v>136.01192426999998</v>
      </c>
      <c r="D119" s="14"/>
      <c r="E119" s="14">
        <v>136.01192426999998</v>
      </c>
      <c r="F119" s="14">
        <v>782.86951299999998</v>
      </c>
      <c r="G119" s="14">
        <v>82803.786461889904</v>
      </c>
      <c r="H119" s="14">
        <v>2628.8836246700007</v>
      </c>
      <c r="I119" s="14"/>
      <c r="J119" s="14">
        <v>16899.141438999999</v>
      </c>
      <c r="K119" s="14">
        <v>92897.552260909913</v>
      </c>
      <c r="L119" s="14">
        <v>138303.74604652997</v>
      </c>
      <c r="M119" s="14">
        <v>3724.9557936500005</v>
      </c>
      <c r="N119" s="14">
        <v>23156.011818999999</v>
      </c>
      <c r="O119" s="14"/>
      <c r="P119" s="14">
        <v>2397.8949435</v>
      </c>
      <c r="Q119" s="14">
        <v>363594.84190214978</v>
      </c>
      <c r="R119" s="14">
        <v>0</v>
      </c>
      <c r="S119" s="14">
        <v>8759.0736011399986</v>
      </c>
      <c r="T119" s="14">
        <v>105.01501275999999</v>
      </c>
      <c r="U119" s="14">
        <v>28.426883480000001</v>
      </c>
      <c r="V119" s="14">
        <v>38.313467760000009</v>
      </c>
      <c r="W119" s="14">
        <v>8930.8289651399991</v>
      </c>
      <c r="X119" s="14">
        <v>714.19382199999995</v>
      </c>
      <c r="Y119" s="14">
        <v>28783.204194389986</v>
      </c>
      <c r="Z119" s="14">
        <v>215.85473564000003</v>
      </c>
      <c r="AA119" s="14"/>
      <c r="AB119" s="14">
        <v>4236.3646209999997</v>
      </c>
      <c r="AC119" s="14">
        <v>65383.627438120064</v>
      </c>
      <c r="AD119" s="14">
        <v>26391.338465310004</v>
      </c>
      <c r="AE119" s="14">
        <v>2387.4270909600009</v>
      </c>
      <c r="AF119" s="14"/>
      <c r="AG119" s="14"/>
      <c r="AH119" s="14">
        <v>1222.3990628300003</v>
      </c>
      <c r="AI119" s="14">
        <v>129334.40943025006</v>
      </c>
      <c r="AJ119" s="14">
        <v>6600.5060839999996</v>
      </c>
      <c r="AK119" s="14">
        <v>749847.08260433318</v>
      </c>
      <c r="AL119" s="14">
        <v>14733.888968060013</v>
      </c>
      <c r="AM119" s="14"/>
      <c r="AN119" s="14">
        <v>22029.016384999999</v>
      </c>
      <c r="AO119" s="14">
        <v>916829.20042464102</v>
      </c>
      <c r="AP119" s="14">
        <v>248264.88511322025</v>
      </c>
      <c r="AQ119" s="14">
        <v>13441.76774732999</v>
      </c>
      <c r="AR119" s="14">
        <v>8598.3359820000005</v>
      </c>
      <c r="AS119" s="14"/>
      <c r="AT119" s="14">
        <v>48739.531245310005</v>
      </c>
      <c r="AU119" s="14">
        <v>7080.2038734500047</v>
      </c>
      <c r="AV119" s="14">
        <v>114292.80588699999</v>
      </c>
      <c r="AW119" s="14">
        <v>143033.65825489</v>
      </c>
      <c r="AX119" s="14">
        <v>2293390.8825692339</v>
      </c>
      <c r="AY119" s="14">
        <v>446.81055199999997</v>
      </c>
      <c r="AZ119" s="14">
        <v>13746.43964502</v>
      </c>
      <c r="BA119" s="14">
        <v>505.52549515999999</v>
      </c>
      <c r="BB119" s="14"/>
      <c r="BC119" s="14">
        <v>3102.497652</v>
      </c>
      <c r="BD119" s="14">
        <v>58058.879832129904</v>
      </c>
      <c r="BE119" s="14">
        <v>16686.155843</v>
      </c>
      <c r="BF119" s="14">
        <v>1082.2589981899998</v>
      </c>
      <c r="BG119" s="14">
        <v>575.10785075000001</v>
      </c>
      <c r="BH119" s="14">
        <v>21.737760999999999</v>
      </c>
      <c r="BI119" s="14">
        <v>94225.413629249902</v>
      </c>
      <c r="BJ119" s="14">
        <v>342.41106600000001</v>
      </c>
      <c r="BK119" s="14">
        <v>30737.666380339997</v>
      </c>
      <c r="BL119" s="14">
        <v>0</v>
      </c>
      <c r="BM119" s="14"/>
      <c r="BN119" s="14">
        <v>1332.096483</v>
      </c>
      <c r="BO119" s="14">
        <v>36061.542181289995</v>
      </c>
      <c r="BP119" s="14">
        <v>4524.7377426200028</v>
      </c>
      <c r="BQ119" s="14">
        <v>874.76251901000001</v>
      </c>
      <c r="BR119" s="14">
        <v>6845.8331900000003</v>
      </c>
      <c r="BS119" s="14">
        <v>921.2521205700001</v>
      </c>
      <c r="BT119" s="14">
        <v>81640.301682830002</v>
      </c>
      <c r="BU119" s="14">
        <v>69.670226</v>
      </c>
      <c r="BV119" s="14">
        <v>11068.364528489998</v>
      </c>
      <c r="BW119" s="14">
        <v>27.09537817</v>
      </c>
      <c r="BX119" s="14"/>
      <c r="BY119" s="14">
        <v>1155.4763379999999</v>
      </c>
      <c r="BZ119" s="14">
        <v>27313.049062479982</v>
      </c>
      <c r="CA119" s="14">
        <v>11928.1689983</v>
      </c>
      <c r="CB119" s="14">
        <v>428.45101747999996</v>
      </c>
      <c r="CC119" s="14"/>
      <c r="CD119" s="14"/>
      <c r="CE119" s="14">
        <v>1112.66313853</v>
      </c>
      <c r="CF119" s="14">
        <v>53102.937687449972</v>
      </c>
      <c r="CG119" s="14">
        <v>0</v>
      </c>
      <c r="CH119" s="14">
        <v>2066.103095160001</v>
      </c>
      <c r="CI119" s="14"/>
      <c r="CJ119" s="14"/>
      <c r="CK119" s="14"/>
      <c r="CL119" s="14">
        <v>1447.2628929100001</v>
      </c>
      <c r="CM119" s="14">
        <v>625.11332008999989</v>
      </c>
      <c r="CN119" s="14">
        <v>226.17989523000003</v>
      </c>
      <c r="CO119" s="14"/>
      <c r="CP119" s="14"/>
      <c r="CQ119" s="14">
        <v>586.29596521000008</v>
      </c>
      <c r="CR119" s="14">
        <v>4950.9551686000013</v>
      </c>
      <c r="CS119" s="14">
        <v>139.140557</v>
      </c>
      <c r="CT119" s="14">
        <v>2333.76992479</v>
      </c>
      <c r="CU119" s="14"/>
      <c r="CV119" s="14"/>
      <c r="CW119" s="14"/>
      <c r="CX119" s="14">
        <v>10079.58146041</v>
      </c>
      <c r="CY119" s="14">
        <v>2848.81579827</v>
      </c>
      <c r="CZ119" s="14">
        <v>582.95474419999994</v>
      </c>
      <c r="DA119" s="14">
        <v>1057.248527</v>
      </c>
      <c r="DB119" s="14"/>
      <c r="DC119" s="14">
        <v>859.01197807000017</v>
      </c>
      <c r="DD119" s="14">
        <v>17900.522989740002</v>
      </c>
      <c r="DE119" s="14">
        <v>76.467336000000003</v>
      </c>
      <c r="DF119" s="14">
        <v>3522.1061902800006</v>
      </c>
      <c r="DG119" s="14"/>
      <c r="DH119" s="14"/>
      <c r="DI119" s="14">
        <v>1643.7607949999999</v>
      </c>
      <c r="DJ119" s="14">
        <v>13152.908467069999</v>
      </c>
      <c r="DK119" s="14">
        <v>4538.4876623199971</v>
      </c>
      <c r="DL119" s="14">
        <v>365.78678522999996</v>
      </c>
      <c r="DM119" s="14"/>
      <c r="DN119" s="14"/>
      <c r="DO119" s="14">
        <v>1092.9822106899999</v>
      </c>
      <c r="DP119" s="14">
        <v>24392.499446589998</v>
      </c>
      <c r="DQ119" s="14">
        <v>8.8519079999999999</v>
      </c>
      <c r="DR119" s="14">
        <v>2988.1258659600007</v>
      </c>
      <c r="DS119" s="14"/>
      <c r="DT119" s="14"/>
      <c r="DU119" s="14">
        <v>0</v>
      </c>
      <c r="DV119" s="14">
        <v>35611.066129120001</v>
      </c>
      <c r="DW119" s="14">
        <v>5653.3336010799967</v>
      </c>
      <c r="DX119" s="14">
        <v>750.25387161000003</v>
      </c>
      <c r="DY119" s="14"/>
      <c r="DZ119" s="14"/>
      <c r="EA119" s="14">
        <v>487.30094677999995</v>
      </c>
      <c r="EB119" s="14">
        <v>45498.932322549997</v>
      </c>
      <c r="EC119" s="14">
        <v>5.74878</v>
      </c>
      <c r="ED119" s="14"/>
      <c r="EE119" s="14"/>
      <c r="EF119" s="14"/>
      <c r="EG119" s="14"/>
      <c r="EH119" s="14"/>
      <c r="EI119" s="14">
        <v>63.868040969999996</v>
      </c>
      <c r="EJ119" s="14">
        <v>0</v>
      </c>
      <c r="EK119" s="14"/>
      <c r="EL119" s="14"/>
      <c r="EM119" s="14">
        <v>21.30734416</v>
      </c>
      <c r="EN119" s="14">
        <v>90.924165129999992</v>
      </c>
      <c r="EO119" s="14">
        <v>26.079151</v>
      </c>
      <c r="EP119" s="14">
        <v>5149.7852943000025</v>
      </c>
      <c r="EQ119" s="14">
        <v>0</v>
      </c>
      <c r="ER119" s="14"/>
      <c r="ES119" s="14">
        <v>253.12077099999999</v>
      </c>
      <c r="ET119" s="14">
        <v>15505.016037459993</v>
      </c>
      <c r="EU119" s="14">
        <v>9214.3917237599981</v>
      </c>
      <c r="EV119" s="14">
        <v>560.17275732999997</v>
      </c>
      <c r="EW119" s="14"/>
      <c r="EX119" s="14"/>
      <c r="EY119" s="14">
        <v>347.30874249999999</v>
      </c>
      <c r="EZ119" s="14">
        <v>31055.874477349989</v>
      </c>
      <c r="FA119" s="14">
        <v>437.73297000000002</v>
      </c>
      <c r="FB119" s="14">
        <v>49309.278133929991</v>
      </c>
      <c r="FC119" s="14">
        <v>0</v>
      </c>
      <c r="FD119" s="14"/>
      <c r="FE119" s="14">
        <v>3083.513907</v>
      </c>
      <c r="FF119" s="14">
        <v>178771.01871107979</v>
      </c>
      <c r="FG119" s="14">
        <v>16884.74983896</v>
      </c>
      <c r="FH119" s="14">
        <v>650.14245013999994</v>
      </c>
      <c r="FI119" s="14">
        <v>1657.378056</v>
      </c>
      <c r="FJ119" s="14"/>
      <c r="FK119" s="14">
        <v>4676.5036820099995</v>
      </c>
      <c r="FL119" s="14">
        <v>233.60172349999996</v>
      </c>
      <c r="FM119" s="14">
        <v>255603.91947261975</v>
      </c>
      <c r="FN119" s="14"/>
      <c r="FO119" s="14"/>
      <c r="FP119" s="14"/>
      <c r="FQ119" s="14"/>
      <c r="FR119" s="14"/>
      <c r="FS119" s="14"/>
      <c r="FT119" s="14"/>
      <c r="FU119" s="14"/>
      <c r="FV119" s="14"/>
      <c r="FW119" s="14"/>
      <c r="FX119" s="14"/>
      <c r="FY119" s="14"/>
      <c r="FZ119" s="14"/>
      <c r="GA119" s="14"/>
      <c r="GB119" s="14"/>
      <c r="GC119" s="14"/>
      <c r="GD119" s="14"/>
      <c r="GE119" s="14">
        <v>22.580463559999998</v>
      </c>
      <c r="GF119" s="14">
        <v>0</v>
      </c>
      <c r="GG119" s="14"/>
      <c r="GH119" s="14"/>
      <c r="GI119" s="14"/>
      <c r="GJ119" s="14">
        <v>40.308957379999995</v>
      </c>
      <c r="GK119" s="14">
        <v>62.889420940000001</v>
      </c>
      <c r="GL119" s="14">
        <v>73.374588000000003</v>
      </c>
      <c r="GM119" s="14">
        <v>9336.4492241099979</v>
      </c>
      <c r="GN119" s="14">
        <v>0</v>
      </c>
      <c r="GO119" s="14"/>
      <c r="GP119" s="14"/>
      <c r="GQ119" s="14">
        <v>18385.940734799973</v>
      </c>
      <c r="GR119" s="14">
        <v>11165.802498880001</v>
      </c>
      <c r="GS119" s="14">
        <v>743.39940550999995</v>
      </c>
      <c r="GT119" s="14"/>
      <c r="GU119" s="14"/>
      <c r="GV119" s="14">
        <v>1014.0280635599997</v>
      </c>
      <c r="GW119" s="14"/>
      <c r="GX119" s="14">
        <v>40718.99451485998</v>
      </c>
      <c r="GY119" s="14">
        <v>0</v>
      </c>
      <c r="GZ119" s="14"/>
      <c r="HA119" s="14"/>
      <c r="HB119" s="14"/>
      <c r="HC119" s="14"/>
      <c r="HD119" s="14">
        <v>4591.4947675100011</v>
      </c>
      <c r="HE119" s="14">
        <v>184.71359906000001</v>
      </c>
      <c r="HF119" s="14">
        <v>271.96562470999999</v>
      </c>
      <c r="HG119" s="14"/>
      <c r="HH119" s="14"/>
      <c r="HI119" s="14">
        <v>288.83856455</v>
      </c>
      <c r="HJ119" s="14">
        <v>5337.0125558300015</v>
      </c>
      <c r="HK119" s="14">
        <v>101.248542</v>
      </c>
      <c r="HL119" s="14">
        <v>5847.9523325299979</v>
      </c>
      <c r="HM119" s="14">
        <v>132.73086577999999</v>
      </c>
      <c r="HN119" s="14"/>
      <c r="HO119" s="14">
        <v>1935.0259880000001</v>
      </c>
      <c r="HP119" s="14">
        <v>20011.986102810002</v>
      </c>
      <c r="HQ119" s="14">
        <v>12845.591869839995</v>
      </c>
      <c r="HR119" s="14">
        <v>186.92442749</v>
      </c>
      <c r="HS119" s="14"/>
      <c r="HT119" s="14"/>
      <c r="HU119" s="14">
        <v>604.72867427999995</v>
      </c>
      <c r="HV119" s="14">
        <v>0</v>
      </c>
      <c r="HW119" s="14">
        <v>41666.188802729986</v>
      </c>
      <c r="HX119" s="14">
        <v>96.712171999999995</v>
      </c>
      <c r="HY119" s="14">
        <v>19594.965185819972</v>
      </c>
      <c r="HZ119" s="14">
        <v>0</v>
      </c>
      <c r="IA119" s="14"/>
      <c r="IB119" s="14">
        <v>2576.969075</v>
      </c>
      <c r="IC119" s="14">
        <v>59757.400620249966</v>
      </c>
      <c r="ID119" s="14">
        <v>22617.744240379991</v>
      </c>
      <c r="IE119" s="14">
        <v>1045.9334819300002</v>
      </c>
      <c r="IF119" s="14">
        <v>47.915202999999998</v>
      </c>
      <c r="IG119" s="14"/>
      <c r="IH119" s="14">
        <v>3432.2732724300004</v>
      </c>
      <c r="II119" s="14">
        <v>109169.91325080994</v>
      </c>
      <c r="IJ119" s="14">
        <v>121.837284</v>
      </c>
      <c r="IK119" s="14">
        <v>7115.9865019900008</v>
      </c>
      <c r="IN119" s="14">
        <v>2300.487466</v>
      </c>
      <c r="IO119" s="14">
        <v>17561.699741620007</v>
      </c>
      <c r="IP119" s="14">
        <v>10957.326069019999</v>
      </c>
      <c r="IQ119" s="14">
        <v>321.54888165000006</v>
      </c>
      <c r="IR119" s="14">
        <v>159.78922299999999</v>
      </c>
      <c r="IS119" s="14"/>
      <c r="IT119" s="14">
        <v>948.47959518999994</v>
      </c>
      <c r="IU119" s="14">
        <v>39487.154762470011</v>
      </c>
      <c r="IV119" s="14">
        <v>219.98809800000001</v>
      </c>
      <c r="IW119" s="14">
        <v>16323.020786539995</v>
      </c>
      <c r="IX119" s="14">
        <v>0</v>
      </c>
      <c r="IY119" s="14"/>
      <c r="IZ119" s="14">
        <v>1802.4887570000001</v>
      </c>
      <c r="JA119" s="14">
        <v>39948.980293860048</v>
      </c>
      <c r="JB119" s="14">
        <v>23929.679176720001</v>
      </c>
      <c r="JC119" s="14">
        <v>1082.2322936399996</v>
      </c>
      <c r="JD119" s="14"/>
      <c r="JE119" s="14"/>
      <c r="JF119" s="14">
        <v>1684.9987221599999</v>
      </c>
      <c r="JG119" s="14">
        <v>84981.388127920043</v>
      </c>
      <c r="JH119" s="14"/>
      <c r="JI119" s="14"/>
      <c r="JJ119" s="14"/>
      <c r="JK119" s="14"/>
      <c r="JL119" s="14"/>
      <c r="JM119" s="14">
        <v>0</v>
      </c>
      <c r="JN119" s="14">
        <v>294.76006358999996</v>
      </c>
      <c r="JO119" s="14">
        <v>188.49894613000001</v>
      </c>
      <c r="JP119" s="14"/>
      <c r="JQ119" s="14"/>
      <c r="JR119" s="14">
        <v>0</v>
      </c>
      <c r="JS119" s="14">
        <v>483.25900971999999</v>
      </c>
      <c r="JT119" s="14">
        <v>25.741925999999999</v>
      </c>
      <c r="JU119" s="14">
        <v>4486.3350547200007</v>
      </c>
      <c r="JV119" s="14">
        <v>0</v>
      </c>
      <c r="JW119" s="14"/>
      <c r="JX119" s="14">
        <v>456.89161899999999</v>
      </c>
      <c r="JY119" s="14">
        <v>17849.813215369995</v>
      </c>
      <c r="JZ119" s="14">
        <v>4188.6770825599997</v>
      </c>
      <c r="KA119" s="14">
        <v>388.18773282999996</v>
      </c>
      <c r="KB119" s="14"/>
      <c r="KC119" s="14"/>
      <c r="KD119" s="14">
        <v>193.81852180999999</v>
      </c>
      <c r="KE119" s="14">
        <v>27589.465152290002</v>
      </c>
      <c r="KF119" s="14">
        <v>80.878161000000006</v>
      </c>
      <c r="KG119" s="14">
        <v>15044.560446399993</v>
      </c>
      <c r="KH119" s="14">
        <v>111.79324600999999</v>
      </c>
      <c r="KI119" s="14"/>
      <c r="KJ119" s="14">
        <v>627.22693100000004</v>
      </c>
      <c r="KK119" s="14">
        <v>34301.576210649997</v>
      </c>
      <c r="KL119" s="14">
        <v>12675.029034199993</v>
      </c>
      <c r="KM119" s="14">
        <v>831.87300875999995</v>
      </c>
      <c r="KN119" s="14"/>
      <c r="KO119" s="14"/>
      <c r="KP119" s="14">
        <v>466.51493077000003</v>
      </c>
      <c r="KQ119" s="14">
        <v>64268.379283789975</v>
      </c>
      <c r="KR119" s="14">
        <v>0</v>
      </c>
      <c r="KS119" s="14"/>
      <c r="KT119" s="14"/>
      <c r="KU119" s="14"/>
      <c r="KV119" s="14">
        <v>14.537666</v>
      </c>
      <c r="KW119" s="14">
        <v>1956.2804590799994</v>
      </c>
      <c r="KX119" s="14">
        <v>98.017180109999998</v>
      </c>
      <c r="KY119" s="14">
        <v>26.990597449999999</v>
      </c>
      <c r="KZ119" s="14"/>
      <c r="LA119" s="14"/>
      <c r="LB119" s="14">
        <v>7.8734713100000002</v>
      </c>
      <c r="LC119" s="14">
        <v>2103.6993739499994</v>
      </c>
      <c r="LD119" s="14">
        <v>849.48056999999994</v>
      </c>
      <c r="LE119" s="14">
        <v>76276.321477350008</v>
      </c>
      <c r="LF119" s="14">
        <v>309.61012047000003</v>
      </c>
      <c r="LG119" s="14"/>
      <c r="LH119" s="14">
        <v>7560.3600580000002</v>
      </c>
      <c r="LI119" s="14">
        <v>72013.392939259938</v>
      </c>
      <c r="LJ119" s="14">
        <v>39367.632706030032</v>
      </c>
      <c r="LK119" s="14">
        <v>2764.8297471399997</v>
      </c>
      <c r="LL119" s="14"/>
      <c r="LM119" s="14"/>
      <c r="LN119" s="14">
        <v>2383.9097195599993</v>
      </c>
      <c r="LO119" s="14">
        <v>201525.53733781</v>
      </c>
      <c r="LP119" s="14">
        <v>43.044659000000003</v>
      </c>
      <c r="LQ119" s="14"/>
      <c r="LR119" s="14">
        <v>0</v>
      </c>
      <c r="LS119" s="14"/>
      <c r="LT119" s="14">
        <v>0</v>
      </c>
      <c r="LU119" s="14">
        <v>8541.373016669997</v>
      </c>
      <c r="LV119" s="14">
        <v>1859.8950187800006</v>
      </c>
      <c r="LW119" s="14">
        <v>412.36139964</v>
      </c>
      <c r="LX119" s="14"/>
      <c r="LY119" s="14"/>
      <c r="LZ119" s="14">
        <v>408.08018830000009</v>
      </c>
      <c r="MA119" s="14">
        <v>11264.754282389995</v>
      </c>
      <c r="MB119" s="14">
        <v>56.968601999999997</v>
      </c>
      <c r="MC119" s="14">
        <v>14329.317147750005</v>
      </c>
      <c r="MD119" s="14">
        <v>71.558710500000004</v>
      </c>
      <c r="ME119" s="14"/>
      <c r="MF119" s="14">
        <v>674.95565699999997</v>
      </c>
      <c r="MG119" s="14">
        <v>30298.5556918</v>
      </c>
      <c r="MH119" s="14">
        <v>13528.383372659999</v>
      </c>
      <c r="MI119" s="14">
        <v>609.58264256000007</v>
      </c>
      <c r="MJ119" s="14"/>
      <c r="MK119" s="14"/>
      <c r="ML119" s="14">
        <v>1556.4240713500001</v>
      </c>
      <c r="MM119" s="14">
        <v>0.69556499999999999</v>
      </c>
      <c r="MN119" s="14">
        <v>61126.441460620008</v>
      </c>
      <c r="MO119" s="14">
        <v>982.48372600000005</v>
      </c>
      <c r="MP119" s="14">
        <v>72197.385163120052</v>
      </c>
      <c r="MQ119" s="14">
        <v>4203.4344574299985</v>
      </c>
      <c r="MR119" s="14"/>
      <c r="MS119" s="14">
        <v>5060.9920190000003</v>
      </c>
      <c r="MT119" s="14">
        <v>114454.04703936013</v>
      </c>
      <c r="MU119" s="14">
        <v>43143.677560799988</v>
      </c>
      <c r="MV119" s="14">
        <v>3331.6162922199987</v>
      </c>
      <c r="MW119" s="14"/>
      <c r="MX119" s="14"/>
      <c r="MY119" s="14">
        <v>1141.0255983899999</v>
      </c>
      <c r="MZ119" s="14">
        <v>0.99463299999999999</v>
      </c>
      <c r="NA119" s="14">
        <v>244515.65648932016</v>
      </c>
      <c r="NB119" s="14"/>
      <c r="NC119" s="14"/>
      <c r="ND119" s="14"/>
      <c r="NE119" s="14"/>
      <c r="NF119" s="14"/>
      <c r="NG119" s="14"/>
      <c r="NH119" s="14">
        <v>7.9233519699999997</v>
      </c>
      <c r="NI119" s="14">
        <v>6.3052094800000003</v>
      </c>
      <c r="NJ119" s="14"/>
      <c r="NK119" s="14"/>
      <c r="NL119" s="14"/>
      <c r="NM119" s="14">
        <v>14.228561449999999</v>
      </c>
      <c r="NN119" s="15"/>
      <c r="NO119" s="15"/>
      <c r="NP119" s="15"/>
      <c r="NR119" s="76">
        <v>4338164.2182200532</v>
      </c>
      <c r="PU119" s="4"/>
    </row>
    <row r="120" spans="1:437" x14ac:dyDescent="0.2">
      <c r="A120" s="70">
        <v>42979</v>
      </c>
      <c r="B120" s="14">
        <v>0</v>
      </c>
      <c r="C120" s="14">
        <v>133.69510790999999</v>
      </c>
      <c r="D120" s="14"/>
      <c r="E120" s="14">
        <v>133.69510790999999</v>
      </c>
      <c r="F120" s="14">
        <v>762.84134800000004</v>
      </c>
      <c r="G120" s="14">
        <v>80582.363448620061</v>
      </c>
      <c r="H120" s="14">
        <v>2586.1421770699999</v>
      </c>
      <c r="I120" s="14"/>
      <c r="J120" s="14">
        <v>16298.590528999999</v>
      </c>
      <c r="K120" s="14">
        <v>91244.097484980113</v>
      </c>
      <c r="L120" s="14">
        <v>135211.99577823986</v>
      </c>
      <c r="M120" s="14">
        <v>3656.1600656999994</v>
      </c>
      <c r="N120" s="14">
        <v>22801.345031000001</v>
      </c>
      <c r="O120" s="14"/>
      <c r="P120" s="14">
        <v>2366.66129877</v>
      </c>
      <c r="Q120" s="14">
        <v>355510.19716138009</v>
      </c>
      <c r="R120" s="14">
        <v>0</v>
      </c>
      <c r="S120" s="14">
        <v>8715.7273454199985</v>
      </c>
      <c r="T120" s="14">
        <v>104.28143671000001</v>
      </c>
      <c r="U120" s="14">
        <v>27.837959480000002</v>
      </c>
      <c r="V120" s="14">
        <v>38.194727620000002</v>
      </c>
      <c r="W120" s="14">
        <v>8886.0414692299983</v>
      </c>
      <c r="X120" s="14">
        <v>674.13943700000004</v>
      </c>
      <c r="Y120" s="14">
        <v>28336.113925319984</v>
      </c>
      <c r="Z120" s="14">
        <v>213.87100656000001</v>
      </c>
      <c r="AA120" s="14"/>
      <c r="AB120" s="14">
        <v>4214.1592700000001</v>
      </c>
      <c r="AC120" s="14">
        <v>63717.601331559992</v>
      </c>
      <c r="AD120" s="14">
        <v>26099.883574859978</v>
      </c>
      <c r="AE120" s="14">
        <v>2366.4970617900003</v>
      </c>
      <c r="AF120" s="14"/>
      <c r="AG120" s="14"/>
      <c r="AH120" s="14">
        <v>1207.8071966699999</v>
      </c>
      <c r="AI120" s="14">
        <v>126830.07280375995</v>
      </c>
      <c r="AJ120" s="14">
        <v>6384.3303550000001</v>
      </c>
      <c r="AK120" s="14">
        <v>736091.98770165257</v>
      </c>
      <c r="AL120" s="14">
        <v>14500.888902400002</v>
      </c>
      <c r="AM120" s="14"/>
      <c r="AN120" s="14">
        <v>21288.681829000001</v>
      </c>
      <c r="AO120" s="14">
        <v>894305.23391664599</v>
      </c>
      <c r="AP120" s="14">
        <v>244593.43720269043</v>
      </c>
      <c r="AQ120" s="14">
        <v>12942.011382129998</v>
      </c>
      <c r="AR120" s="14">
        <v>8477.4035000000003</v>
      </c>
      <c r="AS120" s="14"/>
      <c r="AT120" s="14">
        <v>48044.070646980035</v>
      </c>
      <c r="AU120" s="14">
        <v>6687.2430674999996</v>
      </c>
      <c r="AV120" s="14">
        <v>113787.039993</v>
      </c>
      <c r="AW120" s="14">
        <v>188906.75400389</v>
      </c>
      <c r="AX120" s="14">
        <v>2296009.082500889</v>
      </c>
      <c r="AY120" s="14">
        <v>441.81942700000002</v>
      </c>
      <c r="AZ120" s="14">
        <v>13648.114787310005</v>
      </c>
      <c r="BA120" s="14">
        <v>502.34347588999998</v>
      </c>
      <c r="BB120" s="14"/>
      <c r="BC120" s="14">
        <v>3087.8987830000001</v>
      </c>
      <c r="BD120" s="14">
        <v>57286.364141710001</v>
      </c>
      <c r="BE120" s="14">
        <v>16228.02791775002</v>
      </c>
      <c r="BF120" s="14">
        <v>1072.75136492</v>
      </c>
      <c r="BG120" s="14">
        <v>569.09054379000008</v>
      </c>
      <c r="BH120" s="14">
        <v>20.983889999999999</v>
      </c>
      <c r="BI120" s="14">
        <v>92857.394331370015</v>
      </c>
      <c r="BJ120" s="14">
        <v>336.236896</v>
      </c>
      <c r="BK120" s="14">
        <v>30369.359829929999</v>
      </c>
      <c r="BL120" s="14">
        <v>0</v>
      </c>
      <c r="BM120" s="14"/>
      <c r="BN120" s="14">
        <v>1327.2264359999999</v>
      </c>
      <c r="BO120" s="14">
        <v>35587.043501579945</v>
      </c>
      <c r="BP120" s="14">
        <v>4256.4716502800011</v>
      </c>
      <c r="BQ120" s="14">
        <v>841.62325545999988</v>
      </c>
      <c r="BR120" s="14">
        <v>6776.9432210000004</v>
      </c>
      <c r="BS120" s="14">
        <v>903.60849312000005</v>
      </c>
      <c r="BT120" s="14">
        <v>80398.513283369946</v>
      </c>
      <c r="BU120" s="14">
        <v>67.946517</v>
      </c>
      <c r="BV120" s="14">
        <v>10956.225584729991</v>
      </c>
      <c r="BW120" s="14">
        <v>26.80661894</v>
      </c>
      <c r="BX120" s="14"/>
      <c r="BY120" s="14">
        <v>1003.18385</v>
      </c>
      <c r="BZ120" s="14">
        <v>26920.809992679988</v>
      </c>
      <c r="CA120" s="14">
        <v>11690.172728100002</v>
      </c>
      <c r="CB120" s="14">
        <v>419.27322641000001</v>
      </c>
      <c r="CC120" s="14"/>
      <c r="CD120" s="14"/>
      <c r="CE120" s="14">
        <v>1101.9472910100003</v>
      </c>
      <c r="CF120" s="14">
        <v>52186.365808869989</v>
      </c>
      <c r="CG120" s="14">
        <v>0</v>
      </c>
      <c r="CH120" s="14">
        <v>2052.30148826</v>
      </c>
      <c r="CI120" s="14"/>
      <c r="CJ120" s="14"/>
      <c r="CK120" s="14"/>
      <c r="CL120" s="14">
        <v>1385.81297118</v>
      </c>
      <c r="CM120" s="14">
        <v>619.18444469000008</v>
      </c>
      <c r="CN120" s="14">
        <v>223.81796322999998</v>
      </c>
      <c r="CO120" s="14"/>
      <c r="CP120" s="14"/>
      <c r="CQ120" s="14">
        <v>580.55801981999991</v>
      </c>
      <c r="CR120" s="14">
        <v>4861.67488718</v>
      </c>
      <c r="CS120" s="14">
        <v>138.848894</v>
      </c>
      <c r="CT120" s="14">
        <v>2325.2734823700002</v>
      </c>
      <c r="CU120" s="14"/>
      <c r="CV120" s="14"/>
      <c r="CW120" s="14"/>
      <c r="CX120" s="14">
        <v>9988.4908393399965</v>
      </c>
      <c r="CY120" s="14">
        <v>2797.8826197700009</v>
      </c>
      <c r="CZ120" s="14">
        <v>554.40059839999992</v>
      </c>
      <c r="DA120" s="14">
        <v>1049.6403459999999</v>
      </c>
      <c r="DB120" s="14"/>
      <c r="DC120" s="14">
        <v>853.82505616999993</v>
      </c>
      <c r="DD120" s="14">
        <v>17708.361836049997</v>
      </c>
      <c r="DE120" s="14">
        <v>73.671953999999999</v>
      </c>
      <c r="DF120" s="14">
        <v>3502.3137451600005</v>
      </c>
      <c r="DG120" s="14"/>
      <c r="DH120" s="14"/>
      <c r="DI120" s="14">
        <v>1632.7646259999999</v>
      </c>
      <c r="DJ120" s="14">
        <v>12695.507571100006</v>
      </c>
      <c r="DK120" s="14">
        <v>4374.0170470200001</v>
      </c>
      <c r="DL120" s="14">
        <v>362.86333281999998</v>
      </c>
      <c r="DM120" s="14"/>
      <c r="DN120" s="14"/>
      <c r="DO120" s="14">
        <v>1068.55242211</v>
      </c>
      <c r="DP120" s="14">
        <v>23709.690698210008</v>
      </c>
      <c r="DQ120" s="14">
        <v>8.4805299999999999</v>
      </c>
      <c r="DR120" s="14">
        <v>2975.0614372800001</v>
      </c>
      <c r="DS120" s="14"/>
      <c r="DT120" s="14"/>
      <c r="DU120" s="14">
        <v>0</v>
      </c>
      <c r="DV120" s="14">
        <v>35396.081495790022</v>
      </c>
      <c r="DW120" s="14">
        <v>5544.7385604800038</v>
      </c>
      <c r="DX120" s="14">
        <v>742.14573674999997</v>
      </c>
      <c r="DY120" s="14"/>
      <c r="DZ120" s="14"/>
      <c r="EA120" s="14">
        <v>483.25497107999996</v>
      </c>
      <c r="EB120" s="14">
        <v>45149.762731380026</v>
      </c>
      <c r="EC120" s="14">
        <v>5.5408559999999998</v>
      </c>
      <c r="ED120" s="14"/>
      <c r="EE120" s="14"/>
      <c r="EF120" s="14"/>
      <c r="EG120" s="14"/>
      <c r="EH120" s="14"/>
      <c r="EI120" s="14">
        <v>63.868040969999996</v>
      </c>
      <c r="EJ120" s="14">
        <v>0</v>
      </c>
      <c r="EK120" s="14"/>
      <c r="EL120" s="14"/>
      <c r="EM120" s="14">
        <v>21.30734416</v>
      </c>
      <c r="EN120" s="14">
        <v>90.71624113</v>
      </c>
      <c r="EO120" s="14">
        <v>25.838177999999999</v>
      </c>
      <c r="EP120" s="14">
        <v>5021.46235161</v>
      </c>
      <c r="EQ120" s="14">
        <v>0</v>
      </c>
      <c r="ER120" s="14"/>
      <c r="ES120" s="14">
        <v>250.42882700000001</v>
      </c>
      <c r="ET120" s="14">
        <v>15221.461520090004</v>
      </c>
      <c r="EU120" s="14">
        <v>9051.7193194699976</v>
      </c>
      <c r="EV120" s="14">
        <v>544.32098610000003</v>
      </c>
      <c r="EW120" s="14"/>
      <c r="EX120" s="14"/>
      <c r="EY120" s="14">
        <v>344.95435694999998</v>
      </c>
      <c r="EZ120" s="14">
        <v>30460.185539220001</v>
      </c>
      <c r="FA120" s="14">
        <v>419.18791700000003</v>
      </c>
      <c r="FB120" s="14">
        <v>48458.481858479929</v>
      </c>
      <c r="FC120" s="14">
        <v>0</v>
      </c>
      <c r="FD120" s="14"/>
      <c r="FE120" s="14">
        <v>3063.585341</v>
      </c>
      <c r="FF120" s="14">
        <v>175644.13119457974</v>
      </c>
      <c r="FG120" s="14">
        <v>16825.327334239999</v>
      </c>
      <c r="FH120" s="14">
        <v>629.27609429000006</v>
      </c>
      <c r="FI120" s="14">
        <v>1636.113186</v>
      </c>
      <c r="FJ120" s="14"/>
      <c r="FK120" s="14">
        <v>4630.5305185899988</v>
      </c>
      <c r="FL120" s="14">
        <v>216.24631962000001</v>
      </c>
      <c r="FM120" s="14">
        <v>251422.87976379966</v>
      </c>
      <c r="FN120" s="14"/>
      <c r="FO120" s="14"/>
      <c r="FP120" s="14"/>
      <c r="FQ120" s="14"/>
      <c r="FR120" s="14"/>
      <c r="FS120" s="14"/>
      <c r="FT120" s="14"/>
      <c r="FU120" s="14"/>
      <c r="FV120" s="14"/>
      <c r="FW120" s="14"/>
      <c r="FX120" s="14"/>
      <c r="FY120" s="14"/>
      <c r="FZ120" s="14"/>
      <c r="GA120" s="14"/>
      <c r="GB120" s="14"/>
      <c r="GC120" s="14"/>
      <c r="GD120" s="14"/>
      <c r="GE120" s="14">
        <v>22.22516203</v>
      </c>
      <c r="GF120" s="14">
        <v>0</v>
      </c>
      <c r="GG120" s="14"/>
      <c r="GH120" s="14"/>
      <c r="GI120" s="14"/>
      <c r="GJ120" s="14">
        <v>39.901749609999996</v>
      </c>
      <c r="GK120" s="14">
        <v>62.126911640000003</v>
      </c>
      <c r="GL120" s="14">
        <v>71.368433999999993</v>
      </c>
      <c r="GM120" s="14">
        <v>9266.7006332700057</v>
      </c>
      <c r="GN120" s="14">
        <v>0</v>
      </c>
      <c r="GO120" s="14"/>
      <c r="GP120" s="14"/>
      <c r="GQ120" s="14">
        <v>18053.744269309995</v>
      </c>
      <c r="GR120" s="14">
        <v>11027.850053580003</v>
      </c>
      <c r="GS120" s="14">
        <v>643.22238558999993</v>
      </c>
      <c r="GT120" s="14"/>
      <c r="GU120" s="14"/>
      <c r="GV120" s="14">
        <v>1026.1834117400003</v>
      </c>
      <c r="GW120" s="14"/>
      <c r="GX120" s="14">
        <v>40089.06918749</v>
      </c>
      <c r="GY120" s="14">
        <v>0</v>
      </c>
      <c r="GZ120" s="14"/>
      <c r="HA120" s="14"/>
      <c r="HB120" s="14"/>
      <c r="HC120" s="14"/>
      <c r="HD120" s="14">
        <v>4563.3363576199999</v>
      </c>
      <c r="HE120" s="14">
        <v>183.80973782999999</v>
      </c>
      <c r="HF120" s="14">
        <v>269.46845933999998</v>
      </c>
      <c r="HG120" s="14"/>
      <c r="HH120" s="14"/>
      <c r="HI120" s="14">
        <v>286.17930638000001</v>
      </c>
      <c r="HJ120" s="14">
        <v>5302.7938611700001</v>
      </c>
      <c r="HK120" s="14">
        <v>100.432377</v>
      </c>
      <c r="HL120" s="14">
        <v>5817.5970320899996</v>
      </c>
      <c r="HM120" s="14">
        <v>132.76511209999998</v>
      </c>
      <c r="HN120" s="14"/>
      <c r="HO120" s="14">
        <v>1453.6319350000001</v>
      </c>
      <c r="HP120" s="14">
        <v>19627.291303449991</v>
      </c>
      <c r="HQ120" s="14">
        <v>12653.303431740003</v>
      </c>
      <c r="HR120" s="14">
        <v>172.35661597000001</v>
      </c>
      <c r="HS120" s="14"/>
      <c r="HT120" s="14"/>
      <c r="HU120" s="14">
        <v>564.82210899999984</v>
      </c>
      <c r="HV120" s="14">
        <v>0</v>
      </c>
      <c r="HW120" s="14">
        <v>40522.199916349993</v>
      </c>
      <c r="HX120" s="14">
        <v>94.021163999999999</v>
      </c>
      <c r="HY120" s="14">
        <v>18887.746288570001</v>
      </c>
      <c r="HZ120" s="14">
        <v>0</v>
      </c>
      <c r="IA120" s="14"/>
      <c r="IB120" s="14">
        <v>2566.4470120000001</v>
      </c>
      <c r="IC120" s="14">
        <v>58742.781439729981</v>
      </c>
      <c r="ID120" s="14">
        <v>22125.527008149995</v>
      </c>
      <c r="IE120" s="14">
        <v>1027.6662633000001</v>
      </c>
      <c r="IF120" s="14">
        <v>47.813994999999998</v>
      </c>
      <c r="IG120" s="14"/>
      <c r="IH120" s="14">
        <v>3406.3053156199994</v>
      </c>
      <c r="II120" s="14">
        <v>106898.30848636998</v>
      </c>
      <c r="IJ120" s="14">
        <v>119.487442</v>
      </c>
      <c r="IK120" s="14">
        <v>6936.9770182900002</v>
      </c>
      <c r="IN120" s="14">
        <v>2288.6466169999999</v>
      </c>
      <c r="IO120" s="14">
        <v>17188.909090100002</v>
      </c>
      <c r="IP120" s="14">
        <v>10644.175595730003</v>
      </c>
      <c r="IQ120" s="14">
        <v>314.98365179000001</v>
      </c>
      <c r="IR120" s="14">
        <v>159.11462700000001</v>
      </c>
      <c r="IS120" s="14"/>
      <c r="IT120" s="14">
        <v>931.71384568000008</v>
      </c>
      <c r="IU120" s="14">
        <v>38584.007887590014</v>
      </c>
      <c r="IV120" s="14">
        <v>213.14551900000001</v>
      </c>
      <c r="IW120" s="14">
        <v>16152.136001359988</v>
      </c>
      <c r="IX120" s="14">
        <v>0</v>
      </c>
      <c r="IY120" s="14"/>
      <c r="IZ120" s="14">
        <v>1798.901703</v>
      </c>
      <c r="JA120" s="14">
        <v>39382.834320119997</v>
      </c>
      <c r="JB120" s="14">
        <v>23692.435225810008</v>
      </c>
      <c r="JC120" s="14">
        <v>1012.2332402599999</v>
      </c>
      <c r="JD120" s="14"/>
      <c r="JE120" s="14"/>
      <c r="JF120" s="14">
        <v>1595.1604940500001</v>
      </c>
      <c r="JG120" s="14">
        <v>83846.846503599998</v>
      </c>
      <c r="JH120" s="14"/>
      <c r="JI120" s="14"/>
      <c r="JJ120" s="14"/>
      <c r="JK120" s="14"/>
      <c r="JL120" s="14"/>
      <c r="JM120" s="14">
        <v>0</v>
      </c>
      <c r="JN120" s="14">
        <v>293.74479776999999</v>
      </c>
      <c r="JO120" s="14">
        <v>184.46083774000002</v>
      </c>
      <c r="JP120" s="14"/>
      <c r="JQ120" s="14"/>
      <c r="JR120" s="14">
        <v>0</v>
      </c>
      <c r="JS120" s="14">
        <v>478.20563550999998</v>
      </c>
      <c r="JT120" s="14">
        <v>25.480045</v>
      </c>
      <c r="JU120" s="14">
        <v>4457.2576406499993</v>
      </c>
      <c r="JV120" s="14">
        <v>0</v>
      </c>
      <c r="JW120" s="14"/>
      <c r="JX120" s="14">
        <v>455.16535099999999</v>
      </c>
      <c r="JY120" s="14">
        <v>17670.465184729997</v>
      </c>
      <c r="JZ120" s="14">
        <v>4032.2770431899994</v>
      </c>
      <c r="KA120" s="14">
        <v>383.42170081999996</v>
      </c>
      <c r="KB120" s="14"/>
      <c r="KC120" s="14"/>
      <c r="KD120" s="14">
        <v>191.23790633000002</v>
      </c>
      <c r="KE120" s="14">
        <v>27215.304871719996</v>
      </c>
      <c r="KF120" s="14">
        <v>70.335357000000002</v>
      </c>
      <c r="KG120" s="14">
        <v>14634.387493289993</v>
      </c>
      <c r="KH120" s="14">
        <v>111.09136047</v>
      </c>
      <c r="KI120" s="14"/>
      <c r="KJ120" s="14">
        <v>623.42593999999997</v>
      </c>
      <c r="KK120" s="14">
        <v>33681.628718600005</v>
      </c>
      <c r="KL120" s="14">
        <v>12382.879959479998</v>
      </c>
      <c r="KM120" s="14">
        <v>743.94179436999991</v>
      </c>
      <c r="KN120" s="14"/>
      <c r="KO120" s="14"/>
      <c r="KP120" s="14">
        <v>461.36631422000005</v>
      </c>
      <c r="KQ120" s="14">
        <v>62837.386100429998</v>
      </c>
      <c r="KR120" s="14">
        <v>0</v>
      </c>
      <c r="KS120" s="14"/>
      <c r="KT120" s="14"/>
      <c r="KU120" s="14"/>
      <c r="KV120" s="14">
        <v>13.495806</v>
      </c>
      <c r="KW120" s="14">
        <v>1942.91252452</v>
      </c>
      <c r="KX120" s="14">
        <v>95.387974070000013</v>
      </c>
      <c r="KY120" s="14">
        <v>26.990597449999999</v>
      </c>
      <c r="KZ120" s="14"/>
      <c r="LA120" s="14"/>
      <c r="LB120" s="14">
        <v>7.5105781399999998</v>
      </c>
      <c r="LC120" s="14">
        <v>2086.2974801800001</v>
      </c>
      <c r="LD120" s="14">
        <v>827.916877</v>
      </c>
      <c r="LE120" s="14">
        <v>74938.175539159973</v>
      </c>
      <c r="LF120" s="14">
        <v>307.15313393999998</v>
      </c>
      <c r="LG120" s="14"/>
      <c r="LH120" s="14">
        <v>7512.8966950000004</v>
      </c>
      <c r="LI120" s="14">
        <v>71051.519553419916</v>
      </c>
      <c r="LJ120" s="14">
        <v>38472.802212990027</v>
      </c>
      <c r="LK120" s="14">
        <v>2727.6246992200004</v>
      </c>
      <c r="LL120" s="14"/>
      <c r="LM120" s="14"/>
      <c r="LN120" s="14">
        <v>2364.1410924899997</v>
      </c>
      <c r="LO120" s="14">
        <v>198202.2297032199</v>
      </c>
      <c r="LP120" s="14">
        <v>42.388871999999999</v>
      </c>
      <c r="LQ120" s="14"/>
      <c r="LR120" s="14">
        <v>0</v>
      </c>
      <c r="LS120" s="14"/>
      <c r="LT120" s="14">
        <v>0</v>
      </c>
      <c r="LU120" s="14">
        <v>8444.1498006400034</v>
      </c>
      <c r="LV120" s="14">
        <v>1851.7904164200002</v>
      </c>
      <c r="LW120" s="14">
        <v>408.17500751999989</v>
      </c>
      <c r="LX120" s="14"/>
      <c r="LY120" s="14"/>
      <c r="LZ120" s="14">
        <v>405.60250195999998</v>
      </c>
      <c r="MA120" s="14">
        <v>11152.106598540006</v>
      </c>
      <c r="MB120" s="14">
        <v>55.719163999999999</v>
      </c>
      <c r="MC120" s="14">
        <v>13983.794040489996</v>
      </c>
      <c r="MD120" s="14">
        <v>69.817222350000009</v>
      </c>
      <c r="ME120" s="14"/>
      <c r="MF120" s="14">
        <v>669.78060600000003</v>
      </c>
      <c r="MG120" s="14">
        <v>29984.984437660001</v>
      </c>
      <c r="MH120" s="14">
        <v>13122.57517469</v>
      </c>
      <c r="MI120" s="14">
        <v>600.63220463000016</v>
      </c>
      <c r="MJ120" s="14"/>
      <c r="MK120" s="14"/>
      <c r="ML120" s="14">
        <v>1539.3953207099996</v>
      </c>
      <c r="MM120" s="14">
        <v>0.69556499999999999</v>
      </c>
      <c r="MN120" s="14">
        <v>60027.393735529993</v>
      </c>
      <c r="MO120" s="14">
        <v>961.43934200000001</v>
      </c>
      <c r="MP120" s="14">
        <v>70940.58758606996</v>
      </c>
      <c r="MQ120" s="14">
        <v>4082.691362609999</v>
      </c>
      <c r="MR120" s="14"/>
      <c r="MS120" s="14">
        <v>5029.699388</v>
      </c>
      <c r="MT120" s="14">
        <v>112384.49634718988</v>
      </c>
      <c r="MU120" s="14">
        <v>42155.590615859968</v>
      </c>
      <c r="MV120" s="14">
        <v>3295.618784530001</v>
      </c>
      <c r="MW120" s="14"/>
      <c r="MX120" s="14"/>
      <c r="MY120" s="14">
        <v>1074.9299490300002</v>
      </c>
      <c r="MZ120" s="14">
        <v>0.902837</v>
      </c>
      <c r="NA120" s="14">
        <v>239925.95621228981</v>
      </c>
      <c r="NB120" s="14"/>
      <c r="NC120" s="14"/>
      <c r="ND120" s="14"/>
      <c r="NE120" s="14"/>
      <c r="NF120" s="14"/>
      <c r="NG120" s="14"/>
      <c r="NH120" s="14">
        <v>7.7624102199999996</v>
      </c>
      <c r="NI120" s="14">
        <v>5.63559097</v>
      </c>
      <c r="NJ120" s="14"/>
      <c r="NK120" s="14"/>
      <c r="NL120" s="14"/>
      <c r="NM120" s="14">
        <v>13.398001189999999</v>
      </c>
      <c r="NN120" s="15"/>
      <c r="NO120" s="15"/>
      <c r="NP120" s="15"/>
      <c r="NR120" s="76">
        <v>4303458.2652565688</v>
      </c>
      <c r="PU120" s="4"/>
    </row>
    <row r="121" spans="1:437" x14ac:dyDescent="0.2">
      <c r="A121" s="70">
        <v>43009</v>
      </c>
      <c r="B121" s="14">
        <v>0</v>
      </c>
      <c r="C121" s="14">
        <v>131.35518221999999</v>
      </c>
      <c r="D121" s="14"/>
      <c r="E121" s="14">
        <v>131.35518221999999</v>
      </c>
      <c r="F121" s="14">
        <v>732.51856399999997</v>
      </c>
      <c r="G121" s="14">
        <v>78648.268476149955</v>
      </c>
      <c r="H121" s="14">
        <v>2546.8196292899997</v>
      </c>
      <c r="I121" s="14"/>
      <c r="J121" s="14">
        <v>16223.629353</v>
      </c>
      <c r="K121" s="14">
        <v>89549.707155459997</v>
      </c>
      <c r="L121" s="14">
        <v>128452.78165943004</v>
      </c>
      <c r="M121" s="14">
        <v>3490.2920869399995</v>
      </c>
      <c r="N121" s="14">
        <v>22601.891790000001</v>
      </c>
      <c r="O121" s="14"/>
      <c r="P121" s="14">
        <v>2332.0522257100006</v>
      </c>
      <c r="Q121" s="14">
        <v>344577.96093998</v>
      </c>
      <c r="R121" s="14">
        <v>0</v>
      </c>
      <c r="S121" s="14">
        <v>8628.2485005399994</v>
      </c>
      <c r="T121" s="14">
        <v>103.17601539</v>
      </c>
      <c r="U121" s="14">
        <v>27.24261448</v>
      </c>
      <c r="V121" s="14">
        <v>37.964851770000003</v>
      </c>
      <c r="W121" s="14">
        <v>8796.6319821799989</v>
      </c>
      <c r="X121" s="14">
        <v>661.42494199999999</v>
      </c>
      <c r="Y121" s="14">
        <v>27849.393812980001</v>
      </c>
      <c r="Z121" s="14">
        <v>211.88321642999998</v>
      </c>
      <c r="AA121" s="14"/>
      <c r="AB121" s="14">
        <v>3989.142844</v>
      </c>
      <c r="AC121" s="14">
        <v>62491.871957199983</v>
      </c>
      <c r="AD121" s="14">
        <v>25095.078449330002</v>
      </c>
      <c r="AE121" s="14">
        <v>2347.3760065400006</v>
      </c>
      <c r="AF121" s="14"/>
      <c r="AG121" s="14"/>
      <c r="AH121" s="14">
        <v>1190.72664119</v>
      </c>
      <c r="AI121" s="14">
        <v>123836.89786966998</v>
      </c>
      <c r="AJ121" s="14">
        <v>6151.4124680000004</v>
      </c>
      <c r="AK121" s="14">
        <v>718812.49039930932</v>
      </c>
      <c r="AL121" s="14">
        <v>14200.746758649995</v>
      </c>
      <c r="AM121" s="14"/>
      <c r="AN121" s="14">
        <v>20203.630085000001</v>
      </c>
      <c r="AO121" s="14">
        <v>872290.43822070421</v>
      </c>
      <c r="AP121" s="14">
        <v>236948.2272882399</v>
      </c>
      <c r="AQ121" s="14">
        <v>12551.695710069996</v>
      </c>
      <c r="AR121" s="14">
        <v>8298.0283280000003</v>
      </c>
      <c r="AS121" s="14"/>
      <c r="AT121" s="14">
        <v>47403.105674070001</v>
      </c>
      <c r="AU121" s="14">
        <v>6184.2977979599982</v>
      </c>
      <c r="AV121" s="14">
        <v>112751.53937699999</v>
      </c>
      <c r="AW121" s="14">
        <v>180326.56157689</v>
      </c>
      <c r="AX121" s="14">
        <v>2236122.1736838934</v>
      </c>
      <c r="AY121" s="14">
        <v>436.69316099999998</v>
      </c>
      <c r="AZ121" s="14">
        <v>13428.069315430002</v>
      </c>
      <c r="BA121" s="14">
        <v>499.12121122000002</v>
      </c>
      <c r="BB121" s="14"/>
      <c r="BC121" s="14">
        <v>3068.0012849999998</v>
      </c>
      <c r="BD121" s="14">
        <v>56734.973266070039</v>
      </c>
      <c r="BE121" s="14">
        <v>15717.751905070001</v>
      </c>
      <c r="BF121" s="14">
        <v>1057.87277808</v>
      </c>
      <c r="BG121" s="14">
        <v>557.84471546000009</v>
      </c>
      <c r="BH121" s="14">
        <v>20.840854</v>
      </c>
      <c r="BI121" s="14">
        <v>91521.168491330041</v>
      </c>
      <c r="BJ121" s="14">
        <v>331.016436</v>
      </c>
      <c r="BK121" s="14">
        <v>29890.478964239985</v>
      </c>
      <c r="BL121" s="14">
        <v>0</v>
      </c>
      <c r="BM121" s="14"/>
      <c r="BN121" s="14">
        <v>1320.6180549999999</v>
      </c>
      <c r="BO121" s="14">
        <v>34799.498525210009</v>
      </c>
      <c r="BP121" s="14">
        <v>4062.7979284500002</v>
      </c>
      <c r="BQ121" s="14">
        <v>808.77735498999982</v>
      </c>
      <c r="BR121" s="14">
        <v>6688.3382170000004</v>
      </c>
      <c r="BS121" s="14">
        <v>891.69357534999995</v>
      </c>
      <c r="BT121" s="14">
        <v>78793.219056240006</v>
      </c>
      <c r="BU121" s="14">
        <v>65.912875999999997</v>
      </c>
      <c r="BV121" s="14">
        <v>10591.277709470005</v>
      </c>
      <c r="BW121" s="14">
        <v>26.514366550000002</v>
      </c>
      <c r="BX121" s="14"/>
      <c r="BY121" s="14">
        <v>995.30973900000004</v>
      </c>
      <c r="BZ121" s="14">
        <v>26169.382156560001</v>
      </c>
      <c r="CA121" s="14">
        <v>11205.450160330009</v>
      </c>
      <c r="CB121" s="14">
        <v>414.24749956999995</v>
      </c>
      <c r="CC121" s="14"/>
      <c r="CD121" s="14"/>
      <c r="CE121" s="14">
        <v>1089.1331248400002</v>
      </c>
      <c r="CF121" s="14">
        <v>50557.227632320006</v>
      </c>
      <c r="CG121" s="14">
        <v>0</v>
      </c>
      <c r="CH121" s="14">
        <v>2038.31064472</v>
      </c>
      <c r="CI121" s="14"/>
      <c r="CJ121" s="14"/>
      <c r="CK121" s="14"/>
      <c r="CL121" s="14">
        <v>1375.5650737199999</v>
      </c>
      <c r="CM121" s="14">
        <v>580.00377673000003</v>
      </c>
      <c r="CN121" s="14">
        <v>220.65091355999996</v>
      </c>
      <c r="CO121" s="14"/>
      <c r="CP121" s="14"/>
      <c r="CQ121" s="14">
        <v>573.61289119000003</v>
      </c>
      <c r="CR121" s="14">
        <v>4788.1432999199997</v>
      </c>
      <c r="CS121" s="14">
        <v>138.281218</v>
      </c>
      <c r="CT121" s="14">
        <v>2225.7959827499999</v>
      </c>
      <c r="CU121" s="14"/>
      <c r="CV121" s="14"/>
      <c r="CW121" s="14"/>
      <c r="CX121" s="14">
        <v>9915.6384943000012</v>
      </c>
      <c r="CY121" s="14">
        <v>2769.3182694400007</v>
      </c>
      <c r="CZ121" s="14">
        <v>549.74700887000006</v>
      </c>
      <c r="DA121" s="14">
        <v>1041.003933</v>
      </c>
      <c r="DB121" s="14"/>
      <c r="DC121" s="14">
        <v>847.21962956999994</v>
      </c>
      <c r="DD121" s="14">
        <v>17487.004535930006</v>
      </c>
      <c r="DE121" s="14">
        <v>70.836894000000001</v>
      </c>
      <c r="DF121" s="14">
        <v>3469.7885554599989</v>
      </c>
      <c r="DG121" s="14"/>
      <c r="DH121" s="14"/>
      <c r="DI121" s="14">
        <v>1621.4280429999999</v>
      </c>
      <c r="DJ121" s="14">
        <v>12522.446151380005</v>
      </c>
      <c r="DK121" s="14">
        <v>4101.6635041500012</v>
      </c>
      <c r="DL121" s="14">
        <v>358.60417946999996</v>
      </c>
      <c r="DM121" s="14"/>
      <c r="DN121" s="14"/>
      <c r="DO121" s="14">
        <v>1040.3334281300001</v>
      </c>
      <c r="DP121" s="14">
        <v>23185.100755590007</v>
      </c>
      <c r="DQ121" s="14">
        <v>8.1045090000000002</v>
      </c>
      <c r="DR121" s="14">
        <v>2952.7729707499993</v>
      </c>
      <c r="DS121" s="14"/>
      <c r="DT121" s="14"/>
      <c r="DU121" s="14">
        <v>0</v>
      </c>
      <c r="DV121" s="14">
        <v>34674.74193699997</v>
      </c>
      <c r="DW121" s="14">
        <v>5327.2335538400021</v>
      </c>
      <c r="DX121" s="14">
        <v>670.30867431999991</v>
      </c>
      <c r="DY121" s="14"/>
      <c r="DZ121" s="14"/>
      <c r="EA121" s="14">
        <v>478.55504725999998</v>
      </c>
      <c r="EB121" s="14">
        <v>44111.716692169975</v>
      </c>
      <c r="EC121" s="14">
        <v>5.331251</v>
      </c>
      <c r="ED121" s="14"/>
      <c r="EE121" s="14"/>
      <c r="EF121" s="14"/>
      <c r="EG121" s="14"/>
      <c r="EH121" s="14"/>
      <c r="EI121" s="14">
        <v>0</v>
      </c>
      <c r="EJ121" s="14">
        <v>0</v>
      </c>
      <c r="EK121" s="14"/>
      <c r="EL121" s="14"/>
      <c r="EM121" s="14">
        <v>21.30734416</v>
      </c>
      <c r="EN121" s="14">
        <v>26.638595160000001</v>
      </c>
      <c r="EO121" s="14">
        <v>25.594470999999999</v>
      </c>
      <c r="EP121" s="14">
        <v>4966.4431962000017</v>
      </c>
      <c r="EQ121" s="14">
        <v>0</v>
      </c>
      <c r="ER121" s="14"/>
      <c r="ES121" s="14">
        <v>247.707391</v>
      </c>
      <c r="ET121" s="14">
        <v>15096.823579639995</v>
      </c>
      <c r="EU121" s="14">
        <v>8683.2927166499994</v>
      </c>
      <c r="EV121" s="14">
        <v>536.40385609999998</v>
      </c>
      <c r="EW121" s="14"/>
      <c r="EX121" s="14"/>
      <c r="EY121" s="14">
        <v>337.82387134999999</v>
      </c>
      <c r="EZ121" s="14">
        <v>29894.089081939994</v>
      </c>
      <c r="FA121" s="14">
        <v>393.17375099999998</v>
      </c>
      <c r="FB121" s="14">
        <v>47613.006871159982</v>
      </c>
      <c r="FC121" s="14">
        <v>0</v>
      </c>
      <c r="FD121" s="14"/>
      <c r="FE121" s="14">
        <v>2937.883182</v>
      </c>
      <c r="FF121" s="14">
        <v>172233.24153552944</v>
      </c>
      <c r="FG121" s="14">
        <v>16289.52673757</v>
      </c>
      <c r="FH121" s="14">
        <v>600.87568669999996</v>
      </c>
      <c r="FI121" s="14">
        <v>1625.1642999999999</v>
      </c>
      <c r="FJ121" s="14"/>
      <c r="FK121" s="14">
        <v>4586.1523619699992</v>
      </c>
      <c r="FL121" s="14">
        <v>204.44114943</v>
      </c>
      <c r="FM121" s="14">
        <v>246483.46557535941</v>
      </c>
      <c r="FN121" s="14"/>
      <c r="FO121" s="14"/>
      <c r="FP121" s="14"/>
      <c r="FQ121" s="14"/>
      <c r="FR121" s="14"/>
      <c r="FS121" s="14"/>
      <c r="FT121" s="14"/>
      <c r="FU121" s="14"/>
      <c r="FV121" s="14"/>
      <c r="FW121" s="14"/>
      <c r="FX121" s="14"/>
      <c r="FY121" s="14"/>
      <c r="FZ121" s="14"/>
      <c r="GA121" s="14"/>
      <c r="GB121" s="14"/>
      <c r="GC121" s="14"/>
      <c r="GD121" s="14"/>
      <c r="GE121" s="14">
        <v>21.877490550000001</v>
      </c>
      <c r="GF121" s="14">
        <v>0</v>
      </c>
      <c r="GG121" s="14"/>
      <c r="GH121" s="14"/>
      <c r="GI121" s="14"/>
      <c r="GJ121" s="14">
        <v>39.490475420000003</v>
      </c>
      <c r="GK121" s="14">
        <v>61.36796597</v>
      </c>
      <c r="GL121" s="14">
        <v>68.586590000000001</v>
      </c>
      <c r="GM121" s="14">
        <v>9155.9922780900069</v>
      </c>
      <c r="GN121" s="14">
        <v>0</v>
      </c>
      <c r="GO121" s="14"/>
      <c r="GP121" s="14"/>
      <c r="GQ121" s="14">
        <v>17578.366328760003</v>
      </c>
      <c r="GR121" s="14">
        <v>10498.996084630002</v>
      </c>
      <c r="GS121" s="14">
        <v>598.49197838999999</v>
      </c>
      <c r="GT121" s="14"/>
      <c r="GU121" s="14"/>
      <c r="GV121" s="14">
        <v>1004.7175946599998</v>
      </c>
      <c r="GW121" s="14"/>
      <c r="GX121" s="14">
        <v>38905.150854530017</v>
      </c>
      <c r="GY121" s="14">
        <v>0</v>
      </c>
      <c r="GZ121" s="14"/>
      <c r="HA121" s="14"/>
      <c r="HB121" s="14"/>
      <c r="HC121" s="14"/>
      <c r="HD121" s="14">
        <v>4539.8035829199998</v>
      </c>
      <c r="HE121" s="14">
        <v>182.92669441000001</v>
      </c>
      <c r="HF121" s="14">
        <v>266.30868813999996</v>
      </c>
      <c r="HG121" s="14"/>
      <c r="HH121" s="14"/>
      <c r="HI121" s="14">
        <v>283.49403975999996</v>
      </c>
      <c r="HJ121" s="14">
        <v>5272.5330052300005</v>
      </c>
      <c r="HK121" s="14">
        <v>99.606423000000007</v>
      </c>
      <c r="HL121" s="14">
        <v>5705.7459650299988</v>
      </c>
      <c r="HM121" s="14">
        <v>132.83295223000002</v>
      </c>
      <c r="HN121" s="14"/>
      <c r="HO121" s="14">
        <v>1446.212031</v>
      </c>
      <c r="HP121" s="14">
        <v>19350.487776029993</v>
      </c>
      <c r="HQ121" s="14">
        <v>11952.901252390002</v>
      </c>
      <c r="HR121" s="14">
        <v>170.87059897</v>
      </c>
      <c r="HS121" s="14"/>
      <c r="HT121" s="14"/>
      <c r="HU121" s="14">
        <v>556.30495666000002</v>
      </c>
      <c r="HV121" s="14">
        <v>0</v>
      </c>
      <c r="HW121" s="14">
        <v>39414.961955309998</v>
      </c>
      <c r="HX121" s="14">
        <v>91.261071000000001</v>
      </c>
      <c r="HY121" s="14">
        <v>18669.599383199977</v>
      </c>
      <c r="HZ121" s="14">
        <v>0</v>
      </c>
      <c r="IA121" s="14"/>
      <c r="IB121" s="14">
        <v>2556.8470499999999</v>
      </c>
      <c r="IC121" s="14">
        <v>57697.947138489981</v>
      </c>
      <c r="ID121" s="14">
        <v>21463.818700650012</v>
      </c>
      <c r="IE121" s="14">
        <v>1012.8952966100002</v>
      </c>
      <c r="IF121" s="14">
        <v>47.747396999999999</v>
      </c>
      <c r="IG121" s="14"/>
      <c r="IH121" s="14">
        <v>3371.1375779599998</v>
      </c>
      <c r="II121" s="14">
        <v>104911.25361490998</v>
      </c>
      <c r="IJ121" s="14">
        <v>117.69192200000001</v>
      </c>
      <c r="IK121" s="14">
        <v>6823.0838537399995</v>
      </c>
      <c r="IN121" s="14">
        <v>2275.3941960000002</v>
      </c>
      <c r="IO121" s="14">
        <v>16848.682515519991</v>
      </c>
      <c r="IP121" s="14">
        <v>10210.021688250001</v>
      </c>
      <c r="IQ121" s="14">
        <v>309.29935504000002</v>
      </c>
      <c r="IR121" s="14">
        <v>158.15673100000001</v>
      </c>
      <c r="IS121" s="14"/>
      <c r="IT121" s="14">
        <v>919.39893821999999</v>
      </c>
      <c r="IU121" s="14">
        <v>37661.729189769991</v>
      </c>
      <c r="IV121" s="14">
        <v>204.96649400000001</v>
      </c>
      <c r="IW121" s="14">
        <v>15778.551614450007</v>
      </c>
      <c r="IX121" s="14">
        <v>0</v>
      </c>
      <c r="IY121" s="14"/>
      <c r="IZ121" s="14">
        <v>1794.0888110000001</v>
      </c>
      <c r="JA121" s="14">
        <v>38777.266856550035</v>
      </c>
      <c r="JB121" s="14">
        <v>22829.277334509981</v>
      </c>
      <c r="JC121" s="14">
        <v>999.26377449999995</v>
      </c>
      <c r="JD121" s="14"/>
      <c r="JE121" s="14"/>
      <c r="JF121" s="14">
        <v>1576.9199947599998</v>
      </c>
      <c r="JG121" s="14">
        <v>81960.334879770016</v>
      </c>
      <c r="JH121" s="14"/>
      <c r="JI121" s="14"/>
      <c r="JJ121" s="14"/>
      <c r="JK121" s="14"/>
      <c r="JL121" s="14"/>
      <c r="JM121" s="14">
        <v>0</v>
      </c>
      <c r="JN121" s="14">
        <v>292.71880025000002</v>
      </c>
      <c r="JO121" s="14">
        <v>180.66272299000002</v>
      </c>
      <c r="JP121" s="14"/>
      <c r="JQ121" s="14"/>
      <c r="JR121" s="14">
        <v>0</v>
      </c>
      <c r="JS121" s="14">
        <v>473.38152324000004</v>
      </c>
      <c r="JT121" s="14">
        <v>25.029340999999999</v>
      </c>
      <c r="JU121" s="14">
        <v>4396.0518110599978</v>
      </c>
      <c r="JV121" s="14">
        <v>0</v>
      </c>
      <c r="JW121" s="14"/>
      <c r="JX121" s="14">
        <v>453.42188800000002</v>
      </c>
      <c r="JY121" s="14">
        <v>17170.880706070006</v>
      </c>
      <c r="JZ121" s="14">
        <v>3717.2048016100016</v>
      </c>
      <c r="KA121" s="14">
        <v>377.97292940999995</v>
      </c>
      <c r="KB121" s="14"/>
      <c r="KC121" s="14"/>
      <c r="KD121" s="14">
        <v>188.55862820999997</v>
      </c>
      <c r="KE121" s="14">
        <v>26329.120105360005</v>
      </c>
      <c r="KF121" s="14">
        <v>69.602514999999997</v>
      </c>
      <c r="KG121" s="14">
        <v>14405.737695549997</v>
      </c>
      <c r="KH121" s="14">
        <v>110.38430285000001</v>
      </c>
      <c r="KI121" s="14"/>
      <c r="KJ121" s="14">
        <v>620.073846</v>
      </c>
      <c r="KK121" s="14">
        <v>32942.396844519979</v>
      </c>
      <c r="KL121" s="14">
        <v>11723.370622870003</v>
      </c>
      <c r="KM121" s="14">
        <v>732.16981546</v>
      </c>
      <c r="KN121" s="14"/>
      <c r="KO121" s="14"/>
      <c r="KP121" s="14">
        <v>456.17743710999997</v>
      </c>
      <c r="KQ121" s="14">
        <v>61187.682001359979</v>
      </c>
      <c r="KR121" s="14">
        <v>0</v>
      </c>
      <c r="KS121" s="14"/>
      <c r="KT121" s="14"/>
      <c r="KU121" s="14"/>
      <c r="KV121" s="14">
        <v>12.441748</v>
      </c>
      <c r="KW121" s="14">
        <v>1927.0847705399997</v>
      </c>
      <c r="KX121" s="14">
        <v>94.631518279999995</v>
      </c>
      <c r="KY121" s="14">
        <v>26.321144449999998</v>
      </c>
      <c r="KZ121" s="14"/>
      <c r="LA121" s="14"/>
      <c r="LB121" s="14">
        <v>7.1445483899999997</v>
      </c>
      <c r="LC121" s="14">
        <v>2067.6237296599998</v>
      </c>
      <c r="LD121" s="14">
        <v>795.99052400000005</v>
      </c>
      <c r="LE121" s="14">
        <v>74018.048575870009</v>
      </c>
      <c r="LF121" s="14">
        <v>303.58082090999994</v>
      </c>
      <c r="LG121" s="14"/>
      <c r="LH121" s="14">
        <v>7305.0650910000004</v>
      </c>
      <c r="LI121" s="14">
        <v>70194.761691080057</v>
      </c>
      <c r="LJ121" s="14">
        <v>37266.309204549987</v>
      </c>
      <c r="LK121" s="14">
        <v>2652.2916451899996</v>
      </c>
      <c r="LL121" s="14"/>
      <c r="LM121" s="14"/>
      <c r="LN121" s="14">
        <v>2343.9737016299996</v>
      </c>
      <c r="LO121" s="14">
        <v>194880.02125423006</v>
      </c>
      <c r="LP121" s="14">
        <v>41.725171000000003</v>
      </c>
      <c r="LQ121" s="14"/>
      <c r="LR121" s="14">
        <v>0</v>
      </c>
      <c r="LS121" s="14"/>
      <c r="LT121" s="14">
        <v>0</v>
      </c>
      <c r="LU121" s="14">
        <v>8334.0305224900003</v>
      </c>
      <c r="LV121" s="14">
        <v>1775.7861069100002</v>
      </c>
      <c r="LW121" s="14">
        <v>403.12061563999998</v>
      </c>
      <c r="LX121" s="14"/>
      <c r="LY121" s="14"/>
      <c r="LZ121" s="14">
        <v>396.50818802999993</v>
      </c>
      <c r="MA121" s="14">
        <v>10951.170604069999</v>
      </c>
      <c r="MB121" s="14">
        <v>52.219954000000001</v>
      </c>
      <c r="MC121" s="14">
        <v>13877.855430059984</v>
      </c>
      <c r="MD121" s="14">
        <v>68.056491910000005</v>
      </c>
      <c r="ME121" s="14"/>
      <c r="MF121" s="14">
        <v>664.49527499999999</v>
      </c>
      <c r="MG121" s="14">
        <v>29640.18357566998</v>
      </c>
      <c r="MH121" s="14">
        <v>12415.100189659996</v>
      </c>
      <c r="MI121" s="14">
        <v>592.80363096000019</v>
      </c>
      <c r="MJ121" s="14"/>
      <c r="MK121" s="14"/>
      <c r="ML121" s="14">
        <v>1520.7803045400001</v>
      </c>
      <c r="MM121" s="14">
        <v>0.69556499999999999</v>
      </c>
      <c r="MN121" s="14">
        <v>58832.190416799953</v>
      </c>
      <c r="MO121" s="14">
        <v>936.54745200000002</v>
      </c>
      <c r="MP121" s="14">
        <v>69540.45112948009</v>
      </c>
      <c r="MQ121" s="14">
        <v>3824.90198693</v>
      </c>
      <c r="MR121" s="14"/>
      <c r="MS121" s="14">
        <v>4826.2473319999999</v>
      </c>
      <c r="MT121" s="14">
        <v>109695.2951729699</v>
      </c>
      <c r="MU121" s="14">
        <v>40152.140160220013</v>
      </c>
      <c r="MV121" s="14">
        <v>3251.0646361200002</v>
      </c>
      <c r="MW121" s="14"/>
      <c r="MX121" s="14"/>
      <c r="MY121" s="14">
        <v>1059.7249487700005</v>
      </c>
      <c r="MZ121" s="14">
        <v>0.80749199999999999</v>
      </c>
      <c r="NA121" s="14">
        <v>233287.18031048996</v>
      </c>
      <c r="NB121" s="14"/>
      <c r="NC121" s="14"/>
      <c r="ND121" s="14"/>
      <c r="NE121" s="14"/>
      <c r="NF121" s="14"/>
      <c r="NG121" s="14"/>
      <c r="NH121" s="14">
        <v>7.5998525399999997</v>
      </c>
      <c r="NI121" s="14">
        <v>5.63559097</v>
      </c>
      <c r="NJ121" s="14"/>
      <c r="NK121" s="14"/>
      <c r="NL121" s="14"/>
      <c r="NM121" s="14">
        <v>13.23544351</v>
      </c>
      <c r="NN121" s="15"/>
      <c r="NO121" s="15"/>
      <c r="NP121" s="15"/>
      <c r="NR121" s="76">
        <v>4196521.730228113</v>
      </c>
      <c r="PU121" s="4"/>
    </row>
    <row r="122" spans="1:437" x14ac:dyDescent="0.2">
      <c r="A122" s="70">
        <v>43040</v>
      </c>
      <c r="B122" s="14">
        <v>0</v>
      </c>
      <c r="C122" s="14">
        <v>129.33733560999988</v>
      </c>
      <c r="D122" s="14"/>
      <c r="E122" s="14">
        <v>129.33733560999988</v>
      </c>
      <c r="F122" s="14">
        <v>718.50606300000004</v>
      </c>
      <c r="G122" s="14">
        <v>77173.210699060117</v>
      </c>
      <c r="H122" s="14">
        <v>2483.2096874199997</v>
      </c>
      <c r="I122" s="14"/>
      <c r="J122" s="14">
        <v>16008.739092</v>
      </c>
      <c r="K122" s="14">
        <v>95156.534753530243</v>
      </c>
      <c r="L122" s="14">
        <v>142362.89877029049</v>
      </c>
      <c r="M122" s="14">
        <v>3391.1443704500007</v>
      </c>
      <c r="N122" s="14">
        <v>22425.028277000001</v>
      </c>
      <c r="O122" s="14"/>
      <c r="P122" s="14">
        <v>2286.8817256699999</v>
      </c>
      <c r="Q122" s="14">
        <v>362006.15343842091</v>
      </c>
      <c r="R122" s="14">
        <v>0</v>
      </c>
      <c r="S122" s="14">
        <v>8580.5450917699964</v>
      </c>
      <c r="T122" s="14">
        <v>100.44647583</v>
      </c>
      <c r="U122" s="14">
        <v>26.64077747999999</v>
      </c>
      <c r="V122" s="14">
        <v>88.595184150000009</v>
      </c>
      <c r="W122" s="14">
        <v>8796.2275292299964</v>
      </c>
      <c r="X122" s="14">
        <v>647.13596700000005</v>
      </c>
      <c r="Y122" s="14">
        <v>27319.632254480006</v>
      </c>
      <c r="Z122" s="14">
        <v>209.84569098</v>
      </c>
      <c r="AA122" s="14"/>
      <c r="AB122" s="14">
        <v>3970.4439109999998</v>
      </c>
      <c r="AC122" s="14">
        <v>63255.149022589998</v>
      </c>
      <c r="AD122" s="14">
        <v>27016.437315070027</v>
      </c>
      <c r="AE122" s="14">
        <v>2325.7212313699952</v>
      </c>
      <c r="AF122" s="14"/>
      <c r="AG122" s="14"/>
      <c r="AH122" s="14">
        <v>1176.2532091199998</v>
      </c>
      <c r="AI122" s="14">
        <v>125920.61860161001</v>
      </c>
      <c r="AJ122" s="14">
        <v>5853.4710699999996</v>
      </c>
      <c r="AK122" s="14">
        <v>703513.12888964009</v>
      </c>
      <c r="AL122" s="14">
        <v>13774.624527220007</v>
      </c>
      <c r="AM122" s="14"/>
      <c r="AN122" s="14">
        <v>19846.897658000002</v>
      </c>
      <c r="AO122" s="14">
        <v>948915.97175223997</v>
      </c>
      <c r="AP122" s="14">
        <v>257671.97338639872</v>
      </c>
      <c r="AQ122" s="14">
        <v>12308.107114650002</v>
      </c>
      <c r="AR122" s="14">
        <v>8218.4411080000009</v>
      </c>
      <c r="AS122" s="14"/>
      <c r="AT122" s="14">
        <v>46713.773546829994</v>
      </c>
      <c r="AU122" s="14">
        <v>5734.416189309999</v>
      </c>
      <c r="AV122" s="14">
        <v>111428.334588</v>
      </c>
      <c r="AW122" s="14">
        <v>170854.02171410999</v>
      </c>
      <c r="AX122" s="14">
        <v>2304833.1615443989</v>
      </c>
      <c r="AY122" s="14">
        <v>430.54919699999999</v>
      </c>
      <c r="AZ122" s="14">
        <v>13301.299211529997</v>
      </c>
      <c r="BA122" s="14">
        <v>495.86252572999996</v>
      </c>
      <c r="BB122" s="14"/>
      <c r="BC122" s="14">
        <v>3048.237106</v>
      </c>
      <c r="BD122" s="14">
        <v>56141.685068860003</v>
      </c>
      <c r="BE122" s="14">
        <v>16076.987244620015</v>
      </c>
      <c r="BF122" s="14">
        <v>1041.4939803100033</v>
      </c>
      <c r="BG122" s="14">
        <v>551.16554818000009</v>
      </c>
      <c r="BH122" s="14">
        <v>20.380313999999998</v>
      </c>
      <c r="BI122" s="14">
        <v>91107.660196230005</v>
      </c>
      <c r="BJ122" s="14">
        <v>326.51976999999999</v>
      </c>
      <c r="BK122" s="14">
        <v>29533.779020779966</v>
      </c>
      <c r="BL122" s="14">
        <v>0</v>
      </c>
      <c r="BM122" s="14"/>
      <c r="BN122" s="14">
        <v>1313.5966969999999</v>
      </c>
      <c r="BO122" s="14">
        <v>34905.421056240033</v>
      </c>
      <c r="BP122" s="14">
        <v>4617.5406961200042</v>
      </c>
      <c r="BQ122" s="14">
        <v>793.4178560299988</v>
      </c>
      <c r="BR122" s="14">
        <v>6570.3392219999996</v>
      </c>
      <c r="BS122" s="14">
        <v>771.48849667000025</v>
      </c>
      <c r="BT122" s="14">
        <v>78832.102814840007</v>
      </c>
      <c r="BU122" s="14">
        <v>64.640264999999999</v>
      </c>
      <c r="BV122" s="14">
        <v>10400.547952450004</v>
      </c>
      <c r="BW122" s="14">
        <v>26.218951820000001</v>
      </c>
      <c r="BX122" s="14"/>
      <c r="BY122" s="14">
        <v>987.54536199999995</v>
      </c>
      <c r="BZ122" s="14">
        <v>26802.94202358001</v>
      </c>
      <c r="CA122" s="14">
        <v>14484.152775330009</v>
      </c>
      <c r="CB122" s="14">
        <v>363.09073020000073</v>
      </c>
      <c r="CC122" s="14"/>
      <c r="CD122" s="14"/>
      <c r="CE122" s="14">
        <v>969.14507270999991</v>
      </c>
      <c r="CF122" s="14">
        <v>54098.283133090023</v>
      </c>
      <c r="CG122" s="14">
        <v>0</v>
      </c>
      <c r="CH122" s="14">
        <v>2024.05962387</v>
      </c>
      <c r="CI122" s="14"/>
      <c r="CJ122" s="14"/>
      <c r="CK122" s="14"/>
      <c r="CL122" s="14">
        <v>1325.2430332899999</v>
      </c>
      <c r="CM122" s="14">
        <v>713.71293169</v>
      </c>
      <c r="CN122" s="14">
        <v>217.81497400000049</v>
      </c>
      <c r="CO122" s="14"/>
      <c r="CP122" s="14"/>
      <c r="CQ122" s="14">
        <v>596.55791734000002</v>
      </c>
      <c r="CR122" s="14">
        <v>4877.3884801900003</v>
      </c>
      <c r="CS122" s="14">
        <v>136.51461800000001</v>
      </c>
      <c r="CT122" s="14">
        <v>2217.9761098499998</v>
      </c>
      <c r="CU122" s="14"/>
      <c r="CV122" s="14"/>
      <c r="CW122" s="14"/>
      <c r="CX122" s="14">
        <v>9886.2115347599974</v>
      </c>
      <c r="CY122" s="14">
        <v>3135.5159356600007</v>
      </c>
      <c r="CZ122" s="14">
        <v>544.75553707999848</v>
      </c>
      <c r="DA122" s="14">
        <v>1034.593441</v>
      </c>
      <c r="DB122" s="14"/>
      <c r="DC122" s="14">
        <v>840.79431688000011</v>
      </c>
      <c r="DD122" s="14">
        <v>17796.361493230001</v>
      </c>
      <c r="DE122" s="14">
        <v>69.445924000000005</v>
      </c>
      <c r="DF122" s="14">
        <v>3430.6632559399986</v>
      </c>
      <c r="DG122" s="14"/>
      <c r="DH122" s="14"/>
      <c r="DI122" s="14">
        <v>1608.514396</v>
      </c>
      <c r="DJ122" s="14">
        <v>12597.58483327001</v>
      </c>
      <c r="DK122" s="14">
        <v>4479.6200699099991</v>
      </c>
      <c r="DL122" s="14">
        <v>354.81956289999988</v>
      </c>
      <c r="DM122" s="14"/>
      <c r="DN122" s="14"/>
      <c r="DO122" s="14">
        <v>984.19617763999997</v>
      </c>
      <c r="DP122" s="14">
        <v>23524.844219660008</v>
      </c>
      <c r="DQ122" s="14">
        <v>7.7237859999999996</v>
      </c>
      <c r="DR122" s="14">
        <v>2938.4550084699995</v>
      </c>
      <c r="DS122" s="14"/>
      <c r="DT122" s="14"/>
      <c r="DU122" s="14">
        <v>0</v>
      </c>
      <c r="DV122" s="14">
        <v>34991.269385120017</v>
      </c>
      <c r="DW122" s="14">
        <v>5871.3995967500014</v>
      </c>
      <c r="DX122" s="14">
        <v>652.84449226999948</v>
      </c>
      <c r="DY122" s="14"/>
      <c r="DZ122" s="14"/>
      <c r="EA122" s="14">
        <v>439.46013178999993</v>
      </c>
      <c r="EB122" s="14">
        <v>44901.152400400017</v>
      </c>
      <c r="EC122" s="14">
        <v>5.1185520000000002</v>
      </c>
      <c r="ED122" s="14"/>
      <c r="EE122" s="14"/>
      <c r="EF122" s="14"/>
      <c r="EG122" s="14"/>
      <c r="EH122" s="14"/>
      <c r="EI122" s="14">
        <v>0</v>
      </c>
      <c r="EJ122" s="14">
        <v>0</v>
      </c>
      <c r="EK122" s="14"/>
      <c r="EL122" s="14"/>
      <c r="EM122" s="14">
        <v>21.20603397</v>
      </c>
      <c r="EN122" s="14">
        <v>26.324585969999998</v>
      </c>
      <c r="EO122" s="14">
        <v>25.347998</v>
      </c>
      <c r="EP122" s="14">
        <v>4856.8837705899959</v>
      </c>
      <c r="EQ122" s="14">
        <v>0</v>
      </c>
      <c r="ER122" s="14"/>
      <c r="ES122" s="14">
        <v>244.95613599999999</v>
      </c>
      <c r="ET122" s="14">
        <v>15309.60511095</v>
      </c>
      <c r="EU122" s="14">
        <v>9554.2559417700031</v>
      </c>
      <c r="EV122" s="14">
        <v>530.10429151999858</v>
      </c>
      <c r="EW122" s="14"/>
      <c r="EX122" s="14"/>
      <c r="EY122" s="14">
        <v>261.1469735</v>
      </c>
      <c r="EZ122" s="14">
        <v>30782.300222329995</v>
      </c>
      <c r="FA122" s="14">
        <v>374.22750600000001</v>
      </c>
      <c r="FB122" s="14">
        <v>46958.822883100031</v>
      </c>
      <c r="FC122" s="14">
        <v>0</v>
      </c>
      <c r="FD122" s="14"/>
      <c r="FE122" s="14">
        <v>2914.1406000000002</v>
      </c>
      <c r="FF122" s="14">
        <v>229067.92971315977</v>
      </c>
      <c r="FG122" s="14">
        <v>22369.488121820013</v>
      </c>
      <c r="FH122" s="14">
        <v>586.48825515999795</v>
      </c>
      <c r="FI122" s="14">
        <v>1605.6905959999999</v>
      </c>
      <c r="FJ122" s="14"/>
      <c r="FK122" s="14">
        <v>4325.7360983699991</v>
      </c>
      <c r="FL122" s="14">
        <v>191.81122593000001</v>
      </c>
      <c r="FM122" s="14">
        <v>308394.33499953983</v>
      </c>
      <c r="FN122" s="14"/>
      <c r="FO122" s="14"/>
      <c r="FP122" s="14"/>
      <c r="FQ122" s="14"/>
      <c r="FR122" s="14"/>
      <c r="FS122" s="14"/>
      <c r="FT122" s="14"/>
      <c r="FU122" s="14"/>
      <c r="FV122" s="14"/>
      <c r="FW122" s="14"/>
      <c r="FX122" s="14"/>
      <c r="FY122" s="14"/>
      <c r="FZ122" s="14"/>
      <c r="GA122" s="14"/>
      <c r="GB122" s="14"/>
      <c r="GC122" s="14"/>
      <c r="GD122" s="14"/>
      <c r="GE122" s="14">
        <v>21.513715309999998</v>
      </c>
      <c r="GF122" s="14">
        <v>0</v>
      </c>
      <c r="GG122" s="14"/>
      <c r="GH122" s="14"/>
      <c r="GI122" s="14"/>
      <c r="GJ122" s="14">
        <v>39.07608389</v>
      </c>
      <c r="GK122" s="14">
        <v>60.589799200000002</v>
      </c>
      <c r="GL122" s="14">
        <v>65.704640999999995</v>
      </c>
      <c r="GM122" s="14">
        <v>9056.519716320001</v>
      </c>
      <c r="GN122" s="14">
        <v>0</v>
      </c>
      <c r="GO122" s="14"/>
      <c r="GP122" s="14"/>
      <c r="GQ122" s="14">
        <v>17643.625370419995</v>
      </c>
      <c r="GR122" s="14">
        <v>10988.930116980004</v>
      </c>
      <c r="GS122" s="14">
        <v>588.28420264999772</v>
      </c>
      <c r="GT122" s="14"/>
      <c r="GU122" s="14"/>
      <c r="GV122" s="14">
        <v>1048.8026619100001</v>
      </c>
      <c r="GW122" s="14"/>
      <c r="GX122" s="14">
        <v>39391.866709280002</v>
      </c>
      <c r="GY122" s="14">
        <v>0</v>
      </c>
      <c r="GZ122" s="14"/>
      <c r="HA122" s="14"/>
      <c r="HB122" s="14"/>
      <c r="HC122" s="14"/>
      <c r="HD122" s="14">
        <v>4425.3601266999985</v>
      </c>
      <c r="HE122" s="14">
        <v>259.29112724999999</v>
      </c>
      <c r="HF122" s="14">
        <v>262.1540935999999</v>
      </c>
      <c r="HG122" s="14"/>
      <c r="HH122" s="14"/>
      <c r="HI122" s="14">
        <v>281.36143916000003</v>
      </c>
      <c r="HJ122" s="14">
        <v>5228.1667867099986</v>
      </c>
      <c r="HK122" s="14">
        <v>97.837131999999997</v>
      </c>
      <c r="HL122" s="14">
        <v>5675.730050909996</v>
      </c>
      <c r="HM122" s="14">
        <v>132.85495122</v>
      </c>
      <c r="HN122" s="14"/>
      <c r="HO122" s="14">
        <v>1438.9685019999999</v>
      </c>
      <c r="HP122" s="14">
        <v>19651.50988279999</v>
      </c>
      <c r="HQ122" s="14">
        <v>12350.499076400003</v>
      </c>
      <c r="HR122" s="14">
        <v>153.41803482000066</v>
      </c>
      <c r="HS122" s="14"/>
      <c r="HT122" s="14"/>
      <c r="HU122" s="14">
        <v>548.07393588000002</v>
      </c>
      <c r="HV122" s="14">
        <v>0</v>
      </c>
      <c r="HW122" s="14">
        <v>40048.89156602999</v>
      </c>
      <c r="HX122" s="14">
        <v>90.122356999999994</v>
      </c>
      <c r="HY122" s="14">
        <v>18254.44537699001</v>
      </c>
      <c r="HZ122" s="14">
        <v>0</v>
      </c>
      <c r="IA122" s="14"/>
      <c r="IB122" s="14">
        <v>2549.019264</v>
      </c>
      <c r="IC122" s="14">
        <v>57407.883587320037</v>
      </c>
      <c r="ID122" s="14">
        <v>22300.23018912999</v>
      </c>
      <c r="IE122" s="14">
        <v>999.35941866999724</v>
      </c>
      <c r="IF122" s="14">
        <v>47.747396999999999</v>
      </c>
      <c r="IG122" s="14"/>
      <c r="IH122" s="14">
        <v>3497.7617556199993</v>
      </c>
      <c r="II122" s="14">
        <v>105146.56934573002</v>
      </c>
      <c r="IJ122" s="14">
        <v>115.690468</v>
      </c>
      <c r="IK122" s="14">
        <v>6766.7219083600075</v>
      </c>
      <c r="IN122" s="14">
        <v>2242.911059</v>
      </c>
      <c r="IO122" s="14">
        <v>16859.88934532</v>
      </c>
      <c r="IP122" s="14">
        <v>11791.478180350005</v>
      </c>
      <c r="IQ122" s="14">
        <v>297.59356865999843</v>
      </c>
      <c r="IR122" s="14">
        <v>157.270251</v>
      </c>
      <c r="IS122" s="14"/>
      <c r="IT122" s="14">
        <v>968.76289366999981</v>
      </c>
      <c r="IU122" s="14">
        <v>39100.317674360005</v>
      </c>
      <c r="IV122" s="14">
        <v>200.12440100000001</v>
      </c>
      <c r="IW122" s="14">
        <v>15640.520926439987</v>
      </c>
      <c r="IX122" s="14">
        <v>0</v>
      </c>
      <c r="IY122" s="14"/>
      <c r="IZ122" s="14">
        <v>1790.706604</v>
      </c>
      <c r="JA122" s="14">
        <v>38962.073146319992</v>
      </c>
      <c r="JB122" s="14">
        <v>23846.560151120022</v>
      </c>
      <c r="JC122" s="14">
        <v>987.13509799999758</v>
      </c>
      <c r="JD122" s="14"/>
      <c r="JE122" s="14"/>
      <c r="JF122" s="14">
        <v>1656.1061064499995</v>
      </c>
      <c r="JG122" s="14">
        <v>83083.226433329997</v>
      </c>
      <c r="JH122" s="14"/>
      <c r="JI122" s="14"/>
      <c r="JJ122" s="14"/>
      <c r="JK122" s="14"/>
      <c r="JL122" s="14"/>
      <c r="JM122" s="14">
        <v>0</v>
      </c>
      <c r="JN122" s="14">
        <v>338.97186885000002</v>
      </c>
      <c r="JO122" s="14">
        <v>176.13469846000004</v>
      </c>
      <c r="JP122" s="14"/>
      <c r="JQ122" s="14"/>
      <c r="JR122" s="14">
        <v>0</v>
      </c>
      <c r="JS122" s="14">
        <v>515.10656731000006</v>
      </c>
      <c r="JT122" s="14">
        <v>24.574263999999999</v>
      </c>
      <c r="JU122" s="14">
        <v>4313.0141583799996</v>
      </c>
      <c r="JV122" s="14">
        <v>0</v>
      </c>
      <c r="JW122" s="14"/>
      <c r="JX122" s="14">
        <v>451.66105700000003</v>
      </c>
      <c r="JY122" s="14">
        <v>16910.959339910001</v>
      </c>
      <c r="JZ122" s="14">
        <v>4805.3017730200063</v>
      </c>
      <c r="KA122" s="14">
        <v>373.38851482000064</v>
      </c>
      <c r="KB122" s="14"/>
      <c r="KC122" s="14"/>
      <c r="KD122" s="14">
        <v>185.11775039999998</v>
      </c>
      <c r="KE122" s="14">
        <v>27064.016857530005</v>
      </c>
      <c r="KF122" s="14">
        <v>68.499887000000001</v>
      </c>
      <c r="KG122" s="14">
        <v>14220.399377990001</v>
      </c>
      <c r="KH122" s="14">
        <v>109.66863373000001</v>
      </c>
      <c r="KI122" s="14"/>
      <c r="KJ122" s="14">
        <v>555.76771599999995</v>
      </c>
      <c r="KK122" s="14">
        <v>32898.801965630017</v>
      </c>
      <c r="KL122" s="14">
        <v>13455.544727429999</v>
      </c>
      <c r="KM122" s="14">
        <v>722.90665135999916</v>
      </c>
      <c r="KN122" s="14"/>
      <c r="KO122" s="14"/>
      <c r="KP122" s="14">
        <v>450.94821688999997</v>
      </c>
      <c r="KQ122" s="14">
        <v>62609.72485103002</v>
      </c>
      <c r="KR122" s="14">
        <v>0</v>
      </c>
      <c r="KS122" s="14"/>
      <c r="KT122" s="14"/>
      <c r="KU122" s="14"/>
      <c r="KV122" s="14">
        <v>11.375349999999999</v>
      </c>
      <c r="KW122" s="14">
        <v>1789.6204092700004</v>
      </c>
      <c r="KX122" s="14">
        <v>90.701300060000008</v>
      </c>
      <c r="KY122" s="14">
        <v>25.979973449999989</v>
      </c>
      <c r="KZ122" s="14"/>
      <c r="LA122" s="14"/>
      <c r="LB122" s="14">
        <v>6.77549417</v>
      </c>
      <c r="LC122" s="14">
        <v>1924.4525269500004</v>
      </c>
      <c r="LD122" s="14">
        <v>773.63413400000002</v>
      </c>
      <c r="LE122" s="14">
        <v>73026.870481309918</v>
      </c>
      <c r="LF122" s="14">
        <v>300.50788777000002</v>
      </c>
      <c r="LG122" s="14"/>
      <c r="LH122" s="14">
        <v>7244.6240129999996</v>
      </c>
      <c r="LI122" s="14">
        <v>69447.710756469955</v>
      </c>
      <c r="LJ122" s="14">
        <v>41205.599021689901</v>
      </c>
      <c r="LK122" s="14">
        <v>2597.721884189993</v>
      </c>
      <c r="LL122" s="14"/>
      <c r="LM122" s="14"/>
      <c r="LN122" s="14">
        <v>2382.3210912700001</v>
      </c>
      <c r="LO122" s="14">
        <v>196978.9892696898</v>
      </c>
      <c r="LP122" s="14">
        <v>41.456361000000001</v>
      </c>
      <c r="LQ122" s="14"/>
      <c r="LR122" s="14">
        <v>0</v>
      </c>
      <c r="LS122" s="14"/>
      <c r="LT122" s="14">
        <v>0</v>
      </c>
      <c r="LU122" s="14">
        <v>8227.2224807699968</v>
      </c>
      <c r="LV122" s="14">
        <v>2132.3297736199997</v>
      </c>
      <c r="LW122" s="14">
        <v>400.20195463999966</v>
      </c>
      <c r="LX122" s="14"/>
      <c r="LY122" s="14"/>
      <c r="LZ122" s="14">
        <v>363.39959392999992</v>
      </c>
      <c r="MA122" s="14">
        <v>11164.610163959996</v>
      </c>
      <c r="MB122" s="14">
        <v>50.944029999999998</v>
      </c>
      <c r="MC122" s="14">
        <v>13733.118083569992</v>
      </c>
      <c r="MD122" s="14">
        <v>66.277162050000001</v>
      </c>
      <c r="ME122" s="14"/>
      <c r="MF122" s="14">
        <v>660.07080499999995</v>
      </c>
      <c r="MG122" s="14">
        <v>29632.551187630019</v>
      </c>
      <c r="MH122" s="14">
        <v>13440.525015640003</v>
      </c>
      <c r="MI122" s="14">
        <v>584.62415369000246</v>
      </c>
      <c r="MJ122" s="14"/>
      <c r="MK122" s="14"/>
      <c r="ML122" s="14">
        <v>1562.2227612799998</v>
      </c>
      <c r="MM122" s="14">
        <v>0.69556499999999999</v>
      </c>
      <c r="MN122" s="14">
        <v>59731.02876386002</v>
      </c>
      <c r="MO122" s="14">
        <v>918.41287499999999</v>
      </c>
      <c r="MP122" s="14">
        <v>68579.882649200052</v>
      </c>
      <c r="MQ122" s="14">
        <v>3635.9806678500026</v>
      </c>
      <c r="MR122" s="14"/>
      <c r="MS122" s="14">
        <v>4800.5157579999996</v>
      </c>
      <c r="MT122" s="14">
        <v>112192.53093635995</v>
      </c>
      <c r="MU122" s="14">
        <v>44459.136841620078</v>
      </c>
      <c r="MV122" s="14">
        <v>3212.0842397000124</v>
      </c>
      <c r="MW122" s="14"/>
      <c r="MX122" s="14"/>
      <c r="MY122" s="14">
        <v>1024.1152225900003</v>
      </c>
      <c r="MZ122" s="14">
        <v>0.71245899999999995</v>
      </c>
      <c r="NA122" s="14">
        <v>238823.37164932009</v>
      </c>
      <c r="NB122" s="14"/>
      <c r="NC122" s="14"/>
      <c r="ND122" s="14"/>
      <c r="NE122" s="14"/>
      <c r="NF122" s="14"/>
      <c r="NG122" s="14"/>
      <c r="NH122" s="14">
        <v>7.4357791900000008</v>
      </c>
      <c r="NI122" s="14">
        <v>4.9583739699999096</v>
      </c>
      <c r="NJ122" s="14"/>
      <c r="NK122" s="14"/>
      <c r="NL122" s="14"/>
      <c r="NM122" s="14">
        <v>12.394153159999911</v>
      </c>
      <c r="NN122" s="15"/>
      <c r="NO122" s="15"/>
      <c r="NP122" s="15"/>
      <c r="NR122" s="76">
        <v>4366909.5741121992</v>
      </c>
      <c r="PU122" s="4"/>
    </row>
    <row r="123" spans="1:437" x14ac:dyDescent="0.2">
      <c r="A123" s="70">
        <v>43070</v>
      </c>
      <c r="B123" s="14">
        <v>65.607603009999991</v>
      </c>
      <c r="C123" s="14">
        <v>1171.68670544</v>
      </c>
      <c r="D123" s="14"/>
      <c r="E123" s="14">
        <v>1237.29430845</v>
      </c>
      <c r="F123" s="14">
        <v>698.89002900000003</v>
      </c>
      <c r="G123" s="14">
        <v>75195.931681350005</v>
      </c>
      <c r="H123" s="14">
        <v>2434.4055255999997</v>
      </c>
      <c r="I123" s="14"/>
      <c r="J123" s="14">
        <v>15723.770049999999</v>
      </c>
      <c r="K123" s="14">
        <v>101899.98716360984</v>
      </c>
      <c r="L123" s="14">
        <v>162597.08347108008</v>
      </c>
      <c r="M123" s="14">
        <v>19950.94970156001</v>
      </c>
      <c r="N123" s="14">
        <v>22141.936290000001</v>
      </c>
      <c r="O123" s="14"/>
      <c r="P123" s="14">
        <v>2257.0555462500006</v>
      </c>
      <c r="Q123" s="14">
        <v>402900.00944844988</v>
      </c>
      <c r="R123" s="14">
        <v>0</v>
      </c>
      <c r="S123" s="14">
        <v>8772.4695438399995</v>
      </c>
      <c r="T123" s="14">
        <v>85.586015129999993</v>
      </c>
      <c r="U123" s="14">
        <v>259.86627733999995</v>
      </c>
      <c r="V123" s="14">
        <v>88.361180840000003</v>
      </c>
      <c r="W123" s="14">
        <v>9206.2830171499991</v>
      </c>
      <c r="X123" s="14">
        <v>640.09366299999999</v>
      </c>
      <c r="Y123" s="14">
        <v>26431.760419740011</v>
      </c>
      <c r="Z123" s="14">
        <v>207.81764677000001</v>
      </c>
      <c r="AA123" s="14"/>
      <c r="AB123" s="14">
        <v>3931.2426730000002</v>
      </c>
      <c r="AC123" s="14">
        <v>66309.310584400024</v>
      </c>
      <c r="AD123" s="14">
        <v>30278.619791560006</v>
      </c>
      <c r="AE123" s="14">
        <v>10980.485657929998</v>
      </c>
      <c r="AF123" s="14"/>
      <c r="AG123" s="14"/>
      <c r="AH123" s="14">
        <v>1161.2561373600004</v>
      </c>
      <c r="AI123" s="14">
        <v>139940.58657376</v>
      </c>
      <c r="AJ123" s="14">
        <v>5623.1685429999998</v>
      </c>
      <c r="AK123" s="14">
        <v>689514.1437338721</v>
      </c>
      <c r="AL123" s="14">
        <v>13572.070191770001</v>
      </c>
      <c r="AM123" s="14"/>
      <c r="AN123" s="14">
        <v>19428.997959</v>
      </c>
      <c r="AO123" s="14">
        <v>961095.63304690982</v>
      </c>
      <c r="AP123" s="14">
        <v>283058.19341059035</v>
      </c>
      <c r="AQ123" s="14">
        <v>55340.622414259989</v>
      </c>
      <c r="AR123" s="14">
        <v>8056.6120410000003</v>
      </c>
      <c r="AS123" s="14"/>
      <c r="AT123" s="14">
        <v>46007.906816040086</v>
      </c>
      <c r="AU123" s="14">
        <v>5424.4665040100008</v>
      </c>
      <c r="AV123" s="14">
        <v>110294.90225299999</v>
      </c>
      <c r="AW123" s="14">
        <v>170344.03551210999</v>
      </c>
      <c r="AX123" s="14">
        <v>2367760.7524255626</v>
      </c>
      <c r="AY123" s="14">
        <v>424.210487</v>
      </c>
      <c r="AZ123" s="14">
        <v>13085.025452990001</v>
      </c>
      <c r="BA123" s="14">
        <v>275.17582562000001</v>
      </c>
      <c r="BB123" s="14"/>
      <c r="BC123" s="14">
        <v>3033.4086600000001</v>
      </c>
      <c r="BD123" s="14">
        <v>59501.031969979951</v>
      </c>
      <c r="BE123" s="14">
        <v>19582.800046119984</v>
      </c>
      <c r="BF123" s="14">
        <v>7276.5952787200013</v>
      </c>
      <c r="BG123" s="14">
        <v>544.42898622000007</v>
      </c>
      <c r="BH123" s="14">
        <v>20.380313999999998</v>
      </c>
      <c r="BI123" s="14">
        <v>103743.05702064994</v>
      </c>
      <c r="BJ123" s="14">
        <v>292.28558800000002</v>
      </c>
      <c r="BK123" s="14">
        <v>28938.404932350015</v>
      </c>
      <c r="BL123" s="14">
        <v>0</v>
      </c>
      <c r="BM123" s="14"/>
      <c r="BN123" s="14">
        <v>1306.6337940000001</v>
      </c>
      <c r="BO123" s="14">
        <v>35674.110425770043</v>
      </c>
      <c r="BP123" s="14">
        <v>5458.7967317000002</v>
      </c>
      <c r="BQ123" s="14">
        <v>5535.5977772200031</v>
      </c>
      <c r="BR123" s="14">
        <v>6526.7163179999998</v>
      </c>
      <c r="BS123" s="14">
        <v>761.62149919000001</v>
      </c>
      <c r="BT123" s="14">
        <v>84494.168066230093</v>
      </c>
      <c r="BU123" s="14">
        <v>63.350551000000003</v>
      </c>
      <c r="BV123" s="14">
        <v>10218.986980430011</v>
      </c>
      <c r="BW123" s="14">
        <v>25.92059678</v>
      </c>
      <c r="BX123" s="14"/>
      <c r="BY123" s="14">
        <v>979.00519699999995</v>
      </c>
      <c r="BZ123" s="14">
        <v>27036.855930350026</v>
      </c>
      <c r="CA123" s="14">
        <v>16448.173999960018</v>
      </c>
      <c r="CB123" s="14">
        <v>4180.4746749900005</v>
      </c>
      <c r="CC123" s="14"/>
      <c r="CD123" s="14"/>
      <c r="CE123" s="14">
        <v>958.20325780999997</v>
      </c>
      <c r="CF123" s="14">
        <v>59910.971188320043</v>
      </c>
      <c r="CG123" s="14">
        <v>0</v>
      </c>
      <c r="CH123" s="14">
        <v>1988.3494609399997</v>
      </c>
      <c r="CI123" s="14"/>
      <c r="CJ123" s="14"/>
      <c r="CK123" s="14"/>
      <c r="CL123" s="14">
        <v>1404.01595505</v>
      </c>
      <c r="CM123" s="14">
        <v>1123.37027569</v>
      </c>
      <c r="CN123" s="14">
        <v>1709.2922003499998</v>
      </c>
      <c r="CO123" s="14"/>
      <c r="CP123" s="14"/>
      <c r="CQ123" s="14">
        <v>550.80174650000004</v>
      </c>
      <c r="CR123" s="14">
        <v>6775.8296385300009</v>
      </c>
      <c r="CS123" s="14">
        <v>135.85497100000001</v>
      </c>
      <c r="CT123" s="14">
        <v>2209.5883657399995</v>
      </c>
      <c r="CU123" s="14"/>
      <c r="CV123" s="14"/>
      <c r="CW123" s="14"/>
      <c r="CX123" s="14">
        <v>10095.171647399991</v>
      </c>
      <c r="CY123" s="14">
        <v>4347.6699283200005</v>
      </c>
      <c r="CZ123" s="14">
        <v>4144.9584014399989</v>
      </c>
      <c r="DA123" s="14">
        <v>1027.305112</v>
      </c>
      <c r="DB123" s="14"/>
      <c r="DC123" s="14">
        <v>834.28231151999989</v>
      </c>
      <c r="DD123" s="14">
        <v>22794.83073741999</v>
      </c>
      <c r="DE123" s="14">
        <v>65.062996999999996</v>
      </c>
      <c r="DF123" s="14">
        <v>3370.0323799000003</v>
      </c>
      <c r="DG123" s="14"/>
      <c r="DH123" s="14"/>
      <c r="DI123" s="14">
        <v>1598.3902700000001</v>
      </c>
      <c r="DJ123" s="14">
        <v>13229.367259660012</v>
      </c>
      <c r="DK123" s="14">
        <v>4861.8564747999972</v>
      </c>
      <c r="DL123" s="14">
        <v>1514.0223672099996</v>
      </c>
      <c r="DM123" s="14"/>
      <c r="DN123" s="14"/>
      <c r="DO123" s="14">
        <v>969.63414773</v>
      </c>
      <c r="DP123" s="14">
        <v>25608.365896300005</v>
      </c>
      <c r="DQ123" s="14">
        <v>7.3383029999999998</v>
      </c>
      <c r="DR123" s="14">
        <v>2883.1319486000002</v>
      </c>
      <c r="DS123" s="14"/>
      <c r="DT123" s="14"/>
      <c r="DU123" s="14">
        <v>0</v>
      </c>
      <c r="DV123" s="14">
        <v>38349.353553699984</v>
      </c>
      <c r="DW123" s="14">
        <v>7257.4536702599989</v>
      </c>
      <c r="DX123" s="14">
        <v>5008.5539573600008</v>
      </c>
      <c r="DY123" s="14"/>
      <c r="DZ123" s="14"/>
      <c r="EA123" s="14">
        <v>435.38963895000001</v>
      </c>
      <c r="EB123" s="14">
        <v>53941.221071869979</v>
      </c>
      <c r="EC123" s="14">
        <v>4.9025829999999999</v>
      </c>
      <c r="ED123" s="14"/>
      <c r="EE123" s="14"/>
      <c r="EF123" s="14"/>
      <c r="EG123" s="14"/>
      <c r="EH123" s="14"/>
      <c r="EI123" s="14">
        <v>0</v>
      </c>
      <c r="EJ123" s="14">
        <v>0</v>
      </c>
      <c r="EK123" s="14"/>
      <c r="EL123" s="14"/>
      <c r="EM123" s="14">
        <v>21.103666329999999</v>
      </c>
      <c r="EN123" s="14">
        <v>26.006249329999999</v>
      </c>
      <c r="EO123" s="14">
        <v>25.098728000000001</v>
      </c>
      <c r="EP123" s="14">
        <v>4824.9079354500009</v>
      </c>
      <c r="EQ123" s="14">
        <v>0</v>
      </c>
      <c r="ER123" s="14"/>
      <c r="ES123" s="14">
        <v>242.17473000000001</v>
      </c>
      <c r="ET123" s="14">
        <v>15464.672843040002</v>
      </c>
      <c r="EU123" s="14">
        <v>10356.494722909996</v>
      </c>
      <c r="EV123" s="14">
        <v>3932.8586046199985</v>
      </c>
      <c r="EW123" s="14"/>
      <c r="EX123" s="14"/>
      <c r="EY123" s="14">
        <v>259.35463980999998</v>
      </c>
      <c r="EZ123" s="14">
        <v>35105.562203829992</v>
      </c>
      <c r="FA123" s="14">
        <v>356.86596600000001</v>
      </c>
      <c r="FB123" s="14">
        <v>46038.083569220027</v>
      </c>
      <c r="FC123" s="14">
        <v>0</v>
      </c>
      <c r="FD123" s="14"/>
      <c r="FE123" s="14">
        <v>2765.9249249999998</v>
      </c>
      <c r="FF123" s="14">
        <v>241513.98434642033</v>
      </c>
      <c r="FG123" s="14">
        <v>25784.899357820013</v>
      </c>
      <c r="FH123" s="14">
        <v>5669.9385062499996</v>
      </c>
      <c r="FI123" s="14">
        <v>1586.264776</v>
      </c>
      <c r="FJ123" s="14"/>
      <c r="FK123" s="14">
        <v>4187.0654504600016</v>
      </c>
      <c r="FL123" s="14">
        <v>180.07164086</v>
      </c>
      <c r="FM123" s="14">
        <v>328083.09853803035</v>
      </c>
      <c r="FN123" s="14"/>
      <c r="FO123" s="14"/>
      <c r="FP123" s="14"/>
      <c r="FQ123" s="14"/>
      <c r="FR123" s="14"/>
      <c r="FS123" s="14"/>
      <c r="FT123" s="14"/>
      <c r="FU123" s="14"/>
      <c r="FV123" s="14"/>
      <c r="FW123" s="14"/>
      <c r="FX123" s="14"/>
      <c r="FY123" s="14"/>
      <c r="FZ123" s="14"/>
      <c r="GA123" s="14"/>
      <c r="GB123" s="14"/>
      <c r="GC123" s="14"/>
      <c r="GD123" s="14"/>
      <c r="GE123" s="14">
        <v>21.163064760000001</v>
      </c>
      <c r="GF123" s="14">
        <v>0</v>
      </c>
      <c r="GG123" s="14"/>
      <c r="GH123" s="14"/>
      <c r="GI123" s="14"/>
      <c r="GJ123" s="14">
        <v>38.658059979999997</v>
      </c>
      <c r="GK123" s="14">
        <v>59.821124739999995</v>
      </c>
      <c r="GL123" s="14">
        <v>63.964790000000001</v>
      </c>
      <c r="GM123" s="14">
        <v>8873.5285036499972</v>
      </c>
      <c r="GN123" s="14">
        <v>0</v>
      </c>
      <c r="GO123" s="14"/>
      <c r="GP123" s="14"/>
      <c r="GQ123" s="14">
        <v>18110.322876549999</v>
      </c>
      <c r="GR123" s="14">
        <v>12389.42311123</v>
      </c>
      <c r="GS123" s="14">
        <v>6249.921400459998</v>
      </c>
      <c r="GT123" s="14"/>
      <c r="GU123" s="14"/>
      <c r="GV123" s="14">
        <v>1034.38789793</v>
      </c>
      <c r="GW123" s="14"/>
      <c r="GX123" s="14">
        <v>46721.548579819995</v>
      </c>
      <c r="GY123" s="14">
        <v>0</v>
      </c>
      <c r="GZ123" s="14"/>
      <c r="HA123" s="14"/>
      <c r="HB123" s="14"/>
      <c r="HC123" s="14"/>
      <c r="HD123" s="14">
        <v>5345.8878953299991</v>
      </c>
      <c r="HE123" s="14">
        <v>368.47537640000002</v>
      </c>
      <c r="HF123" s="14">
        <v>2559.3646924600002</v>
      </c>
      <c r="HG123" s="14"/>
      <c r="HH123" s="14"/>
      <c r="HI123" s="14">
        <v>276.99550122000005</v>
      </c>
      <c r="HJ123" s="14">
        <v>8550.7234654099993</v>
      </c>
      <c r="HK123" s="14">
        <v>97.047212000000002</v>
      </c>
      <c r="HL123" s="14">
        <v>5648.7282087700005</v>
      </c>
      <c r="HM123" s="14">
        <v>126.76952604</v>
      </c>
      <c r="HN123" s="14"/>
      <c r="HO123" s="14">
        <v>1430.788143</v>
      </c>
      <c r="HP123" s="14">
        <v>21357.003340329986</v>
      </c>
      <c r="HQ123" s="14">
        <v>14686.111011549992</v>
      </c>
      <c r="HR123" s="14">
        <v>2934.6769876800008</v>
      </c>
      <c r="HS123" s="14"/>
      <c r="HT123" s="14"/>
      <c r="HU123" s="14">
        <v>539.51743403</v>
      </c>
      <c r="HV123" s="14">
        <v>0</v>
      </c>
      <c r="HW123" s="14">
        <v>46820.641863399978</v>
      </c>
      <c r="HX123" s="14">
        <v>87.820525000000004</v>
      </c>
      <c r="HY123" s="14">
        <v>17858.361140910005</v>
      </c>
      <c r="HZ123" s="14">
        <v>0</v>
      </c>
      <c r="IA123" s="14"/>
      <c r="IB123" s="14">
        <v>2268.1827960000001</v>
      </c>
      <c r="IC123" s="14">
        <v>59752.674282080028</v>
      </c>
      <c r="ID123" s="14">
        <v>25139.438754339968</v>
      </c>
      <c r="IE123" s="14">
        <v>6174.4795655199987</v>
      </c>
      <c r="IF123" s="14">
        <v>47.622833</v>
      </c>
      <c r="IG123" s="14"/>
      <c r="IH123" s="14">
        <v>3455.1281829100017</v>
      </c>
      <c r="II123" s="14">
        <v>114783.70807975999</v>
      </c>
      <c r="IJ123" s="14">
        <v>113.57848300000001</v>
      </c>
      <c r="IK123" s="14">
        <v>6542.5005324200056</v>
      </c>
      <c r="IN123" s="14">
        <v>2219.6292950000002</v>
      </c>
      <c r="IO123" s="14">
        <v>17816.048395539994</v>
      </c>
      <c r="IP123" s="14">
        <v>12523.533959099999</v>
      </c>
      <c r="IQ123" s="14">
        <v>3160.0078126299991</v>
      </c>
      <c r="IR123" s="14">
        <v>156.366739</v>
      </c>
      <c r="IS123" s="14"/>
      <c r="IT123" s="14">
        <v>957.67981015000009</v>
      </c>
      <c r="IU123" s="14">
        <v>43489.345026839997</v>
      </c>
      <c r="IV123" s="14">
        <v>197.947689</v>
      </c>
      <c r="IW123" s="14">
        <v>15421.373913609998</v>
      </c>
      <c r="IX123" s="14">
        <v>0</v>
      </c>
      <c r="IY123" s="14"/>
      <c r="IZ123" s="14">
        <v>1787.161364</v>
      </c>
      <c r="JA123" s="14">
        <v>39993.130595569986</v>
      </c>
      <c r="JB123" s="14">
        <v>25210.968149910004</v>
      </c>
      <c r="JC123" s="14">
        <v>5107.2542742999985</v>
      </c>
      <c r="JD123" s="14"/>
      <c r="JE123" s="14"/>
      <c r="JF123" s="14">
        <v>1636.2368279799998</v>
      </c>
      <c r="JG123" s="14">
        <v>89354.072814369982</v>
      </c>
      <c r="JH123" s="14"/>
      <c r="JI123" s="14"/>
      <c r="JJ123" s="14"/>
      <c r="JK123" s="14"/>
      <c r="JL123" s="14"/>
      <c r="JM123" s="14">
        <v>0</v>
      </c>
      <c r="JN123" s="14">
        <v>336.39725705000001</v>
      </c>
      <c r="JO123" s="14">
        <v>1296.3828372600001</v>
      </c>
      <c r="JP123" s="14"/>
      <c r="JQ123" s="14"/>
      <c r="JR123" s="14">
        <v>0</v>
      </c>
      <c r="JS123" s="14">
        <v>1632.7800943099999</v>
      </c>
      <c r="JT123" s="14">
        <v>23.984576000000001</v>
      </c>
      <c r="JU123" s="14">
        <v>4214.0892401799983</v>
      </c>
      <c r="JV123" s="14">
        <v>0</v>
      </c>
      <c r="JW123" s="14"/>
      <c r="JX123" s="14">
        <v>449.53151500000001</v>
      </c>
      <c r="JY123" s="14">
        <v>18322.989970039998</v>
      </c>
      <c r="JZ123" s="14">
        <v>5658.1202481100017</v>
      </c>
      <c r="KA123" s="14">
        <v>1520.6661958700006</v>
      </c>
      <c r="KB123" s="14"/>
      <c r="KC123" s="14"/>
      <c r="KD123" s="14">
        <v>183.77475801999998</v>
      </c>
      <c r="KE123" s="14">
        <v>30373.156503219994</v>
      </c>
      <c r="KF123" s="14">
        <v>67.629165</v>
      </c>
      <c r="KG123" s="14">
        <v>13926.39040672</v>
      </c>
      <c r="KH123" s="14">
        <v>108.94950708999998</v>
      </c>
      <c r="KI123" s="14"/>
      <c r="KJ123" s="14">
        <v>552.50635899999997</v>
      </c>
      <c r="KK123" s="14">
        <v>34700.031530939988</v>
      </c>
      <c r="KL123" s="14">
        <v>15536.63910342001</v>
      </c>
      <c r="KM123" s="14">
        <v>3996.9245348999998</v>
      </c>
      <c r="KN123" s="14"/>
      <c r="KO123" s="14"/>
      <c r="KP123" s="14">
        <v>408.19919115000005</v>
      </c>
      <c r="KQ123" s="14">
        <v>69423.828018219996</v>
      </c>
      <c r="KR123" s="14">
        <v>0</v>
      </c>
      <c r="KS123" s="14"/>
      <c r="KT123" s="14"/>
      <c r="KU123" s="14"/>
      <c r="KV123" s="14">
        <v>10.296467</v>
      </c>
      <c r="KW123" s="14">
        <v>1778.2850597300003</v>
      </c>
      <c r="KX123" s="14">
        <v>88.848773370000004</v>
      </c>
      <c r="KY123" s="14">
        <v>159.11441244</v>
      </c>
      <c r="KZ123" s="14"/>
      <c r="LA123" s="14"/>
      <c r="LB123" s="14">
        <v>6.40413035</v>
      </c>
      <c r="LC123" s="14">
        <v>2042.9488428900004</v>
      </c>
      <c r="LD123" s="14">
        <v>755.63870899999995</v>
      </c>
      <c r="LE123" s="14">
        <v>71835.102864940054</v>
      </c>
      <c r="LF123" s="14">
        <v>297.43233717999999</v>
      </c>
      <c r="LG123" s="14"/>
      <c r="LH123" s="14">
        <v>7045.6959219999999</v>
      </c>
      <c r="LI123" s="14">
        <v>70782.452345580081</v>
      </c>
      <c r="LJ123" s="14">
        <v>45993.791019349992</v>
      </c>
      <c r="LK123" s="14">
        <v>13935.054543160004</v>
      </c>
      <c r="LL123" s="14"/>
      <c r="LM123" s="14"/>
      <c r="LN123" s="14">
        <v>2341.9509118200003</v>
      </c>
      <c r="LO123" s="14">
        <v>212987.11865303013</v>
      </c>
      <c r="LP123" s="14">
        <v>40.504575000000003</v>
      </c>
      <c r="LQ123" s="14"/>
      <c r="LR123" s="14">
        <v>0</v>
      </c>
      <c r="LS123" s="14"/>
      <c r="LT123" s="14">
        <v>0</v>
      </c>
      <c r="LU123" s="14">
        <v>8788.4464291900003</v>
      </c>
      <c r="LV123" s="14">
        <v>2185.5746592200003</v>
      </c>
      <c r="LW123" s="14">
        <v>1991.1504843399998</v>
      </c>
      <c r="LX123" s="14"/>
      <c r="LY123" s="14"/>
      <c r="LZ123" s="14">
        <v>359.49816419999996</v>
      </c>
      <c r="MA123" s="14">
        <v>13365.174311950001</v>
      </c>
      <c r="MB123" s="14">
        <v>49.654888999999997</v>
      </c>
      <c r="MC123" s="14">
        <v>13512.802385899995</v>
      </c>
      <c r="MD123" s="14">
        <v>64.006926160000006</v>
      </c>
      <c r="ME123" s="14"/>
      <c r="MF123" s="14">
        <v>654.80401400000005</v>
      </c>
      <c r="MG123" s="14">
        <v>30767.479704799989</v>
      </c>
      <c r="MH123" s="14">
        <v>15469.115652430002</v>
      </c>
      <c r="MI123" s="14">
        <v>6293.8639100499995</v>
      </c>
      <c r="MJ123" s="14"/>
      <c r="MK123" s="14"/>
      <c r="ML123" s="14">
        <v>1529.1663503100001</v>
      </c>
      <c r="MM123" s="14">
        <v>0.69556499999999999</v>
      </c>
      <c r="MN123" s="14">
        <v>68341.589397649979</v>
      </c>
      <c r="MO123" s="14">
        <v>898.32558600000004</v>
      </c>
      <c r="MP123" s="14">
        <v>67494.873257019965</v>
      </c>
      <c r="MQ123" s="14">
        <v>3431.6577801900012</v>
      </c>
      <c r="MR123" s="14"/>
      <c r="MS123" s="14">
        <v>4725.32485</v>
      </c>
      <c r="MT123" s="14">
        <v>119954.90850545</v>
      </c>
      <c r="MU123" s="14">
        <v>51322.366648950076</v>
      </c>
      <c r="MV123" s="14">
        <v>13437.532088040009</v>
      </c>
      <c r="MW123" s="14"/>
      <c r="MX123" s="14"/>
      <c r="MY123" s="14">
        <v>1010.78236048</v>
      </c>
      <c r="MZ123" s="14">
        <v>0.61636100000000005</v>
      </c>
      <c r="NA123" s="14">
        <v>262276.38743713009</v>
      </c>
      <c r="NB123" s="14"/>
      <c r="NC123" s="14"/>
      <c r="ND123" s="14"/>
      <c r="NE123" s="14"/>
      <c r="NF123" s="14"/>
      <c r="NG123" s="14"/>
      <c r="NH123" s="14">
        <v>7.2700078499999998</v>
      </c>
      <c r="NI123" s="14">
        <v>821.33271599000011</v>
      </c>
      <c r="NJ123" s="14"/>
      <c r="NK123" s="14"/>
      <c r="NL123" s="14"/>
      <c r="NM123" s="14">
        <v>828.60272384000018</v>
      </c>
      <c r="NN123" s="15"/>
      <c r="NO123" s="15"/>
      <c r="NP123" s="15"/>
      <c r="NR123" s="76">
        <v>4652579.4823204596</v>
      </c>
      <c r="PU123" s="4"/>
    </row>
    <row r="124" spans="1:437" x14ac:dyDescent="0.2">
      <c r="A124" s="70">
        <v>43101</v>
      </c>
      <c r="B124" s="14">
        <v>63.642209770000001</v>
      </c>
      <c r="C124" s="14">
        <v>1159.0262076799997</v>
      </c>
      <c r="D124" s="14"/>
      <c r="E124" s="14">
        <v>1222.6684174499999</v>
      </c>
      <c r="F124" s="14">
        <v>687.90575699999999</v>
      </c>
      <c r="G124" s="14">
        <v>73634.446289849933</v>
      </c>
      <c r="H124" s="14">
        <v>2399.30408571</v>
      </c>
      <c r="I124" s="14"/>
      <c r="J124" s="14">
        <v>15240.839327529997</v>
      </c>
      <c r="K124" s="14">
        <v>99832.417799259973</v>
      </c>
      <c r="L124" s="14">
        <v>158635.58034089045</v>
      </c>
      <c r="M124" s="14">
        <v>19244.429553290018</v>
      </c>
      <c r="N124" s="14">
        <v>21919.10785</v>
      </c>
      <c r="O124" s="14"/>
      <c r="P124" s="14">
        <v>2229.2108532699999</v>
      </c>
      <c r="Q124" s="14">
        <v>393823.24185680033</v>
      </c>
      <c r="R124" s="14">
        <v>0</v>
      </c>
      <c r="S124" s="14">
        <v>8683.2319454400003</v>
      </c>
      <c r="T124" s="14">
        <v>80.209921030000004</v>
      </c>
      <c r="U124" s="14">
        <v>257.02282431999998</v>
      </c>
      <c r="V124" s="14">
        <v>87.003096769999999</v>
      </c>
      <c r="W124" s="14">
        <v>9107.4677875600009</v>
      </c>
      <c r="X124" s="14">
        <v>630.61658699999998</v>
      </c>
      <c r="Y124" s="14">
        <v>26127.863942760014</v>
      </c>
      <c r="Z124" s="14">
        <v>205.84471836999998</v>
      </c>
      <c r="AA124" s="14"/>
      <c r="AB124" s="14">
        <v>3914.0769804499996</v>
      </c>
      <c r="AC124" s="14">
        <v>64997.154777309959</v>
      </c>
      <c r="AD124" s="14">
        <v>29751.218265650004</v>
      </c>
      <c r="AE124" s="14">
        <v>10741.295830979994</v>
      </c>
      <c r="AF124" s="14"/>
      <c r="AG124" s="14"/>
      <c r="AH124" s="14">
        <v>1147.1757308299998</v>
      </c>
      <c r="AI124" s="14">
        <v>137515.24683334999</v>
      </c>
      <c r="AJ124" s="14">
        <v>5384.3613850000002</v>
      </c>
      <c r="AK124" s="14">
        <v>675695.20944326057</v>
      </c>
      <c r="AL124" s="14">
        <v>13312.853453300004</v>
      </c>
      <c r="AM124" s="14"/>
      <c r="AN124" s="14">
        <v>19083.596044240003</v>
      </c>
      <c r="AO124" s="14">
        <v>941104.19697925332</v>
      </c>
      <c r="AP124" s="14">
        <v>277218.19431191043</v>
      </c>
      <c r="AQ124" s="14">
        <v>53998.671995729994</v>
      </c>
      <c r="AR124" s="14">
        <v>7983.9364500000001</v>
      </c>
      <c r="AS124" s="14"/>
      <c r="AT124" s="14">
        <v>45363.164624480021</v>
      </c>
      <c r="AU124" s="14">
        <v>5118.45008117</v>
      </c>
      <c r="AV124" s="14">
        <v>110636.31583799999</v>
      </c>
      <c r="AW124" s="14">
        <v>150758.58510910999</v>
      </c>
      <c r="AX124" s="14">
        <v>2305657.5357154543</v>
      </c>
      <c r="AY124" s="14">
        <v>419.015558</v>
      </c>
      <c r="AZ124" s="14">
        <v>12880.607377000009</v>
      </c>
      <c r="BA124" s="14">
        <v>270.69525454999996</v>
      </c>
      <c r="BB124" s="14"/>
      <c r="BC124" s="14">
        <v>3010.2600649900005</v>
      </c>
      <c r="BD124" s="14">
        <v>58878.742389670006</v>
      </c>
      <c r="BE124" s="14">
        <v>18854.809319959997</v>
      </c>
      <c r="BF124" s="14">
        <v>7217.4127895600013</v>
      </c>
      <c r="BG124" s="14">
        <v>537.64499039999998</v>
      </c>
      <c r="BH124" s="14">
        <v>19.469424</v>
      </c>
      <c r="BI124" s="14">
        <v>102088.65716813001</v>
      </c>
      <c r="BJ124" s="14">
        <v>287.665727</v>
      </c>
      <c r="BK124" s="14">
        <v>28272.235524990021</v>
      </c>
      <c r="BL124" s="14">
        <v>0</v>
      </c>
      <c r="BM124" s="14"/>
      <c r="BN124" s="14">
        <v>1166.5197483499999</v>
      </c>
      <c r="BO124" s="14">
        <v>34994.655596730001</v>
      </c>
      <c r="BP124" s="14">
        <v>5395.5689441799996</v>
      </c>
      <c r="BQ124" s="14">
        <v>5391.9677952500015</v>
      </c>
      <c r="BR124" s="14">
        <v>6463.1599850000002</v>
      </c>
      <c r="BS124" s="14">
        <v>735.31793267000012</v>
      </c>
      <c r="BT124" s="14">
        <v>82707.091254170024</v>
      </c>
      <c r="BU124" s="14">
        <v>62.010154</v>
      </c>
      <c r="BV124" s="14">
        <v>9989.0217223900054</v>
      </c>
      <c r="BW124" s="14">
        <v>25.619068350000003</v>
      </c>
      <c r="BX124" s="14"/>
      <c r="BY124" s="14">
        <v>970.01445445000002</v>
      </c>
      <c r="BZ124" s="14">
        <v>26194.044720390015</v>
      </c>
      <c r="CA124" s="14">
        <v>16133.663903850025</v>
      </c>
      <c r="CB124" s="14">
        <v>4149.3723627400004</v>
      </c>
      <c r="CC124" s="14"/>
      <c r="CD124" s="14"/>
      <c r="CE124" s="14">
        <v>947.1382256899999</v>
      </c>
      <c r="CF124" s="14">
        <v>58470.884611860041</v>
      </c>
      <c r="CG124" s="14">
        <v>0</v>
      </c>
      <c r="CH124" s="14">
        <v>1972.8975865700004</v>
      </c>
      <c r="CI124" s="14"/>
      <c r="CJ124" s="14"/>
      <c r="CK124" s="14"/>
      <c r="CL124" s="14">
        <v>1389.3964052399997</v>
      </c>
      <c r="CM124" s="14">
        <v>1117.3772533199999</v>
      </c>
      <c r="CN124" s="14">
        <v>1638.2249035</v>
      </c>
      <c r="CO124" s="14"/>
      <c r="CP124" s="14"/>
      <c r="CQ124" s="14">
        <v>545.01510777999988</v>
      </c>
      <c r="CR124" s="14">
        <v>6662.9112564099996</v>
      </c>
      <c r="CS124" s="14">
        <v>134.71763999999999</v>
      </c>
      <c r="CT124" s="14">
        <v>2156.7793141500001</v>
      </c>
      <c r="CU124" s="14"/>
      <c r="CV124" s="14"/>
      <c r="CW124" s="14"/>
      <c r="CX124" s="14">
        <v>10038.737547529994</v>
      </c>
      <c r="CY124" s="14">
        <v>4310.6669182100004</v>
      </c>
      <c r="CZ124" s="14">
        <v>4044.7637858799985</v>
      </c>
      <c r="DA124" s="14">
        <v>1018.8701569999999</v>
      </c>
      <c r="DB124" s="14"/>
      <c r="DC124" s="14">
        <v>828.17821915000013</v>
      </c>
      <c r="DD124" s="14">
        <v>22532.713581919994</v>
      </c>
      <c r="DE124" s="14">
        <v>63.684750999999999</v>
      </c>
      <c r="DF124" s="14">
        <v>3202.6961298400001</v>
      </c>
      <c r="DG124" s="14"/>
      <c r="DH124" s="14"/>
      <c r="DI124" s="14">
        <v>1567.7935278099999</v>
      </c>
      <c r="DJ124" s="14">
        <v>13075.959326470005</v>
      </c>
      <c r="DK124" s="14">
        <v>4828.43450416</v>
      </c>
      <c r="DL124" s="14">
        <v>1493.1188490499997</v>
      </c>
      <c r="DM124" s="14"/>
      <c r="DN124" s="14"/>
      <c r="DO124" s="14">
        <v>930.54076849</v>
      </c>
      <c r="DP124" s="14">
        <v>25162.227856820009</v>
      </c>
      <c r="DQ124" s="14">
        <v>6.9480000000000004</v>
      </c>
      <c r="DR124" s="14">
        <v>2827.5390512999993</v>
      </c>
      <c r="DS124" s="14"/>
      <c r="DT124" s="14"/>
      <c r="DU124" s="14">
        <v>0</v>
      </c>
      <c r="DV124" s="14">
        <v>37977.694738429971</v>
      </c>
      <c r="DW124" s="14">
        <v>7184.251514749998</v>
      </c>
      <c r="DX124" s="14">
        <v>4964.51406013</v>
      </c>
      <c r="DY124" s="14"/>
      <c r="DZ124" s="14"/>
      <c r="EA124" s="14">
        <v>430.88475553000001</v>
      </c>
      <c r="EB124" s="14">
        <v>53391.832120139959</v>
      </c>
      <c r="EC124" s="14">
        <v>4.6848590000000003</v>
      </c>
      <c r="ED124" s="14"/>
      <c r="EE124" s="14"/>
      <c r="EF124" s="14"/>
      <c r="EG124" s="14"/>
      <c r="EH124" s="14"/>
      <c r="EI124" s="14">
        <v>0</v>
      </c>
      <c r="EJ124" s="14">
        <v>0</v>
      </c>
      <c r="EK124" s="14"/>
      <c r="EL124" s="14"/>
      <c r="EM124" s="14">
        <v>21.000230200000001</v>
      </c>
      <c r="EN124" s="14">
        <v>25.6850892</v>
      </c>
      <c r="EO124" s="14">
        <v>24.846630000000001</v>
      </c>
      <c r="EP124" s="14">
        <v>4768.6882424199985</v>
      </c>
      <c r="EQ124" s="14">
        <v>0</v>
      </c>
      <c r="ER124" s="14"/>
      <c r="ES124" s="14">
        <v>239.550826</v>
      </c>
      <c r="ET124" s="14">
        <v>15226.794376080006</v>
      </c>
      <c r="EU124" s="14">
        <v>10178.638743420001</v>
      </c>
      <c r="EV124" s="14">
        <v>3858.5436221099985</v>
      </c>
      <c r="EW124" s="14"/>
      <c r="EX124" s="14"/>
      <c r="EY124" s="14">
        <v>257.54877022000005</v>
      </c>
      <c r="EZ124" s="14">
        <v>34554.611210250005</v>
      </c>
      <c r="FA124" s="14">
        <v>337.99308600000001</v>
      </c>
      <c r="FB124" s="14">
        <v>45566.155633240007</v>
      </c>
      <c r="FC124" s="14">
        <v>0</v>
      </c>
      <c r="FD124" s="14"/>
      <c r="FE124" s="14">
        <v>2739.1476588599999</v>
      </c>
      <c r="FF124" s="14">
        <v>237548.55142395044</v>
      </c>
      <c r="FG124" s="14">
        <v>25087.708532709999</v>
      </c>
      <c r="FH124" s="14">
        <v>5567.5433225199995</v>
      </c>
      <c r="FI124" s="14">
        <v>1522.388254</v>
      </c>
      <c r="FJ124" s="14"/>
      <c r="FK124" s="14">
        <v>4138.5890230900004</v>
      </c>
      <c r="FL124" s="14">
        <v>169.47151793</v>
      </c>
      <c r="FM124" s="14">
        <v>322677.54845230043</v>
      </c>
      <c r="FN124" s="14"/>
      <c r="FO124" s="14"/>
      <c r="FP124" s="14"/>
      <c r="FQ124" s="14"/>
      <c r="FR124" s="14"/>
      <c r="FS124" s="14"/>
      <c r="FT124" s="14"/>
      <c r="FU124" s="14"/>
      <c r="FV124" s="14"/>
      <c r="FW124" s="14"/>
      <c r="FX124" s="14"/>
      <c r="FY124" s="14"/>
      <c r="FZ124" s="14"/>
      <c r="GA124" s="14"/>
      <c r="GB124" s="14"/>
      <c r="GC124" s="14"/>
      <c r="GD124" s="14"/>
      <c r="GE124" s="14">
        <v>20.846828899999998</v>
      </c>
      <c r="GF124" s="14">
        <v>0</v>
      </c>
      <c r="GG124" s="14"/>
      <c r="GH124" s="14"/>
      <c r="GI124" s="14"/>
      <c r="GJ124" s="14">
        <v>38.236768689999998</v>
      </c>
      <c r="GK124" s="14">
        <v>59.083597589999997</v>
      </c>
      <c r="GL124" s="14">
        <v>61.314717999999999</v>
      </c>
      <c r="GM124" s="14">
        <v>8805.7182377699974</v>
      </c>
      <c r="GN124" s="14">
        <v>0</v>
      </c>
      <c r="GO124" s="14"/>
      <c r="GP124" s="14"/>
      <c r="GQ124" s="14">
        <v>17821.389794299997</v>
      </c>
      <c r="GR124" s="14">
        <v>12235.555952240002</v>
      </c>
      <c r="GS124" s="14">
        <v>6062.5716961499993</v>
      </c>
      <c r="GT124" s="14"/>
      <c r="GU124" s="14"/>
      <c r="GV124" s="14">
        <v>1024.12704867</v>
      </c>
      <c r="GW124" s="14"/>
      <c r="GX124" s="14">
        <v>46010.677447129994</v>
      </c>
      <c r="GY124" s="14">
        <v>0</v>
      </c>
      <c r="GZ124" s="14"/>
      <c r="HA124" s="14"/>
      <c r="HB124" s="14"/>
      <c r="HC124" s="14"/>
      <c r="HD124" s="14">
        <v>5327.2666414799996</v>
      </c>
      <c r="HE124" s="14">
        <v>365.68375283</v>
      </c>
      <c r="HF124" s="14">
        <v>2501.00124908</v>
      </c>
      <c r="HG124" s="14"/>
      <c r="HH124" s="14"/>
      <c r="HI124" s="14">
        <v>275.16862443999997</v>
      </c>
      <c r="HJ124" s="14">
        <v>8469.1192678299994</v>
      </c>
      <c r="HK124" s="14">
        <v>94.842771999999997</v>
      </c>
      <c r="HL124" s="14">
        <v>5584.0410422999985</v>
      </c>
      <c r="HM124" s="14">
        <v>126.98202055</v>
      </c>
      <c r="HN124" s="14"/>
      <c r="HO124" s="14">
        <v>1423.84487773</v>
      </c>
      <c r="HP124" s="14">
        <v>20987.630344930003</v>
      </c>
      <c r="HQ124" s="14">
        <v>14352.984859779985</v>
      </c>
      <c r="HR124" s="14">
        <v>2914.9414459500003</v>
      </c>
      <c r="HS124" s="14"/>
      <c r="HT124" s="14"/>
      <c r="HU124" s="14">
        <v>531.13785363</v>
      </c>
      <c r="HV124" s="14">
        <v>0</v>
      </c>
      <c r="HW124" s="14">
        <v>46016.405216869985</v>
      </c>
      <c r="HX124" s="14">
        <v>84.242524000000003</v>
      </c>
      <c r="HY124" s="14">
        <v>17674.349330559988</v>
      </c>
      <c r="HZ124" s="14">
        <v>0</v>
      </c>
      <c r="IA124" s="14"/>
      <c r="IB124" s="14">
        <v>2260.5443218999999</v>
      </c>
      <c r="IC124" s="14">
        <v>59153.971502769979</v>
      </c>
      <c r="ID124" s="14">
        <v>24422.004161869969</v>
      </c>
      <c r="IE124" s="14">
        <v>6116.9131949099956</v>
      </c>
      <c r="IF124" s="14">
        <v>47.370035999999999</v>
      </c>
      <c r="IG124" s="14"/>
      <c r="IH124" s="14">
        <v>3376.6417055500006</v>
      </c>
      <c r="II124" s="14">
        <v>113136.03677755992</v>
      </c>
      <c r="IJ124" s="14">
        <v>112.17083700000001</v>
      </c>
      <c r="IK124" s="14">
        <v>6447.6778514099997</v>
      </c>
      <c r="IN124" s="14">
        <v>2205.8188717400003</v>
      </c>
      <c r="IO124" s="14">
        <v>17410.954235910012</v>
      </c>
      <c r="IP124" s="14">
        <v>12310.380895720011</v>
      </c>
      <c r="IQ124" s="14">
        <v>3123.4165760800001</v>
      </c>
      <c r="IR124" s="14">
        <v>155.46478099999999</v>
      </c>
      <c r="IS124" s="14"/>
      <c r="IT124" s="14">
        <v>944.96836451000013</v>
      </c>
      <c r="IU124" s="14">
        <v>42710.852413370027</v>
      </c>
      <c r="IV124" s="14">
        <v>194.77273700000001</v>
      </c>
      <c r="IW124" s="14">
        <v>15151.695398210006</v>
      </c>
      <c r="IX124" s="14">
        <v>0</v>
      </c>
      <c r="IY124" s="14"/>
      <c r="IZ124" s="14">
        <v>1781.4588084899999</v>
      </c>
      <c r="JA124" s="14">
        <v>39192.102842419983</v>
      </c>
      <c r="JB124" s="14">
        <v>24702.968320170021</v>
      </c>
      <c r="JC124" s="14">
        <v>5056.1455529199993</v>
      </c>
      <c r="JD124" s="14"/>
      <c r="JE124" s="14"/>
      <c r="JF124" s="14">
        <v>1615.6265897400001</v>
      </c>
      <c r="JG124" s="14">
        <v>87694.770248950023</v>
      </c>
      <c r="JH124" s="14"/>
      <c r="JI124" s="14"/>
      <c r="JJ124" s="14"/>
      <c r="JK124" s="14"/>
      <c r="JL124" s="14"/>
      <c r="JM124" s="14">
        <v>0</v>
      </c>
      <c r="JN124" s="14">
        <v>332.57510268999999</v>
      </c>
      <c r="JO124" s="14">
        <v>1261.6189833200001</v>
      </c>
      <c r="JP124" s="14"/>
      <c r="JQ124" s="14"/>
      <c r="JR124" s="14">
        <v>0</v>
      </c>
      <c r="JS124" s="14">
        <v>1594.1940860100003</v>
      </c>
      <c r="JT124" s="14">
        <v>23.452438999999998</v>
      </c>
      <c r="JU124" s="14">
        <v>4150.6423946499981</v>
      </c>
      <c r="JV124" s="14">
        <v>0</v>
      </c>
      <c r="JW124" s="14"/>
      <c r="JX124" s="14">
        <v>448.09000300000002</v>
      </c>
      <c r="JY124" s="14">
        <v>17877.534324029992</v>
      </c>
      <c r="JZ124" s="14">
        <v>5604.6212390599994</v>
      </c>
      <c r="KA124" s="14">
        <v>1504.6644880900005</v>
      </c>
      <c r="KB124" s="14"/>
      <c r="KC124" s="14"/>
      <c r="KD124" s="14">
        <v>182.25473264999997</v>
      </c>
      <c r="KE124" s="14">
        <v>29791.259620479992</v>
      </c>
      <c r="KF124" s="14">
        <v>66.745205999999996</v>
      </c>
      <c r="KG124" s="14">
        <v>13617.95721887999</v>
      </c>
      <c r="KH124" s="14">
        <v>108.22743025</v>
      </c>
      <c r="KI124" s="14"/>
      <c r="KJ124" s="14">
        <v>550.07094503999997</v>
      </c>
      <c r="KK124" s="14">
        <v>33959.792987489993</v>
      </c>
      <c r="KL124" s="14">
        <v>15302.375035409988</v>
      </c>
      <c r="KM124" s="14">
        <v>3933.7931784399989</v>
      </c>
      <c r="KN124" s="14"/>
      <c r="KO124" s="14"/>
      <c r="KP124" s="14">
        <v>402.69203034999998</v>
      </c>
      <c r="KQ124" s="14">
        <v>68067.572234859967</v>
      </c>
      <c r="KR124" s="14">
        <v>0</v>
      </c>
      <c r="KS124" s="14"/>
      <c r="KT124" s="14"/>
      <c r="KU124" s="14"/>
      <c r="KV124" s="14">
        <v>9.2049529999999997</v>
      </c>
      <c r="KW124" s="14">
        <v>1768.1212956900008</v>
      </c>
      <c r="KX124" s="14">
        <v>85.670269939999997</v>
      </c>
      <c r="KY124" s="14">
        <v>157.65265426999997</v>
      </c>
      <c r="KZ124" s="14"/>
      <c r="LA124" s="14"/>
      <c r="LB124" s="14">
        <v>6.0285935400000001</v>
      </c>
      <c r="LC124" s="14">
        <v>2026.6777664400008</v>
      </c>
      <c r="LD124" s="14">
        <v>732.85021300000005</v>
      </c>
      <c r="LE124" s="14">
        <v>70765.708953690031</v>
      </c>
      <c r="LF124" s="14">
        <v>293.00356747000001</v>
      </c>
      <c r="LG124" s="14"/>
      <c r="LH124" s="14">
        <v>6815.4433074799999</v>
      </c>
      <c r="LI124" s="14">
        <v>68879.236264309933</v>
      </c>
      <c r="LJ124" s="14">
        <v>44924.211080770074</v>
      </c>
      <c r="LK124" s="14">
        <v>13656.365302130002</v>
      </c>
      <c r="LL124" s="14"/>
      <c r="LM124" s="14"/>
      <c r="LN124" s="14">
        <v>2314.5406191599991</v>
      </c>
      <c r="LO124" s="14">
        <v>208381.35930801008</v>
      </c>
      <c r="LP124" s="14">
        <v>40.504575000000003</v>
      </c>
      <c r="LQ124" s="14"/>
      <c r="LR124" s="14">
        <v>0</v>
      </c>
      <c r="LS124" s="14"/>
      <c r="LT124" s="14">
        <v>0</v>
      </c>
      <c r="LU124" s="14">
        <v>8605.9455407999976</v>
      </c>
      <c r="LV124" s="14">
        <v>2174.8223398099999</v>
      </c>
      <c r="LW124" s="14">
        <v>1979.3518341500003</v>
      </c>
      <c r="LX124" s="14"/>
      <c r="LY124" s="14"/>
      <c r="LZ124" s="14">
        <v>356.35828190999996</v>
      </c>
      <c r="MA124" s="14">
        <v>13156.982571680001</v>
      </c>
      <c r="MB124" s="14">
        <v>46.209522999999997</v>
      </c>
      <c r="MC124" s="14">
        <v>13392.146624550001</v>
      </c>
      <c r="MD124" s="14">
        <v>62.189857790000005</v>
      </c>
      <c r="ME124" s="14"/>
      <c r="MF124" s="14">
        <v>584.31792005</v>
      </c>
      <c r="MG124" s="14">
        <v>29809.058450359971</v>
      </c>
      <c r="MH124" s="14">
        <v>15185.767786850005</v>
      </c>
      <c r="MI124" s="14">
        <v>6086.3556333400011</v>
      </c>
      <c r="MJ124" s="14"/>
      <c r="MK124" s="14"/>
      <c r="ML124" s="14">
        <v>1501.6352231799995</v>
      </c>
      <c r="MM124" s="14">
        <v>0.69556499999999999</v>
      </c>
      <c r="MN124" s="14">
        <v>66668.376584119978</v>
      </c>
      <c r="MO124" s="14">
        <v>878.93879300000003</v>
      </c>
      <c r="MP124" s="14">
        <v>66146.254861009991</v>
      </c>
      <c r="MQ124" s="14">
        <v>3346.4286115700015</v>
      </c>
      <c r="MR124" s="14"/>
      <c r="MS124" s="14">
        <v>4636.5015377399995</v>
      </c>
      <c r="MT124" s="14">
        <v>117769.96568582991</v>
      </c>
      <c r="MU124" s="14">
        <v>50091.738676880042</v>
      </c>
      <c r="MV124" s="14">
        <v>13140.654709390008</v>
      </c>
      <c r="MW124" s="14"/>
      <c r="MX124" s="14"/>
      <c r="MY124" s="14">
        <v>994.17842779000034</v>
      </c>
      <c r="MZ124" s="14">
        <v>0.51762399999999997</v>
      </c>
      <c r="NA124" s="14">
        <v>257005.17892720998</v>
      </c>
      <c r="NB124" s="14"/>
      <c r="NC124" s="14"/>
      <c r="ND124" s="14"/>
      <c r="NE124" s="14"/>
      <c r="NF124" s="14"/>
      <c r="NG124" s="14"/>
      <c r="NH124" s="14">
        <v>7.1026356100000001</v>
      </c>
      <c r="NI124" s="14">
        <v>748.09971881999991</v>
      </c>
      <c r="NJ124" s="14"/>
      <c r="NK124" s="14"/>
      <c r="NL124" s="14"/>
      <c r="NM124" s="14">
        <v>755.2023544299999</v>
      </c>
      <c r="NN124" s="15"/>
      <c r="NO124" s="15"/>
      <c r="NP124" s="15"/>
      <c r="NR124" s="76">
        <v>4547144.0716343457</v>
      </c>
      <c r="PU124" s="4"/>
    </row>
    <row r="125" spans="1:437" x14ac:dyDescent="0.2">
      <c r="A125" s="70">
        <v>43132</v>
      </c>
      <c r="B125" s="14">
        <v>61.658906950000002</v>
      </c>
      <c r="C125" s="14">
        <v>1148.9046000599999</v>
      </c>
      <c r="D125" s="14"/>
      <c r="E125" s="14">
        <v>1210.56350701</v>
      </c>
      <c r="F125" s="14">
        <v>673.05778599999996</v>
      </c>
      <c r="G125" s="14">
        <v>72127.607267529878</v>
      </c>
      <c r="H125" s="14">
        <v>2299.9846469100016</v>
      </c>
      <c r="I125" s="14"/>
      <c r="J125" s="14">
        <v>14899.224614080002</v>
      </c>
      <c r="K125" s="14">
        <v>97914.005619470205</v>
      </c>
      <c r="L125" s="14">
        <v>155194.13240415009</v>
      </c>
      <c r="M125" s="14">
        <v>18598.208432360014</v>
      </c>
      <c r="N125" s="14">
        <v>21722.268252999998</v>
      </c>
      <c r="O125" s="14"/>
      <c r="P125" s="14">
        <v>2122.8156560500001</v>
      </c>
      <c r="Q125" s="14">
        <v>385551.30467955017</v>
      </c>
      <c r="R125" s="14">
        <v>0</v>
      </c>
      <c r="S125" s="14">
        <v>8592.6176457399997</v>
      </c>
      <c r="T125" s="14">
        <v>79.79994065999999</v>
      </c>
      <c r="U125" s="14">
        <v>255.26904573000002</v>
      </c>
      <c r="V125" s="14">
        <v>86.597565990000007</v>
      </c>
      <c r="W125" s="14">
        <v>9014.2841981199981</v>
      </c>
      <c r="X125" s="14">
        <v>610.28285800000003</v>
      </c>
      <c r="Y125" s="14">
        <v>25742.608864069971</v>
      </c>
      <c r="Z125" s="14">
        <v>203.93766663</v>
      </c>
      <c r="AA125" s="14"/>
      <c r="AB125" s="14">
        <v>3886.8766795700003</v>
      </c>
      <c r="AC125" s="14">
        <v>63531.360319700128</v>
      </c>
      <c r="AD125" s="14">
        <v>29178.030343670023</v>
      </c>
      <c r="AE125" s="14">
        <v>10653.050413159994</v>
      </c>
      <c r="AF125" s="14"/>
      <c r="AG125" s="14"/>
      <c r="AH125" s="14">
        <v>1104.19271</v>
      </c>
      <c r="AI125" s="14">
        <v>134910.33985480011</v>
      </c>
      <c r="AJ125" s="14">
        <v>5097.8503190000001</v>
      </c>
      <c r="AK125" s="14">
        <v>664323.56959504576</v>
      </c>
      <c r="AL125" s="14">
        <v>13086.2090733</v>
      </c>
      <c r="AM125" s="14"/>
      <c r="AN125" s="14">
        <v>18645.003862619993</v>
      </c>
      <c r="AO125" s="14">
        <v>923545.72418680042</v>
      </c>
      <c r="AP125" s="14">
        <v>272209.64767014969</v>
      </c>
      <c r="AQ125" s="14">
        <v>52526.634168479999</v>
      </c>
      <c r="AR125" s="14">
        <v>7854.6345209999999</v>
      </c>
      <c r="AS125" s="14"/>
      <c r="AT125" s="14">
        <v>43819.470028899908</v>
      </c>
      <c r="AU125" s="14">
        <v>4771.0532140999994</v>
      </c>
      <c r="AV125" s="14">
        <v>109563.56299599999</v>
      </c>
      <c r="AW125" s="14">
        <v>137129.37859611001</v>
      </c>
      <c r="AX125" s="14">
        <v>2252572.7382305055</v>
      </c>
      <c r="AY125" s="14">
        <v>413.23997600000001</v>
      </c>
      <c r="AZ125" s="14">
        <v>12745.537680309995</v>
      </c>
      <c r="BA125" s="14">
        <v>267.31640915000003</v>
      </c>
      <c r="BB125" s="14"/>
      <c r="BC125" s="14">
        <v>2998.0541774399999</v>
      </c>
      <c r="BD125" s="14">
        <v>58150.934765019942</v>
      </c>
      <c r="BE125" s="14">
        <v>18576.71734482003</v>
      </c>
      <c r="BF125" s="14">
        <v>7154.662055060001</v>
      </c>
      <c r="BG125" s="14">
        <v>512.35204643999998</v>
      </c>
      <c r="BH125" s="14">
        <v>19.469424</v>
      </c>
      <c r="BI125" s="14">
        <v>100838.28387823998</v>
      </c>
      <c r="BJ125" s="14">
        <v>283.85002700000001</v>
      </c>
      <c r="BK125" s="14">
        <v>27791.416814730001</v>
      </c>
      <c r="BL125" s="14">
        <v>0</v>
      </c>
      <c r="BM125" s="14"/>
      <c r="BN125" s="14">
        <v>1162.3458790800003</v>
      </c>
      <c r="BO125" s="14">
        <v>34460.620606620032</v>
      </c>
      <c r="BP125" s="14">
        <v>5242.0249968600046</v>
      </c>
      <c r="BQ125" s="14">
        <v>5254.3892496300023</v>
      </c>
      <c r="BR125" s="14">
        <v>6383.4794080000001</v>
      </c>
      <c r="BS125" s="14">
        <v>699.33448469000007</v>
      </c>
      <c r="BT125" s="14">
        <v>81277.461466610053</v>
      </c>
      <c r="BU125" s="14">
        <v>60.722327999999997</v>
      </c>
      <c r="BV125" s="14">
        <v>9828.7502719799995</v>
      </c>
      <c r="BW125" s="14">
        <v>25.314435260000003</v>
      </c>
      <c r="BX125" s="14"/>
      <c r="BY125" s="14">
        <v>962.73240228000009</v>
      </c>
      <c r="BZ125" s="14">
        <v>25839.641385480027</v>
      </c>
      <c r="CA125" s="14">
        <v>15869.844854599995</v>
      </c>
      <c r="CB125" s="14">
        <v>4060.607690190001</v>
      </c>
      <c r="CC125" s="14"/>
      <c r="CD125" s="14"/>
      <c r="CE125" s="14">
        <v>881.73825414999988</v>
      </c>
      <c r="CF125" s="14">
        <v>57529.351621940026</v>
      </c>
      <c r="CG125" s="14">
        <v>0</v>
      </c>
      <c r="CH125" s="14">
        <v>1959.5773761099995</v>
      </c>
      <c r="CI125" s="14"/>
      <c r="CJ125" s="14"/>
      <c r="CK125" s="14"/>
      <c r="CL125" s="14">
        <v>1353.8737984099998</v>
      </c>
      <c r="CM125" s="14">
        <v>1111.8822288399999</v>
      </c>
      <c r="CN125" s="14">
        <v>1622.3493272600003</v>
      </c>
      <c r="CO125" s="14"/>
      <c r="CP125" s="14"/>
      <c r="CQ125" s="14">
        <v>529.58296388000008</v>
      </c>
      <c r="CR125" s="14">
        <v>6577.2656944999999</v>
      </c>
      <c r="CS125" s="14">
        <v>133.29002800000001</v>
      </c>
      <c r="CT125" s="14">
        <v>2149.7003550500003</v>
      </c>
      <c r="CU125" s="14"/>
      <c r="CV125" s="14"/>
      <c r="CW125" s="14"/>
      <c r="CX125" s="14">
        <v>9920.8849615799954</v>
      </c>
      <c r="CY125" s="14">
        <v>4119.2462280699992</v>
      </c>
      <c r="CZ125" s="14">
        <v>3999.3324280299989</v>
      </c>
      <c r="DA125" s="14">
        <v>1012.043396</v>
      </c>
      <c r="DB125" s="14"/>
      <c r="DC125" s="14">
        <v>815.95573977000004</v>
      </c>
      <c r="DD125" s="14">
        <v>22150.453136499997</v>
      </c>
      <c r="DE125" s="14">
        <v>60.744247999999999</v>
      </c>
      <c r="DF125" s="14">
        <v>3186.9174252200014</v>
      </c>
      <c r="DG125" s="14"/>
      <c r="DH125" s="14"/>
      <c r="DI125" s="14">
        <v>1557.4695357999999</v>
      </c>
      <c r="DJ125" s="14">
        <v>12916.28978431999</v>
      </c>
      <c r="DK125" s="14">
        <v>4710.5297495699997</v>
      </c>
      <c r="DL125" s="14">
        <v>1477.9593279599994</v>
      </c>
      <c r="DM125" s="14"/>
      <c r="DN125" s="14"/>
      <c r="DO125" s="14">
        <v>862.73305058999983</v>
      </c>
      <c r="DP125" s="14">
        <v>24772.643121459991</v>
      </c>
      <c r="DQ125" s="14">
        <v>6.5528170000000001</v>
      </c>
      <c r="DR125" s="14">
        <v>2816.0102108000001</v>
      </c>
      <c r="DS125" s="14"/>
      <c r="DT125" s="14"/>
      <c r="DU125" s="14">
        <v>0</v>
      </c>
      <c r="DV125" s="14">
        <v>37448.521349140021</v>
      </c>
      <c r="DW125" s="14">
        <v>7093.9517491999986</v>
      </c>
      <c r="DX125" s="14">
        <v>4932.14371381</v>
      </c>
      <c r="DY125" s="14"/>
      <c r="DZ125" s="14"/>
      <c r="EA125" s="14">
        <v>421.93388511999996</v>
      </c>
      <c r="EB125" s="14">
        <v>52719.113725070019</v>
      </c>
      <c r="EC125" s="14">
        <v>4.4632969999999998</v>
      </c>
      <c r="ED125" s="14"/>
      <c r="EE125" s="14"/>
      <c r="EF125" s="14"/>
      <c r="EG125" s="14"/>
      <c r="EH125" s="14"/>
      <c r="EI125" s="14">
        <v>0</v>
      </c>
      <c r="EJ125" s="14">
        <v>0</v>
      </c>
      <c r="EK125" s="14"/>
      <c r="EL125" s="14"/>
      <c r="EM125" s="14">
        <v>20.895714429999998</v>
      </c>
      <c r="EN125" s="14">
        <v>25.359011429999999</v>
      </c>
      <c r="EO125" s="14">
        <v>24.591681000000001</v>
      </c>
      <c r="EP125" s="14">
        <v>4735.7232208900014</v>
      </c>
      <c r="EQ125" s="14">
        <v>0</v>
      </c>
      <c r="ER125" s="14"/>
      <c r="ES125" s="14">
        <v>237.90631178999999</v>
      </c>
      <c r="ET125" s="14">
        <v>15025.185288860002</v>
      </c>
      <c r="EU125" s="14">
        <v>9973.9342851499932</v>
      </c>
      <c r="EV125" s="14">
        <v>3665.1326318099987</v>
      </c>
      <c r="EW125" s="14"/>
      <c r="EX125" s="14"/>
      <c r="EY125" s="14">
        <v>255.70158472999998</v>
      </c>
      <c r="EZ125" s="14">
        <v>33918.174994229994</v>
      </c>
      <c r="FA125" s="14">
        <v>319.68091099999998</v>
      </c>
      <c r="FB125" s="14">
        <v>44908.087604789929</v>
      </c>
      <c r="FC125" s="14">
        <v>0</v>
      </c>
      <c r="FD125" s="14"/>
      <c r="FE125" s="14">
        <v>2717.4851855300008</v>
      </c>
      <c r="FF125" s="14">
        <v>234560.05147562004</v>
      </c>
      <c r="FG125" s="14">
        <v>24817.080365269998</v>
      </c>
      <c r="FH125" s="14">
        <v>5359.042875770001</v>
      </c>
      <c r="FI125" s="14">
        <v>1512.6159620000001</v>
      </c>
      <c r="FJ125" s="14"/>
      <c r="FK125" s="14">
        <v>4010.2551943900016</v>
      </c>
      <c r="FL125" s="14">
        <v>159.48207930999999</v>
      </c>
      <c r="FM125" s="14">
        <v>318363.78165367997</v>
      </c>
      <c r="FN125" s="14"/>
      <c r="FO125" s="14"/>
      <c r="FP125" s="14"/>
      <c r="FQ125" s="14"/>
      <c r="FR125" s="14"/>
      <c r="FS125" s="14"/>
      <c r="FT125" s="14"/>
      <c r="FU125" s="14"/>
      <c r="FV125" s="14"/>
      <c r="FW125" s="14"/>
      <c r="FX125" s="14"/>
      <c r="FY125" s="14"/>
      <c r="FZ125" s="14"/>
      <c r="GA125" s="14"/>
      <c r="GB125" s="14"/>
      <c r="GC125" s="14"/>
      <c r="GD125" s="14"/>
      <c r="GE125" s="14">
        <v>20.565938299999999</v>
      </c>
      <c r="GF125" s="14">
        <v>0</v>
      </c>
      <c r="GG125" s="14"/>
      <c r="GH125" s="14"/>
      <c r="GI125" s="14"/>
      <c r="GJ125" s="14">
        <v>37.811615789999998</v>
      </c>
      <c r="GK125" s="14">
        <v>58.377554090000004</v>
      </c>
      <c r="GL125" s="14">
        <v>59.401342999999997</v>
      </c>
      <c r="GM125" s="14">
        <v>8720.1917278600085</v>
      </c>
      <c r="GN125" s="14">
        <v>0</v>
      </c>
      <c r="GO125" s="14"/>
      <c r="GP125" s="14"/>
      <c r="GQ125" s="14">
        <v>17435.417466129991</v>
      </c>
      <c r="GR125" s="14">
        <v>12031.490136159991</v>
      </c>
      <c r="GS125" s="14">
        <v>5997.499376239999</v>
      </c>
      <c r="GT125" s="14"/>
      <c r="GU125" s="14"/>
      <c r="GV125" s="14">
        <v>987.25483566999958</v>
      </c>
      <c r="GW125" s="14"/>
      <c r="GX125" s="14">
        <v>45231.254885059992</v>
      </c>
      <c r="GY125" s="14">
        <v>0</v>
      </c>
      <c r="GZ125" s="14"/>
      <c r="HA125" s="14"/>
      <c r="HB125" s="14"/>
      <c r="HC125" s="14"/>
      <c r="HD125" s="14">
        <v>5301.3987143899994</v>
      </c>
      <c r="HE125" s="14">
        <v>363.19175573000001</v>
      </c>
      <c r="HF125" s="14">
        <v>2466.7910549300004</v>
      </c>
      <c r="HG125" s="14"/>
      <c r="HH125" s="14"/>
      <c r="HI125" s="14">
        <v>267.73801276</v>
      </c>
      <c r="HJ125" s="14">
        <v>8399.1195378100001</v>
      </c>
      <c r="HK125" s="14">
        <v>93.907296000000002</v>
      </c>
      <c r="HL125" s="14">
        <v>5488.5909446700007</v>
      </c>
      <c r="HM125" s="14">
        <v>120.94869220999999</v>
      </c>
      <c r="HN125" s="14"/>
      <c r="HO125" s="14">
        <v>1414.4264735699999</v>
      </c>
      <c r="HP125" s="14">
        <v>20614.275504249999</v>
      </c>
      <c r="HQ125" s="14">
        <v>14232.243329689996</v>
      </c>
      <c r="HR125" s="14">
        <v>2896.9877073500011</v>
      </c>
      <c r="HS125" s="14"/>
      <c r="HT125" s="14"/>
      <c r="HU125" s="14">
        <v>509.31920371999996</v>
      </c>
      <c r="HV125" s="14">
        <v>0</v>
      </c>
      <c r="HW125" s="14">
        <v>45370.699151460001</v>
      </c>
      <c r="HX125" s="14">
        <v>82.229571000000007</v>
      </c>
      <c r="HY125" s="14">
        <v>17464.763496780015</v>
      </c>
      <c r="HZ125" s="14">
        <v>0</v>
      </c>
      <c r="IA125" s="14"/>
      <c r="IB125" s="14">
        <v>2253.6578578799999</v>
      </c>
      <c r="IC125" s="14">
        <v>58085.226066460025</v>
      </c>
      <c r="ID125" s="14">
        <v>23686.442230579974</v>
      </c>
      <c r="IE125" s="14">
        <v>6067.8604941199965</v>
      </c>
      <c r="IF125" s="14">
        <v>47.176098000000003</v>
      </c>
      <c r="IG125" s="14"/>
      <c r="IH125" s="14">
        <v>3321.6622728000007</v>
      </c>
      <c r="II125" s="14">
        <v>111009.01808762002</v>
      </c>
      <c r="IJ125" s="14">
        <v>109.964493</v>
      </c>
      <c r="IK125" s="14">
        <v>6318.8523581699992</v>
      </c>
      <c r="IN125" s="14">
        <v>2192.2377355900003</v>
      </c>
      <c r="IO125" s="14">
        <v>17031.914299800032</v>
      </c>
      <c r="IP125" s="14">
        <v>12022.855480299995</v>
      </c>
      <c r="IQ125" s="14">
        <v>3091.776822419999</v>
      </c>
      <c r="IR125" s="14">
        <v>154.69591299999999</v>
      </c>
      <c r="IS125" s="14"/>
      <c r="IT125" s="14">
        <v>920.01410959000009</v>
      </c>
      <c r="IU125" s="14">
        <v>41842.311211870023</v>
      </c>
      <c r="IV125" s="14">
        <v>191.24594099999999</v>
      </c>
      <c r="IW125" s="14">
        <v>14943.648556460001</v>
      </c>
      <c r="IX125" s="14">
        <v>0</v>
      </c>
      <c r="IY125" s="14"/>
      <c r="IZ125" s="14">
        <v>1772.97908957</v>
      </c>
      <c r="JA125" s="14">
        <v>38540.464049499984</v>
      </c>
      <c r="JB125" s="14">
        <v>24395.864088290011</v>
      </c>
      <c r="JC125" s="14">
        <v>4762.0281072399976</v>
      </c>
      <c r="JD125" s="14"/>
      <c r="JE125" s="14"/>
      <c r="JF125" s="14">
        <v>1567.7514919400003</v>
      </c>
      <c r="JG125" s="14">
        <v>86173.981323999993</v>
      </c>
      <c r="JH125" s="14"/>
      <c r="JI125" s="14"/>
      <c r="JJ125" s="14"/>
      <c r="JK125" s="14"/>
      <c r="JL125" s="14"/>
      <c r="JM125" s="14">
        <v>0</v>
      </c>
      <c r="JN125" s="14">
        <v>331.12089917999998</v>
      </c>
      <c r="JO125" s="14">
        <v>1245.5394020800002</v>
      </c>
      <c r="JP125" s="14"/>
      <c r="JQ125" s="14"/>
      <c r="JR125" s="14">
        <v>0</v>
      </c>
      <c r="JS125" s="14">
        <v>1576.6603012600003</v>
      </c>
      <c r="JT125" s="14">
        <v>23.044105999999999</v>
      </c>
      <c r="JU125" s="14">
        <v>4061.9809345499989</v>
      </c>
      <c r="JV125" s="14">
        <v>0</v>
      </c>
      <c r="JW125" s="14"/>
      <c r="JX125" s="14">
        <v>446.27254696000006</v>
      </c>
      <c r="JY125" s="14">
        <v>17442.009091999997</v>
      </c>
      <c r="JZ125" s="14">
        <v>5544.6817088199987</v>
      </c>
      <c r="KA125" s="14">
        <v>1478.7181816300003</v>
      </c>
      <c r="KB125" s="14"/>
      <c r="KC125" s="14"/>
      <c r="KD125" s="14">
        <v>180.49925571</v>
      </c>
      <c r="KE125" s="14">
        <v>29177.205825669993</v>
      </c>
      <c r="KF125" s="14">
        <v>65.883101999999994</v>
      </c>
      <c r="KG125" s="14">
        <v>13256.603137260001</v>
      </c>
      <c r="KH125" s="14">
        <v>107.50243419</v>
      </c>
      <c r="KI125" s="14"/>
      <c r="KJ125" s="14">
        <v>547.81809529999998</v>
      </c>
      <c r="KK125" s="14">
        <v>33207.500186849968</v>
      </c>
      <c r="KL125" s="14">
        <v>15034.310469980015</v>
      </c>
      <c r="KM125" s="14">
        <v>3756.0042714300002</v>
      </c>
      <c r="KN125" s="14"/>
      <c r="KO125" s="14"/>
      <c r="KP125" s="14">
        <v>385.06537458999998</v>
      </c>
      <c r="KQ125" s="14">
        <v>66486.146662599989</v>
      </c>
      <c r="KR125" s="14">
        <v>0</v>
      </c>
      <c r="KS125" s="14"/>
      <c r="KT125" s="14"/>
      <c r="KU125" s="14"/>
      <c r="KV125" s="14">
        <v>8.1006597199999995</v>
      </c>
      <c r="KW125" s="14">
        <v>1752.9042966900004</v>
      </c>
      <c r="KX125" s="14">
        <v>84.124748239999988</v>
      </c>
      <c r="KY125" s="14">
        <v>157.01636425000001</v>
      </c>
      <c r="KZ125" s="14"/>
      <c r="LA125" s="14"/>
      <c r="LB125" s="14">
        <v>2.4128602999999997</v>
      </c>
      <c r="LC125" s="14">
        <v>2004.5589292000002</v>
      </c>
      <c r="LD125" s="14">
        <v>714.79410299999995</v>
      </c>
      <c r="LE125" s="14">
        <v>69508.268555090122</v>
      </c>
      <c r="LF125" s="14">
        <v>291.26339274999998</v>
      </c>
      <c r="LG125" s="14"/>
      <c r="LH125" s="14">
        <v>6622.8149924699983</v>
      </c>
      <c r="LI125" s="14">
        <v>67603.842559340032</v>
      </c>
      <c r="LJ125" s="14">
        <v>43730.704862529987</v>
      </c>
      <c r="LK125" s="14">
        <v>13425.26581852</v>
      </c>
      <c r="LL125" s="14"/>
      <c r="LM125" s="14"/>
      <c r="LN125" s="14">
        <v>2250.0962039800002</v>
      </c>
      <c r="LO125" s="14">
        <v>204147.05048768016</v>
      </c>
      <c r="LP125" s="14">
        <v>38.987264000000003</v>
      </c>
      <c r="LQ125" s="14"/>
      <c r="LR125" s="14">
        <v>0</v>
      </c>
      <c r="LS125" s="14"/>
      <c r="LT125" s="14">
        <v>0</v>
      </c>
      <c r="LU125" s="14">
        <v>8521.2845597800024</v>
      </c>
      <c r="LV125" s="14">
        <v>2165.7304964500013</v>
      </c>
      <c r="LW125" s="14">
        <v>1962.71080123</v>
      </c>
      <c r="LX125" s="14"/>
      <c r="LY125" s="14"/>
      <c r="LZ125" s="14">
        <v>353.28727199999997</v>
      </c>
      <c r="MA125" s="14">
        <v>13042.000393460003</v>
      </c>
      <c r="MB125" s="14">
        <v>43.761964999999996</v>
      </c>
      <c r="MC125" s="14">
        <v>13053.896567380008</v>
      </c>
      <c r="MD125" s="14">
        <v>59.870915450000005</v>
      </c>
      <c r="ME125" s="14"/>
      <c r="MF125" s="14">
        <v>579.97502698000005</v>
      </c>
      <c r="MG125" s="14">
        <v>29324.934218100007</v>
      </c>
      <c r="MH125" s="14">
        <v>15019.609741919983</v>
      </c>
      <c r="MI125" s="14">
        <v>5972.9275040700004</v>
      </c>
      <c r="MJ125" s="14"/>
      <c r="MK125" s="14"/>
      <c r="ML125" s="14">
        <v>1472.2664393400003</v>
      </c>
      <c r="MM125" s="14">
        <v>0.69556499999999999</v>
      </c>
      <c r="MN125" s="14">
        <v>65527.937943239995</v>
      </c>
      <c r="MO125" s="14">
        <v>861.45718199999999</v>
      </c>
      <c r="MP125" s="14">
        <v>65009.632526020119</v>
      </c>
      <c r="MQ125" s="14">
        <v>3101.3160378400012</v>
      </c>
      <c r="MR125" s="14"/>
      <c r="MS125" s="14">
        <v>4609.9728187999999</v>
      </c>
      <c r="MT125" s="14">
        <v>115716.53369031989</v>
      </c>
      <c r="MU125" s="14">
        <v>49265.840155810118</v>
      </c>
      <c r="MV125" s="14">
        <v>12803.432546960008</v>
      </c>
      <c r="MW125" s="14"/>
      <c r="MX125" s="14"/>
      <c r="MY125" s="14">
        <v>936.02716150000026</v>
      </c>
      <c r="MZ125" s="14">
        <v>0.41880299999999998</v>
      </c>
      <c r="NA125" s="14">
        <v>252304.63092225016</v>
      </c>
      <c r="NB125" s="14"/>
      <c r="NC125" s="14"/>
      <c r="ND125" s="14"/>
      <c r="NE125" s="14"/>
      <c r="NF125" s="14"/>
      <c r="NG125" s="14"/>
      <c r="NH125" s="14">
        <v>0</v>
      </c>
      <c r="NI125" s="14">
        <v>739.9640485000001</v>
      </c>
      <c r="NJ125" s="14"/>
      <c r="NK125" s="14"/>
      <c r="NL125" s="14"/>
      <c r="NM125" s="14">
        <v>739.9640485000001</v>
      </c>
      <c r="NN125" s="15"/>
      <c r="NO125" s="15"/>
      <c r="NP125" s="15"/>
      <c r="NR125" s="76">
        <v>4454522.0360394204</v>
      </c>
      <c r="PU125" s="4"/>
    </row>
    <row r="126" spans="1:437" x14ac:dyDescent="0.2">
      <c r="A126" s="70">
        <v>43160</v>
      </c>
      <c r="B126" s="14">
        <v>59.657531349999999</v>
      </c>
      <c r="C126" s="14">
        <v>1138.8132926100002</v>
      </c>
      <c r="D126" s="14"/>
      <c r="E126" s="14">
        <v>1198.47082396</v>
      </c>
      <c r="F126" s="14">
        <v>661.78045499999996</v>
      </c>
      <c r="G126" s="14">
        <v>84075.271281910056</v>
      </c>
      <c r="H126" s="14">
        <v>2267.601240460001</v>
      </c>
      <c r="I126" s="14"/>
      <c r="J126" s="14">
        <v>14833.845051040005</v>
      </c>
      <c r="K126" s="14">
        <v>107009.14382729995</v>
      </c>
      <c r="L126" s="14">
        <v>151934.11239532003</v>
      </c>
      <c r="M126" s="14">
        <v>18426.636018260011</v>
      </c>
      <c r="N126" s="14">
        <v>21443.588331999999</v>
      </c>
      <c r="O126" s="14"/>
      <c r="P126" s="14">
        <v>2081.2434288099998</v>
      </c>
      <c r="Q126" s="14">
        <v>402733.22203010006</v>
      </c>
      <c r="R126" s="14">
        <v>0</v>
      </c>
      <c r="S126" s="14">
        <v>9036.1525627000028</v>
      </c>
      <c r="T126" s="14">
        <v>77.70774947999999</v>
      </c>
      <c r="U126" s="14">
        <v>253.10893357</v>
      </c>
      <c r="V126" s="14">
        <v>85.809269799999996</v>
      </c>
      <c r="W126" s="14">
        <v>9452.7785155500005</v>
      </c>
      <c r="X126" s="14">
        <v>604.62374</v>
      </c>
      <c r="Y126" s="14">
        <v>30328.688149570011</v>
      </c>
      <c r="Z126" s="14">
        <v>202.10746925999999</v>
      </c>
      <c r="AA126" s="14"/>
      <c r="AB126" s="14">
        <v>3831.8499427099996</v>
      </c>
      <c r="AC126" s="14">
        <v>68006.182519610113</v>
      </c>
      <c r="AD126" s="14">
        <v>28725.826010759985</v>
      </c>
      <c r="AE126" s="14">
        <v>10557.635095629998</v>
      </c>
      <c r="AF126" s="14"/>
      <c r="AG126" s="14"/>
      <c r="AH126" s="14">
        <v>1071.72188076</v>
      </c>
      <c r="AI126" s="14">
        <v>143328.63480830012</v>
      </c>
      <c r="AJ126" s="14">
        <v>4899.2920489999997</v>
      </c>
      <c r="AK126" s="14">
        <v>726540.74006092036</v>
      </c>
      <c r="AL126" s="14">
        <v>12854.462140179996</v>
      </c>
      <c r="AM126" s="14"/>
      <c r="AN126" s="14">
        <v>18305.793885220002</v>
      </c>
      <c r="AO126" s="14">
        <v>952505.7296739812</v>
      </c>
      <c r="AP126" s="14">
        <v>266872.50022860937</v>
      </c>
      <c r="AQ126" s="14">
        <v>51072.015495970008</v>
      </c>
      <c r="AR126" s="14">
        <v>7768.1392640000004</v>
      </c>
      <c r="AS126" s="14"/>
      <c r="AT126" s="14">
        <v>42795.618620459973</v>
      </c>
      <c r="AU126" s="14">
        <v>4492.3923937399986</v>
      </c>
      <c r="AV126" s="14">
        <v>109058.73254700001</v>
      </c>
      <c r="AW126" s="14">
        <v>136702.84703711001</v>
      </c>
      <c r="AX126" s="14">
        <v>2333868.2633961909</v>
      </c>
      <c r="AY126" s="14">
        <v>407.51619499999998</v>
      </c>
      <c r="AZ126" s="14">
        <v>14703.185543070002</v>
      </c>
      <c r="BA126" s="14">
        <v>265.09453358000002</v>
      </c>
      <c r="BB126" s="14"/>
      <c r="BC126" s="14">
        <v>2982.5057295699994</v>
      </c>
      <c r="BD126" s="14">
        <v>64021.976652060039</v>
      </c>
      <c r="BE126" s="14">
        <v>18176.370253379999</v>
      </c>
      <c r="BF126" s="14">
        <v>7037.1635867800005</v>
      </c>
      <c r="BG126" s="14">
        <v>477.98437291000005</v>
      </c>
      <c r="BH126" s="14">
        <v>18.999039</v>
      </c>
      <c r="BI126" s="14">
        <v>108090.79590535002</v>
      </c>
      <c r="BJ126" s="14">
        <v>280.45696099999998</v>
      </c>
      <c r="BK126" s="14">
        <v>30511.150107079982</v>
      </c>
      <c r="BL126" s="14">
        <v>0</v>
      </c>
      <c r="BM126" s="14"/>
      <c r="BN126" s="14">
        <v>1155.85602739</v>
      </c>
      <c r="BO126" s="14">
        <v>36762.008492880035</v>
      </c>
      <c r="BP126" s="14">
        <v>5188.2286348999969</v>
      </c>
      <c r="BQ126" s="14">
        <v>5185.8330128300013</v>
      </c>
      <c r="BR126" s="14">
        <v>6321.8650879999996</v>
      </c>
      <c r="BS126" s="14">
        <v>683.75750343999982</v>
      </c>
      <c r="BT126" s="14">
        <v>86089.155827520022</v>
      </c>
      <c r="BU126" s="14">
        <v>59.379829999999998</v>
      </c>
      <c r="BV126" s="14">
        <v>11549.885687129999</v>
      </c>
      <c r="BW126" s="14">
        <v>25.314435260000003</v>
      </c>
      <c r="BX126" s="14"/>
      <c r="BY126" s="14">
        <v>955.05792216000009</v>
      </c>
      <c r="BZ126" s="14">
        <v>27139.430710309993</v>
      </c>
      <c r="CA126" s="14">
        <v>15484.705586250011</v>
      </c>
      <c r="CB126" s="14">
        <v>3865.6902647200009</v>
      </c>
      <c r="CC126" s="14"/>
      <c r="CD126" s="14"/>
      <c r="CE126" s="14">
        <v>877.47970283000029</v>
      </c>
      <c r="CF126" s="14">
        <v>59956.944138660016</v>
      </c>
      <c r="CG126" s="14">
        <v>0</v>
      </c>
      <c r="CH126" s="14">
        <v>2306.0732364300002</v>
      </c>
      <c r="CI126" s="14"/>
      <c r="CJ126" s="14"/>
      <c r="CK126" s="14"/>
      <c r="CL126" s="14">
        <v>1682.4770410200001</v>
      </c>
      <c r="CM126" s="14">
        <v>1107.3357658900002</v>
      </c>
      <c r="CN126" s="14">
        <v>1588.3437817900001</v>
      </c>
      <c r="CO126" s="14"/>
      <c r="CP126" s="14"/>
      <c r="CQ126" s="14">
        <v>520.36008202000016</v>
      </c>
      <c r="CR126" s="14">
        <v>7204.5899071500016</v>
      </c>
      <c r="CS126" s="14">
        <v>132.60273100000001</v>
      </c>
      <c r="CT126" s="14">
        <v>2646.7759889700005</v>
      </c>
      <c r="CU126" s="14"/>
      <c r="CV126" s="14"/>
      <c r="CW126" s="14"/>
      <c r="CX126" s="14">
        <v>10295.266693119998</v>
      </c>
      <c r="CY126" s="14">
        <v>4042.2353030000013</v>
      </c>
      <c r="CZ126" s="14">
        <v>3957.2926170199999</v>
      </c>
      <c r="DA126" s="14">
        <v>994.30451300000004</v>
      </c>
      <c r="DB126" s="14"/>
      <c r="DC126" s="14">
        <v>809.92824308000002</v>
      </c>
      <c r="DD126" s="14">
        <v>22878.406089190001</v>
      </c>
      <c r="DE126" s="14">
        <v>59.337611000000003</v>
      </c>
      <c r="DF126" s="14">
        <v>3424.7164157000002</v>
      </c>
      <c r="DG126" s="14"/>
      <c r="DH126" s="14"/>
      <c r="DI126" s="14">
        <v>1541.5964047700002</v>
      </c>
      <c r="DJ126" s="14">
        <v>13267.699947430001</v>
      </c>
      <c r="DK126" s="14">
        <v>4682.5856281500019</v>
      </c>
      <c r="DL126" s="14">
        <v>1469.3614886099999</v>
      </c>
      <c r="DM126" s="14"/>
      <c r="DN126" s="14"/>
      <c r="DO126" s="14">
        <v>842.02767531000018</v>
      </c>
      <c r="DP126" s="14">
        <v>25287.325170970005</v>
      </c>
      <c r="DQ126" s="14">
        <v>6.1526930000000002</v>
      </c>
      <c r="DR126" s="14">
        <v>3205.7866968300009</v>
      </c>
      <c r="DS126" s="14"/>
      <c r="DT126" s="14"/>
      <c r="DU126" s="14">
        <v>0</v>
      </c>
      <c r="DV126" s="14">
        <v>42696.633726460044</v>
      </c>
      <c r="DW126" s="14">
        <v>7014.5696103699956</v>
      </c>
      <c r="DX126" s="14">
        <v>4796.4651685400013</v>
      </c>
      <c r="DY126" s="14"/>
      <c r="DZ126" s="14"/>
      <c r="EA126" s="14">
        <v>419.00718728999993</v>
      </c>
      <c r="EB126" s="14">
        <v>58138.615082490047</v>
      </c>
      <c r="EC126" s="14">
        <v>0</v>
      </c>
      <c r="ED126" s="14"/>
      <c r="EE126" s="14"/>
      <c r="EF126" s="14"/>
      <c r="EG126" s="14"/>
      <c r="EH126" s="14"/>
      <c r="EI126" s="14">
        <v>0</v>
      </c>
      <c r="EJ126" s="14">
        <v>0</v>
      </c>
      <c r="EK126" s="14"/>
      <c r="EL126" s="14"/>
      <c r="EM126" s="14">
        <v>20.79010774</v>
      </c>
      <c r="EN126" s="14">
        <v>20.79010774</v>
      </c>
      <c r="EO126" s="14">
        <v>24.333818999999998</v>
      </c>
      <c r="EP126" s="14">
        <v>5426.899151079997</v>
      </c>
      <c r="EQ126" s="14">
        <v>0</v>
      </c>
      <c r="ER126" s="14"/>
      <c r="ES126" s="14">
        <v>233.64012940999996</v>
      </c>
      <c r="ET126" s="14">
        <v>16026.044038349997</v>
      </c>
      <c r="EU126" s="14">
        <v>9690.3758300499994</v>
      </c>
      <c r="EV126" s="14">
        <v>3641.2676411399984</v>
      </c>
      <c r="EW126" s="14"/>
      <c r="EX126" s="14"/>
      <c r="EY126" s="14">
        <v>253.80038801000003</v>
      </c>
      <c r="EZ126" s="14">
        <v>35296.360997039992</v>
      </c>
      <c r="FA126" s="14">
        <v>302.00422099999997</v>
      </c>
      <c r="FB126" s="14">
        <v>52442.864441009988</v>
      </c>
      <c r="FC126" s="14">
        <v>0</v>
      </c>
      <c r="FD126" s="14"/>
      <c r="FE126" s="14">
        <v>2694.11517224</v>
      </c>
      <c r="FF126" s="14">
        <v>258006.816833071</v>
      </c>
      <c r="FG126" s="14">
        <v>24435.349301570041</v>
      </c>
      <c r="FH126" s="14">
        <v>5263.4257884500003</v>
      </c>
      <c r="FI126" s="14">
        <v>1503.0607600000001</v>
      </c>
      <c r="FJ126" s="14"/>
      <c r="FK126" s="14">
        <v>3939.5034644000011</v>
      </c>
      <c r="FL126" s="14">
        <v>149.17756731</v>
      </c>
      <c r="FM126" s="14">
        <v>348736.31744905096</v>
      </c>
      <c r="FN126" s="14"/>
      <c r="FO126" s="14"/>
      <c r="FP126" s="14"/>
      <c r="FQ126" s="14"/>
      <c r="FR126" s="14"/>
      <c r="FS126" s="14"/>
      <c r="FT126" s="14"/>
      <c r="FU126" s="14"/>
      <c r="FV126" s="14"/>
      <c r="FW126" s="14"/>
      <c r="FX126" s="14"/>
      <c r="FY126" s="14"/>
      <c r="FZ126" s="14"/>
      <c r="GA126" s="14"/>
      <c r="GB126" s="14"/>
      <c r="GC126" s="14"/>
      <c r="GD126" s="14"/>
      <c r="GE126" s="14">
        <v>20.325736760000002</v>
      </c>
      <c r="GF126" s="14">
        <v>0</v>
      </c>
      <c r="GG126" s="14"/>
      <c r="GH126" s="14"/>
      <c r="GI126" s="14"/>
      <c r="GJ126" s="14">
        <v>37.382890570000001</v>
      </c>
      <c r="GK126" s="14">
        <v>57.708627329999999</v>
      </c>
      <c r="GL126" s="14">
        <v>57.397320999999998</v>
      </c>
      <c r="GM126" s="14">
        <v>10966.593723170003</v>
      </c>
      <c r="GN126" s="14">
        <v>0</v>
      </c>
      <c r="GO126" s="14"/>
      <c r="GP126" s="14"/>
      <c r="GQ126" s="14">
        <v>18386.359698940007</v>
      </c>
      <c r="GR126" s="14">
        <v>11923.210127830009</v>
      </c>
      <c r="GS126" s="14">
        <v>5896.794063129998</v>
      </c>
      <c r="GT126" s="14"/>
      <c r="GU126" s="14"/>
      <c r="GV126" s="14">
        <v>975.30963265999992</v>
      </c>
      <c r="GW126" s="14"/>
      <c r="GX126" s="14">
        <v>48205.664566730018</v>
      </c>
      <c r="GY126" s="14">
        <v>0</v>
      </c>
      <c r="GZ126" s="14"/>
      <c r="HA126" s="14"/>
      <c r="HB126" s="14"/>
      <c r="HC126" s="14"/>
      <c r="HD126" s="14">
        <v>6008.8134537200003</v>
      </c>
      <c r="HE126" s="14">
        <v>361.16526170999998</v>
      </c>
      <c r="HF126" s="14">
        <v>2447.1725810399998</v>
      </c>
      <c r="HG126" s="14"/>
      <c r="HH126" s="14"/>
      <c r="HI126" s="14">
        <v>265.66721127000005</v>
      </c>
      <c r="HJ126" s="14">
        <v>9082.8185077400012</v>
      </c>
      <c r="HK126" s="14">
        <v>93.037237000000005</v>
      </c>
      <c r="HL126" s="14">
        <v>6300.8366910999985</v>
      </c>
      <c r="HM126" s="14">
        <v>76.129520659999997</v>
      </c>
      <c r="HN126" s="14"/>
      <c r="HO126" s="14">
        <v>1408.0810131100002</v>
      </c>
      <c r="HP126" s="14">
        <v>22617.538138009997</v>
      </c>
      <c r="HQ126" s="14">
        <v>14035.628864429995</v>
      </c>
      <c r="HR126" s="14">
        <v>2880.8218263800004</v>
      </c>
      <c r="HS126" s="14"/>
      <c r="HT126" s="14"/>
      <c r="HU126" s="14">
        <v>488.9372916399999</v>
      </c>
      <c r="HV126" s="14">
        <v>0</v>
      </c>
      <c r="HW126" s="14">
        <v>47901.010582329989</v>
      </c>
      <c r="HX126" s="14">
        <v>80.714729000000005</v>
      </c>
      <c r="HY126" s="14">
        <v>20354.775551679999</v>
      </c>
      <c r="HZ126" s="14">
        <v>0</v>
      </c>
      <c r="IA126" s="14"/>
      <c r="IB126" s="14">
        <v>2246.45081407</v>
      </c>
      <c r="IC126" s="14">
        <v>62717.513767600016</v>
      </c>
      <c r="ID126" s="14">
        <v>23188.816949209977</v>
      </c>
      <c r="IE126" s="14">
        <v>5840.9272349799976</v>
      </c>
      <c r="IF126" s="14">
        <v>47.078198999999998</v>
      </c>
      <c r="IG126" s="14"/>
      <c r="IH126" s="14">
        <v>3287.7065653399995</v>
      </c>
      <c r="II126" s="14">
        <v>117763.98381086999</v>
      </c>
      <c r="IJ126" s="14">
        <v>108.574719</v>
      </c>
      <c r="IK126" s="14">
        <v>7319.6828198299963</v>
      </c>
      <c r="IN126" s="14">
        <v>2161.1498347200004</v>
      </c>
      <c r="IO126" s="14">
        <v>19159.875829920002</v>
      </c>
      <c r="IP126" s="14">
        <v>11861.121923470004</v>
      </c>
      <c r="IQ126" s="14">
        <v>3034.98046927</v>
      </c>
      <c r="IR126" s="14">
        <v>154.43133499999999</v>
      </c>
      <c r="IS126" s="14"/>
      <c r="IT126" s="14">
        <v>898.94739174000017</v>
      </c>
      <c r="IU126" s="14">
        <v>44698.764322949995</v>
      </c>
      <c r="IV126" s="14">
        <v>188.66098400000001</v>
      </c>
      <c r="IW126" s="14">
        <v>16854.705368930001</v>
      </c>
      <c r="IX126" s="14">
        <v>0</v>
      </c>
      <c r="IY126" s="14"/>
      <c r="IZ126" s="14">
        <v>1615.0880255099999</v>
      </c>
      <c r="JA126" s="14">
        <v>40865.475119989969</v>
      </c>
      <c r="JB126" s="14">
        <v>24088.220249909973</v>
      </c>
      <c r="JC126" s="14">
        <v>4699.2556068899994</v>
      </c>
      <c r="JD126" s="14"/>
      <c r="JE126" s="14"/>
      <c r="JF126" s="14">
        <v>1544.0648743700003</v>
      </c>
      <c r="JG126" s="14">
        <v>89755.470229599945</v>
      </c>
      <c r="JH126" s="14"/>
      <c r="JI126" s="14"/>
      <c r="JJ126" s="14"/>
      <c r="JK126" s="14"/>
      <c r="JL126" s="14"/>
      <c r="JM126" s="14">
        <v>0</v>
      </c>
      <c r="JN126" s="14">
        <v>329.15791708000006</v>
      </c>
      <c r="JO126" s="14">
        <v>1224.8946562299998</v>
      </c>
      <c r="JP126" s="14"/>
      <c r="JQ126" s="14"/>
      <c r="JR126" s="14">
        <v>0</v>
      </c>
      <c r="JS126" s="14">
        <v>1554.0525733099998</v>
      </c>
      <c r="JT126" s="14">
        <v>22.764285999999998</v>
      </c>
      <c r="JU126" s="14">
        <v>5273.0765523000009</v>
      </c>
      <c r="JV126" s="14">
        <v>0</v>
      </c>
      <c r="JW126" s="14"/>
      <c r="JX126" s="14">
        <v>444.43965243000008</v>
      </c>
      <c r="JY126" s="14">
        <v>19388.946775239994</v>
      </c>
      <c r="JZ126" s="14">
        <v>5453.3995701699987</v>
      </c>
      <c r="KA126" s="14">
        <v>1458.0066440300006</v>
      </c>
      <c r="KB126" s="14"/>
      <c r="KC126" s="14"/>
      <c r="KD126" s="14">
        <v>178.91855938000003</v>
      </c>
      <c r="KE126" s="14">
        <v>32219.552039549992</v>
      </c>
      <c r="KF126" s="14">
        <v>64.956462000000002</v>
      </c>
      <c r="KG126" s="14">
        <v>15644.012748009996</v>
      </c>
      <c r="KH126" s="14">
        <v>106.77763693999999</v>
      </c>
      <c r="KI126" s="14"/>
      <c r="KJ126" s="14">
        <v>544.65521076000005</v>
      </c>
      <c r="KK126" s="14">
        <v>35925.548129390008</v>
      </c>
      <c r="KL126" s="14">
        <v>14632.265796199998</v>
      </c>
      <c r="KM126" s="14">
        <v>3693.5903258899998</v>
      </c>
      <c r="KN126" s="14"/>
      <c r="KO126" s="14"/>
      <c r="KP126" s="14">
        <v>379.35279812999994</v>
      </c>
      <c r="KQ126" s="14">
        <v>71115.977310320013</v>
      </c>
      <c r="KR126" s="14">
        <v>0</v>
      </c>
      <c r="KS126" s="14"/>
      <c r="KT126" s="14"/>
      <c r="KU126" s="14"/>
      <c r="KV126" s="14">
        <v>6.9834378399999997</v>
      </c>
      <c r="KW126" s="14">
        <v>1756.0194622199995</v>
      </c>
      <c r="KX126" s="14">
        <v>82.839541499999996</v>
      </c>
      <c r="KY126" s="14">
        <v>156.40452395</v>
      </c>
      <c r="KZ126" s="14"/>
      <c r="LA126" s="14"/>
      <c r="LB126" s="14">
        <v>2.0011559499999998</v>
      </c>
      <c r="LC126" s="14">
        <v>2004.2481214599995</v>
      </c>
      <c r="LD126" s="14">
        <v>697.43803700000001</v>
      </c>
      <c r="LE126" s="14">
        <v>81246.723484040151</v>
      </c>
      <c r="LF126" s="14">
        <v>288.90307187999997</v>
      </c>
      <c r="LG126" s="14"/>
      <c r="LH126" s="14">
        <v>6541.6819912099991</v>
      </c>
      <c r="LI126" s="14">
        <v>73060.361964690048</v>
      </c>
      <c r="LJ126" s="14">
        <v>43229.31238140005</v>
      </c>
      <c r="LK126" s="14">
        <v>13288.064937110003</v>
      </c>
      <c r="LL126" s="14"/>
      <c r="LM126" s="14"/>
      <c r="LN126" s="14">
        <v>2202.9686197199999</v>
      </c>
      <c r="LO126" s="14">
        <v>220555.45448705027</v>
      </c>
      <c r="LP126" s="14">
        <v>37.419710000000002</v>
      </c>
      <c r="LQ126" s="14"/>
      <c r="LR126" s="14">
        <v>0</v>
      </c>
      <c r="LS126" s="14"/>
      <c r="LT126" s="14">
        <v>0</v>
      </c>
      <c r="LU126" s="14">
        <v>9288.9549661899982</v>
      </c>
      <c r="LV126" s="14">
        <v>2114.3537697799998</v>
      </c>
      <c r="LW126" s="14">
        <v>1951.8461809199998</v>
      </c>
      <c r="LX126" s="14"/>
      <c r="LY126" s="14"/>
      <c r="LZ126" s="14">
        <v>350.36617270000005</v>
      </c>
      <c r="MA126" s="14">
        <v>13742.94079959</v>
      </c>
      <c r="MB126" s="14">
        <v>42.440018999999999</v>
      </c>
      <c r="MC126" s="14">
        <v>14853.186573930005</v>
      </c>
      <c r="MD126" s="14">
        <v>58.015539899999993</v>
      </c>
      <c r="ME126" s="14"/>
      <c r="MF126" s="14">
        <v>576.08797846000004</v>
      </c>
      <c r="MG126" s="14">
        <v>32110.874576060014</v>
      </c>
      <c r="MH126" s="14">
        <v>14806.53119913999</v>
      </c>
      <c r="MI126" s="14">
        <v>5722.1256448000022</v>
      </c>
      <c r="MJ126" s="14"/>
      <c r="MK126" s="14"/>
      <c r="ML126" s="14">
        <v>1448.4735025399998</v>
      </c>
      <c r="MM126" s="14">
        <v>0.69556499999999999</v>
      </c>
      <c r="MN126" s="14">
        <v>69618.430598830018</v>
      </c>
      <c r="MO126" s="14">
        <v>776.91404199999999</v>
      </c>
      <c r="MP126" s="14">
        <v>73180.137901810085</v>
      </c>
      <c r="MQ126" s="14">
        <v>3057.1911770300007</v>
      </c>
      <c r="MR126" s="14"/>
      <c r="MS126" s="14">
        <v>4553.3680975100006</v>
      </c>
      <c r="MT126" s="14">
        <v>124850.64295871012</v>
      </c>
      <c r="MU126" s="14">
        <v>48352.117857250036</v>
      </c>
      <c r="MV126" s="14">
        <v>12697.090848680013</v>
      </c>
      <c r="MW126" s="14"/>
      <c r="MX126" s="14"/>
      <c r="MY126" s="14">
        <v>904.45590397000012</v>
      </c>
      <c r="MZ126" s="14">
        <v>0.31703100000000001</v>
      </c>
      <c r="NA126" s="14">
        <v>268372.23581796029</v>
      </c>
      <c r="NB126" s="14"/>
      <c r="NC126" s="14"/>
      <c r="ND126" s="14"/>
      <c r="NE126" s="14"/>
      <c r="NF126" s="14"/>
      <c r="NG126" s="14"/>
      <c r="NH126" s="14">
        <v>0</v>
      </c>
      <c r="NI126" s="14">
        <v>730.27489773000002</v>
      </c>
      <c r="NJ126" s="14"/>
      <c r="NK126" s="14"/>
      <c r="NL126" s="14"/>
      <c r="NM126" s="14">
        <v>730.27489773000002</v>
      </c>
      <c r="NN126" s="15"/>
      <c r="NO126" s="15"/>
      <c r="NP126" s="15"/>
      <c r="NR126" s="76">
        <v>4679659.257542612</v>
      </c>
      <c r="PU126" s="4"/>
    </row>
    <row r="127" spans="1:437" x14ac:dyDescent="0.2">
      <c r="A127" s="70">
        <v>43191</v>
      </c>
      <c r="B127" s="14">
        <v>57.63791827</v>
      </c>
      <c r="C127" s="14">
        <v>1087.6581821099999</v>
      </c>
      <c r="D127" s="14"/>
      <c r="E127" s="14">
        <v>1145.2961003799999</v>
      </c>
      <c r="F127" s="14">
        <v>641.92177500000003</v>
      </c>
      <c r="G127" s="14">
        <v>82862.466534420004</v>
      </c>
      <c r="H127" s="14">
        <v>2162.5343225900001</v>
      </c>
      <c r="I127" s="14"/>
      <c r="J127" s="14">
        <v>14403.987979500003</v>
      </c>
      <c r="K127" s="14">
        <v>103779.34478479992</v>
      </c>
      <c r="L127" s="14">
        <v>148152.32514949003</v>
      </c>
      <c r="M127" s="14">
        <v>18162.270546669999</v>
      </c>
      <c r="N127" s="14">
        <v>21225.143071999999</v>
      </c>
      <c r="O127" s="14"/>
      <c r="P127" s="14">
        <v>2051.0527002199992</v>
      </c>
      <c r="Q127" s="14">
        <v>393441.04686468985</v>
      </c>
      <c r="R127" s="14">
        <v>0</v>
      </c>
      <c r="S127" s="14">
        <v>8847.0192859900017</v>
      </c>
      <c r="T127" s="14">
        <v>75.990119309999997</v>
      </c>
      <c r="U127" s="14">
        <v>250.15820163999999</v>
      </c>
      <c r="V127" s="14">
        <v>85.100303980000007</v>
      </c>
      <c r="W127" s="14">
        <v>9258.2679109199998</v>
      </c>
      <c r="X127" s="14">
        <v>571.55240900000001</v>
      </c>
      <c r="Y127" s="14">
        <v>29777.964546829982</v>
      </c>
      <c r="Z127" s="14">
        <v>200.14415234000001</v>
      </c>
      <c r="AA127" s="14"/>
      <c r="AB127" s="14">
        <v>3776.5118705199998</v>
      </c>
      <c r="AC127" s="14">
        <v>66944.598468930068</v>
      </c>
      <c r="AD127" s="14">
        <v>28014.937331849989</v>
      </c>
      <c r="AE127" s="14">
        <v>10295.749401989997</v>
      </c>
      <c r="AF127" s="14"/>
      <c r="AG127" s="14"/>
      <c r="AH127" s="14">
        <v>1052.7687663499996</v>
      </c>
      <c r="AI127" s="14">
        <v>140634.22694781004</v>
      </c>
      <c r="AJ127" s="14">
        <v>4686.7529709999999</v>
      </c>
      <c r="AK127" s="14">
        <v>712090.42686043843</v>
      </c>
      <c r="AL127" s="14">
        <v>12506.310514390001</v>
      </c>
      <c r="AM127" s="14"/>
      <c r="AN127" s="14">
        <v>17841.751488840007</v>
      </c>
      <c r="AO127" s="14">
        <v>931256.55467179941</v>
      </c>
      <c r="AP127" s="14">
        <v>260710.48248071049</v>
      </c>
      <c r="AQ127" s="14">
        <v>50021.259385549987</v>
      </c>
      <c r="AR127" s="14">
        <v>7667.71461</v>
      </c>
      <c r="AS127" s="14"/>
      <c r="AT127" s="14">
        <v>41920.404550750049</v>
      </c>
      <c r="AU127" s="14">
        <v>4224.7455589400006</v>
      </c>
      <c r="AV127" s="14">
        <v>108232.652739</v>
      </c>
      <c r="AW127" s="14">
        <v>134863.11794510999</v>
      </c>
      <c r="AX127" s="14">
        <v>2286022.1737765279</v>
      </c>
      <c r="AY127" s="14">
        <v>401.25750099999999</v>
      </c>
      <c r="AZ127" s="14">
        <v>14617.295485200006</v>
      </c>
      <c r="BA127" s="14">
        <v>261.21924193000001</v>
      </c>
      <c r="BB127" s="14"/>
      <c r="BC127" s="14">
        <v>2849.4617363400002</v>
      </c>
      <c r="BD127" s="14">
        <v>63287.286726690036</v>
      </c>
      <c r="BE127" s="14">
        <v>17755.36193888</v>
      </c>
      <c r="BF127" s="14">
        <v>6621.428236929999</v>
      </c>
      <c r="BG127" s="14">
        <v>456.35750267000009</v>
      </c>
      <c r="BH127" s="14">
        <v>18.521808</v>
      </c>
      <c r="BI127" s="14">
        <v>106268.19017764005</v>
      </c>
      <c r="BJ127" s="14">
        <v>272.050546</v>
      </c>
      <c r="BK127" s="14">
        <v>30050.189378119994</v>
      </c>
      <c r="BL127" s="14">
        <v>0</v>
      </c>
      <c r="BM127" s="14"/>
      <c r="BN127" s="14">
        <v>1149.54104121</v>
      </c>
      <c r="BO127" s="14">
        <v>36031.934443520011</v>
      </c>
      <c r="BP127" s="14">
        <v>5080.4176664399984</v>
      </c>
      <c r="BQ127" s="14">
        <v>5001.2544280800012</v>
      </c>
      <c r="BR127" s="14">
        <v>6223.1653310000002</v>
      </c>
      <c r="BS127" s="14">
        <v>675.01899006999986</v>
      </c>
      <c r="BT127" s="14">
        <v>84483.57182444002</v>
      </c>
      <c r="BU127" s="14">
        <v>58.020726000000003</v>
      </c>
      <c r="BV127" s="14">
        <v>11298.735076380004</v>
      </c>
      <c r="BW127" s="14">
        <v>24.696816030000001</v>
      </c>
      <c r="BX127" s="14"/>
      <c r="BY127" s="14">
        <v>944.16939073000003</v>
      </c>
      <c r="BZ127" s="14">
        <v>26649.330193949965</v>
      </c>
      <c r="CA127" s="14">
        <v>15218.881824450007</v>
      </c>
      <c r="CB127" s="14">
        <v>3754.7721691900006</v>
      </c>
      <c r="CC127" s="14"/>
      <c r="CD127" s="14"/>
      <c r="CE127" s="14">
        <v>866.46364673000005</v>
      </c>
      <c r="CF127" s="14">
        <v>58815.069843459984</v>
      </c>
      <c r="CG127" s="14">
        <v>0</v>
      </c>
      <c r="CH127" s="14">
        <v>2286.4208106299998</v>
      </c>
      <c r="CI127" s="14"/>
      <c r="CJ127" s="14"/>
      <c r="CK127" s="14"/>
      <c r="CL127" s="14">
        <v>1685.07897245</v>
      </c>
      <c r="CM127" s="14">
        <v>1102.2631587400001</v>
      </c>
      <c r="CN127" s="14">
        <v>1551.1258258100004</v>
      </c>
      <c r="CO127" s="14"/>
      <c r="CP127" s="14"/>
      <c r="CQ127" s="14">
        <v>514.43794378000007</v>
      </c>
      <c r="CR127" s="14">
        <v>7129.3267114099999</v>
      </c>
      <c r="CS127" s="14">
        <v>131.558975</v>
      </c>
      <c r="CT127" s="14">
        <v>2636.4406500300006</v>
      </c>
      <c r="CU127" s="14"/>
      <c r="CV127" s="14"/>
      <c r="CW127" s="14"/>
      <c r="CX127" s="14">
        <v>10197.619726539995</v>
      </c>
      <c r="CY127" s="14">
        <v>3992.2091121099998</v>
      </c>
      <c r="CZ127" s="14">
        <v>3902.5926964599989</v>
      </c>
      <c r="DA127" s="14">
        <v>971.45323599999995</v>
      </c>
      <c r="DB127" s="14"/>
      <c r="DC127" s="14">
        <v>803.92306949999988</v>
      </c>
      <c r="DD127" s="14">
        <v>22635.797465639997</v>
      </c>
      <c r="DE127" s="14">
        <v>57.906661</v>
      </c>
      <c r="DF127" s="14">
        <v>3363.7724521400005</v>
      </c>
      <c r="DG127" s="14"/>
      <c r="DH127" s="14"/>
      <c r="DI127" s="14">
        <v>1529.5685548299998</v>
      </c>
      <c r="DJ127" s="14">
        <v>12917.007438160001</v>
      </c>
      <c r="DK127" s="14">
        <v>4549.054095800002</v>
      </c>
      <c r="DL127" s="14">
        <v>1454.3571237699996</v>
      </c>
      <c r="DM127" s="14"/>
      <c r="DN127" s="14"/>
      <c r="DO127" s="14">
        <v>828.01125778000005</v>
      </c>
      <c r="DP127" s="14">
        <v>24699.677583480003</v>
      </c>
      <c r="DQ127" s="14">
        <v>5.747566</v>
      </c>
      <c r="DR127" s="14">
        <v>3191.909074600002</v>
      </c>
      <c r="DS127" s="14"/>
      <c r="DT127" s="14"/>
      <c r="DU127" s="14">
        <v>0</v>
      </c>
      <c r="DV127" s="14">
        <v>41981.88872259004</v>
      </c>
      <c r="DW127" s="14">
        <v>6942.3940900599991</v>
      </c>
      <c r="DX127" s="14">
        <v>4739.2723223399989</v>
      </c>
      <c r="DY127" s="14"/>
      <c r="DZ127" s="14"/>
      <c r="EA127" s="14">
        <v>415.29416851000002</v>
      </c>
      <c r="EB127" s="14">
        <v>57276.505943100034</v>
      </c>
      <c r="EC127" s="14">
        <v>0</v>
      </c>
      <c r="ED127" s="14"/>
      <c r="EE127" s="14"/>
      <c r="EF127" s="14"/>
      <c r="EG127" s="14"/>
      <c r="EH127" s="14"/>
      <c r="EI127" s="14">
        <v>0</v>
      </c>
      <c r="EJ127" s="14">
        <v>0</v>
      </c>
      <c r="EK127" s="14"/>
      <c r="EL127" s="14"/>
      <c r="EM127" s="14">
        <v>20.683398749999999</v>
      </c>
      <c r="EN127" s="14">
        <v>20.683398749999999</v>
      </c>
      <c r="EO127" s="14">
        <v>24.073041</v>
      </c>
      <c r="EP127" s="14">
        <v>5389.6040944799997</v>
      </c>
      <c r="EQ127" s="14">
        <v>0</v>
      </c>
      <c r="ER127" s="14"/>
      <c r="ES127" s="14">
        <v>230.73467414000001</v>
      </c>
      <c r="ET127" s="14">
        <v>15941.353615689983</v>
      </c>
      <c r="EU127" s="14">
        <v>9444.5068020100007</v>
      </c>
      <c r="EV127" s="14">
        <v>3604.5132686699985</v>
      </c>
      <c r="EW127" s="14"/>
      <c r="EX127" s="14"/>
      <c r="EY127" s="14">
        <v>251.89986198</v>
      </c>
      <c r="EZ127" s="14">
        <v>34886.685357969989</v>
      </c>
      <c r="FA127" s="14">
        <v>286.44747899999999</v>
      </c>
      <c r="FB127" s="14">
        <v>51385.940273610075</v>
      </c>
      <c r="FC127" s="14">
        <v>0</v>
      </c>
      <c r="FD127" s="14"/>
      <c r="FE127" s="14">
        <v>2670.0373070000001</v>
      </c>
      <c r="FF127" s="14">
        <v>253768.67894355982</v>
      </c>
      <c r="FG127" s="14">
        <v>24156.407806779996</v>
      </c>
      <c r="FH127" s="14">
        <v>5201.2685738400005</v>
      </c>
      <c r="FI127" s="14">
        <v>1479.7463729999999</v>
      </c>
      <c r="FJ127" s="14"/>
      <c r="FK127" s="14">
        <v>3831.4478300500004</v>
      </c>
      <c r="FL127" s="14">
        <v>127.25031345999999</v>
      </c>
      <c r="FM127" s="14">
        <v>342907.22490029992</v>
      </c>
      <c r="FN127" s="14"/>
      <c r="FO127" s="14"/>
      <c r="FP127" s="14"/>
      <c r="FQ127" s="14"/>
      <c r="FR127" s="14"/>
      <c r="FS127" s="14"/>
      <c r="FT127" s="14"/>
      <c r="FU127" s="14"/>
      <c r="FV127" s="14"/>
      <c r="FW127" s="14"/>
      <c r="FX127" s="14"/>
      <c r="FY127" s="14"/>
      <c r="FZ127" s="14"/>
      <c r="GA127" s="14"/>
      <c r="GB127" s="14"/>
      <c r="GC127" s="14"/>
      <c r="GD127" s="14"/>
      <c r="GE127" s="14">
        <v>20.031004449999998</v>
      </c>
      <c r="GF127" s="14">
        <v>0</v>
      </c>
      <c r="GG127" s="14"/>
      <c r="GH127" s="14"/>
      <c r="GI127" s="14"/>
      <c r="GJ127" s="14">
        <v>36.950628209999998</v>
      </c>
      <c r="GK127" s="14">
        <v>56.981632659999995</v>
      </c>
      <c r="GL127" s="14">
        <v>51.954849000000003</v>
      </c>
      <c r="GM127" s="14">
        <v>10754.778608419998</v>
      </c>
      <c r="GN127" s="14">
        <v>0</v>
      </c>
      <c r="GO127" s="14"/>
      <c r="GP127" s="14"/>
      <c r="GQ127" s="14">
        <v>17751.524710679998</v>
      </c>
      <c r="GR127" s="14">
        <v>11758.312396740002</v>
      </c>
      <c r="GS127" s="14">
        <v>5756.8010443300009</v>
      </c>
      <c r="GT127" s="14"/>
      <c r="GU127" s="14"/>
      <c r="GV127" s="14">
        <v>934.37965466999981</v>
      </c>
      <c r="GW127" s="14"/>
      <c r="GX127" s="14">
        <v>47007.751263839993</v>
      </c>
      <c r="GY127" s="14">
        <v>0</v>
      </c>
      <c r="GZ127" s="14"/>
      <c r="HA127" s="14"/>
      <c r="HB127" s="14"/>
      <c r="HC127" s="14"/>
      <c r="HD127" s="14">
        <v>5983.4399601099967</v>
      </c>
      <c r="HE127" s="14">
        <v>356.69554454000001</v>
      </c>
      <c r="HF127" s="14">
        <v>2404.0225869400001</v>
      </c>
      <c r="HG127" s="14"/>
      <c r="HH127" s="14"/>
      <c r="HI127" s="14">
        <v>261.93755555000001</v>
      </c>
      <c r="HJ127" s="14">
        <v>9006.095647139995</v>
      </c>
      <c r="HK127" s="14">
        <v>92.153283000000002</v>
      </c>
      <c r="HL127" s="14">
        <v>6266.0640716899979</v>
      </c>
      <c r="HM127" s="14">
        <v>76.482213560000005</v>
      </c>
      <c r="HN127" s="14"/>
      <c r="HO127" s="14">
        <v>1401.6119353500001</v>
      </c>
      <c r="HP127" s="14">
        <v>21989.281982640001</v>
      </c>
      <c r="HQ127" s="14">
        <v>13782.391215849992</v>
      </c>
      <c r="HR127" s="14">
        <v>2861.6986775600008</v>
      </c>
      <c r="HS127" s="14"/>
      <c r="HT127" s="14"/>
      <c r="HU127" s="14">
        <v>482.52336412</v>
      </c>
      <c r="HV127" s="14">
        <v>0</v>
      </c>
      <c r="HW127" s="14">
        <v>46952.206743769988</v>
      </c>
      <c r="HX127" s="14">
        <v>76.025041999999999</v>
      </c>
      <c r="HY127" s="14">
        <v>19955.982418220014</v>
      </c>
      <c r="HZ127" s="14">
        <v>0</v>
      </c>
      <c r="IA127" s="14"/>
      <c r="IB127" s="14">
        <v>2237.06743435</v>
      </c>
      <c r="IC127" s="14">
        <v>61901.928374350056</v>
      </c>
      <c r="ID127" s="14">
        <v>22689.319291059994</v>
      </c>
      <c r="IE127" s="14">
        <v>5780.7210600499984</v>
      </c>
      <c r="IF127" s="14">
        <v>46.917783</v>
      </c>
      <c r="IG127" s="14"/>
      <c r="IH127" s="14">
        <v>3259.1869507500005</v>
      </c>
      <c r="II127" s="14">
        <v>115947.14835378008</v>
      </c>
      <c r="IJ127" s="14">
        <v>107.978374</v>
      </c>
      <c r="IK127" s="14">
        <v>7143.9723056199991</v>
      </c>
      <c r="IN127" s="14">
        <v>2146.9073885799999</v>
      </c>
      <c r="IO127" s="14">
        <v>18780.426201659993</v>
      </c>
      <c r="IP127" s="14">
        <v>11683.671449719999</v>
      </c>
      <c r="IQ127" s="14">
        <v>3000.1714292500005</v>
      </c>
      <c r="IR127" s="14">
        <v>153.35283100000001</v>
      </c>
      <c r="IS127" s="14"/>
      <c r="IT127" s="14">
        <v>838.13835256000004</v>
      </c>
      <c r="IU127" s="14">
        <v>43844.618332389982</v>
      </c>
      <c r="IV127" s="14">
        <v>187.10012599999999</v>
      </c>
      <c r="IW127" s="14">
        <v>16518.435294880015</v>
      </c>
      <c r="IX127" s="14">
        <v>0</v>
      </c>
      <c r="IY127" s="14"/>
      <c r="IZ127" s="14">
        <v>1606.4233619499998</v>
      </c>
      <c r="JA127" s="14">
        <v>40420.428624009983</v>
      </c>
      <c r="JB127" s="14">
        <v>23718.032043690018</v>
      </c>
      <c r="JC127" s="14">
        <v>4646.9226280099992</v>
      </c>
      <c r="JD127" s="14"/>
      <c r="JE127" s="14"/>
      <c r="JF127" s="14">
        <v>1522.54140377</v>
      </c>
      <c r="JG127" s="14">
        <v>88619.883482310019</v>
      </c>
      <c r="JH127" s="14"/>
      <c r="JI127" s="14"/>
      <c r="JJ127" s="14"/>
      <c r="JK127" s="14"/>
      <c r="JL127" s="14"/>
      <c r="JM127" s="14">
        <v>0</v>
      </c>
      <c r="JN127" s="14">
        <v>327.06047925999997</v>
      </c>
      <c r="JO127" s="14">
        <v>1204.45439534</v>
      </c>
      <c r="JP127" s="14"/>
      <c r="JQ127" s="14"/>
      <c r="JR127" s="14">
        <v>0</v>
      </c>
      <c r="JS127" s="14">
        <v>1531.5148746</v>
      </c>
      <c r="JT127" s="14">
        <v>22.21405</v>
      </c>
      <c r="JU127" s="14">
        <v>5227.848407030001</v>
      </c>
      <c r="JV127" s="14">
        <v>0</v>
      </c>
      <c r="JW127" s="14"/>
      <c r="JX127" s="14">
        <v>442.59046724000001</v>
      </c>
      <c r="JY127" s="14">
        <v>19046.420486400002</v>
      </c>
      <c r="JZ127" s="14">
        <v>5398.8268446899983</v>
      </c>
      <c r="KA127" s="14">
        <v>1440.6015573400007</v>
      </c>
      <c r="KB127" s="14"/>
      <c r="KC127" s="14"/>
      <c r="KD127" s="14">
        <v>177.33342587000001</v>
      </c>
      <c r="KE127" s="14">
        <v>31755.835238569998</v>
      </c>
      <c r="KF127" s="14">
        <v>64.052755000000005</v>
      </c>
      <c r="KG127" s="14">
        <v>15282.117649599992</v>
      </c>
      <c r="KH127" s="14">
        <v>106.0377561</v>
      </c>
      <c r="KI127" s="14"/>
      <c r="KJ127" s="14">
        <v>542.01757084000008</v>
      </c>
      <c r="KK127" s="14">
        <v>35240.06919795998</v>
      </c>
      <c r="KL127" s="14">
        <v>14262.716551140004</v>
      </c>
      <c r="KM127" s="14">
        <v>3602.4691364</v>
      </c>
      <c r="KN127" s="14"/>
      <c r="KO127" s="14"/>
      <c r="KP127" s="14">
        <v>375.06127558000003</v>
      </c>
      <c r="KQ127" s="14">
        <v>69598.999789619964</v>
      </c>
      <c r="KR127" s="14">
        <v>0</v>
      </c>
      <c r="KS127" s="14"/>
      <c r="KT127" s="14"/>
      <c r="KU127" s="14"/>
      <c r="KV127" s="14">
        <v>5.8531360000000001</v>
      </c>
      <c r="KW127" s="14">
        <v>1742.4216227399997</v>
      </c>
      <c r="KX127" s="14">
        <v>80.513070960000007</v>
      </c>
      <c r="KY127" s="14">
        <v>153.93751995</v>
      </c>
      <c r="KZ127" s="14"/>
      <c r="LA127" s="14"/>
      <c r="LB127" s="14">
        <v>1.5859246600000001</v>
      </c>
      <c r="LC127" s="14">
        <v>1984.31127431</v>
      </c>
      <c r="LD127" s="14">
        <v>683.58305099999995</v>
      </c>
      <c r="LE127" s="14">
        <v>79903.419865949982</v>
      </c>
      <c r="LF127" s="14">
        <v>284.89965531000001</v>
      </c>
      <c r="LG127" s="14"/>
      <c r="LH127" s="14">
        <v>6313.6136492499982</v>
      </c>
      <c r="LI127" s="14">
        <v>71115.00600439003</v>
      </c>
      <c r="LJ127" s="14">
        <v>42492.673759159989</v>
      </c>
      <c r="LK127" s="14">
        <v>13085.131687669997</v>
      </c>
      <c r="LL127" s="14"/>
      <c r="LM127" s="14"/>
      <c r="LN127" s="14">
        <v>2148.4297258200008</v>
      </c>
      <c r="LO127" s="14">
        <v>216026.75739854999</v>
      </c>
      <c r="LP127" s="14">
        <v>34.946711999999998</v>
      </c>
      <c r="LQ127" s="14"/>
      <c r="LR127" s="14">
        <v>0</v>
      </c>
      <c r="LS127" s="14"/>
      <c r="LT127" s="14">
        <v>0</v>
      </c>
      <c r="LU127" s="14">
        <v>9190.0701517200014</v>
      </c>
      <c r="LV127" s="14">
        <v>2106.44625116</v>
      </c>
      <c r="LW127" s="14">
        <v>1935.6525395599995</v>
      </c>
      <c r="LX127" s="14"/>
      <c r="LY127" s="14"/>
      <c r="LZ127" s="14">
        <v>344.06292276000005</v>
      </c>
      <c r="MA127" s="14">
        <v>13611.1785772</v>
      </c>
      <c r="MB127" s="14">
        <v>41.101173000000003</v>
      </c>
      <c r="MC127" s="14">
        <v>14585.285805220003</v>
      </c>
      <c r="MD127" s="14">
        <v>56.140819919999991</v>
      </c>
      <c r="ME127" s="14"/>
      <c r="MF127" s="14">
        <v>572.23539376999997</v>
      </c>
      <c r="MG127" s="14">
        <v>31658.381459139997</v>
      </c>
      <c r="MH127" s="14">
        <v>14648.11724734999</v>
      </c>
      <c r="MI127" s="14">
        <v>5653.9341442899977</v>
      </c>
      <c r="MJ127" s="14"/>
      <c r="MK127" s="14"/>
      <c r="ML127" s="14">
        <v>1430.1869845300002</v>
      </c>
      <c r="MM127" s="14">
        <v>0.69556499999999999</v>
      </c>
      <c r="MN127" s="14">
        <v>68646.078592219987</v>
      </c>
      <c r="MO127" s="14">
        <v>753.13890500000002</v>
      </c>
      <c r="MP127" s="14">
        <v>71849.845391040028</v>
      </c>
      <c r="MQ127" s="14">
        <v>2976.6056127999991</v>
      </c>
      <c r="MR127" s="14"/>
      <c r="MS127" s="14">
        <v>4500.0171172800001</v>
      </c>
      <c r="MT127" s="14">
        <v>122512.13394478011</v>
      </c>
      <c r="MU127" s="14">
        <v>47532.112920710068</v>
      </c>
      <c r="MV127" s="14">
        <v>12555.647978290008</v>
      </c>
      <c r="MW127" s="14"/>
      <c r="MX127" s="14"/>
      <c r="MY127" s="14">
        <v>889.3764859600002</v>
      </c>
      <c r="MZ127" s="14">
        <v>0.214754</v>
      </c>
      <c r="NA127" s="14">
        <v>263569.0931098602</v>
      </c>
      <c r="NB127" s="14"/>
      <c r="NC127" s="14"/>
      <c r="ND127" s="14"/>
      <c r="NE127" s="14"/>
      <c r="NF127" s="14"/>
      <c r="NG127" s="14"/>
      <c r="NH127" s="14">
        <v>0</v>
      </c>
      <c r="NI127" s="14">
        <v>712.2580253299999</v>
      </c>
      <c r="NJ127" s="14"/>
      <c r="NK127" s="14"/>
      <c r="NL127" s="14"/>
      <c r="NM127" s="14">
        <v>712.2580253299999</v>
      </c>
      <c r="NN127" s="15"/>
      <c r="NO127" s="15"/>
      <c r="NP127" s="15"/>
      <c r="NR127" s="76">
        <v>4588494.4571426688</v>
      </c>
      <c r="PU127" s="4"/>
    </row>
    <row r="128" spans="1:437" x14ac:dyDescent="0.2">
      <c r="A128" s="70">
        <v>43221</v>
      </c>
      <c r="B128" s="14">
        <v>55.599901539999998</v>
      </c>
      <c r="C128" s="14">
        <v>1059.7161271</v>
      </c>
      <c r="D128" s="14"/>
      <c r="E128" s="14">
        <v>1115.31602864</v>
      </c>
      <c r="F128" s="14">
        <v>624.40857900000003</v>
      </c>
      <c r="G128" s="14">
        <v>81723.226379350221</v>
      </c>
      <c r="H128" s="14">
        <v>2125.81527448</v>
      </c>
      <c r="I128" s="14"/>
      <c r="J128" s="14">
        <v>14340.694190690005</v>
      </c>
      <c r="K128" s="14">
        <v>102134.69387112003</v>
      </c>
      <c r="L128" s="14">
        <v>144567.19406862976</v>
      </c>
      <c r="M128" s="14">
        <v>17925.22119711999</v>
      </c>
      <c r="N128" s="14">
        <v>47042.946928999998</v>
      </c>
      <c r="O128" s="14"/>
      <c r="P128" s="14">
        <v>1975.4159965800002</v>
      </c>
      <c r="Q128" s="14">
        <v>412459.61648597004</v>
      </c>
      <c r="R128" s="14">
        <v>0</v>
      </c>
      <c r="S128" s="14">
        <v>8617.869504469998</v>
      </c>
      <c r="T128" s="14">
        <v>74.923109289999985</v>
      </c>
      <c r="U128" s="14">
        <v>206.56620537000001</v>
      </c>
      <c r="V128" s="14">
        <v>84.563178469999997</v>
      </c>
      <c r="W128" s="14">
        <v>8983.9219975999986</v>
      </c>
      <c r="X128" s="14">
        <v>564.47317199999998</v>
      </c>
      <c r="Y128" s="14">
        <v>29326.80373360997</v>
      </c>
      <c r="Z128" s="14">
        <v>198.11120676999997</v>
      </c>
      <c r="AA128" s="14"/>
      <c r="AB128" s="14">
        <v>3759.0324034800001</v>
      </c>
      <c r="AC128" s="14">
        <v>65447.800451460025</v>
      </c>
      <c r="AD128" s="14">
        <v>27404.968347569989</v>
      </c>
      <c r="AE128" s="14">
        <v>10190.658536859997</v>
      </c>
      <c r="AF128" s="14"/>
      <c r="AG128" s="14"/>
      <c r="AH128" s="14">
        <v>1018.2838510700001</v>
      </c>
      <c r="AI128" s="14">
        <v>137910.13170282001</v>
      </c>
      <c r="AJ128" s="14">
        <v>4527.9098949999998</v>
      </c>
      <c r="AK128" s="14">
        <v>698387.3963827187</v>
      </c>
      <c r="AL128" s="14">
        <v>12162.138312070001</v>
      </c>
      <c r="AM128" s="14"/>
      <c r="AN128" s="14">
        <v>17508.252964980002</v>
      </c>
      <c r="AO128" s="14">
        <v>912383.9055303412</v>
      </c>
      <c r="AP128" s="14">
        <v>255485.21014133072</v>
      </c>
      <c r="AQ128" s="14">
        <v>48860.120217989999</v>
      </c>
      <c r="AR128" s="14">
        <v>15244.915604</v>
      </c>
      <c r="AS128" s="14"/>
      <c r="AT128" s="14">
        <v>41156.736516869991</v>
      </c>
      <c r="AU128" s="14">
        <v>3984.3478452799986</v>
      </c>
      <c r="AV128" s="14">
        <v>106446.633691</v>
      </c>
      <c r="AW128" s="14">
        <v>134852.87714510999</v>
      </c>
      <c r="AX128" s="14">
        <v>2251000.4442466907</v>
      </c>
      <c r="AY128" s="14">
        <v>394.73404199999999</v>
      </c>
      <c r="AZ128" s="14">
        <v>14355.477317179997</v>
      </c>
      <c r="BA128" s="14">
        <v>256.94830827999999</v>
      </c>
      <c r="BB128" s="14"/>
      <c r="BC128" s="14">
        <v>2829.5181832999997</v>
      </c>
      <c r="BD128" s="14">
        <v>62767.150625749993</v>
      </c>
      <c r="BE128" s="14">
        <v>17340.380292560003</v>
      </c>
      <c r="BF128" s="14">
        <v>6545.7118085399998</v>
      </c>
      <c r="BG128" s="14">
        <v>449.73920430999999</v>
      </c>
      <c r="BH128" s="14">
        <v>17.546413999999999</v>
      </c>
      <c r="BI128" s="14">
        <v>104957.20619591998</v>
      </c>
      <c r="BJ128" s="14">
        <v>267.64993399999997</v>
      </c>
      <c r="BK128" s="14">
        <v>29629.412526289983</v>
      </c>
      <c r="BL128" s="14">
        <v>0</v>
      </c>
      <c r="BM128" s="14"/>
      <c r="BN128" s="14">
        <v>1145.4660148200003</v>
      </c>
      <c r="BO128" s="14">
        <v>35499.929629960046</v>
      </c>
      <c r="BP128" s="14">
        <v>5030.7538049799996</v>
      </c>
      <c r="BQ128" s="14">
        <v>4918.2553624000011</v>
      </c>
      <c r="BR128" s="14">
        <v>14921.009056999999</v>
      </c>
      <c r="BS128" s="14">
        <v>663.24645766000003</v>
      </c>
      <c r="BT128" s="14">
        <v>92075.722787110048</v>
      </c>
      <c r="BU128" s="14">
        <v>57.514384</v>
      </c>
      <c r="BV128" s="14">
        <v>11082.927646849994</v>
      </c>
      <c r="BW128" s="14">
        <v>24.382687050000001</v>
      </c>
      <c r="BX128" s="14"/>
      <c r="BY128" s="14">
        <v>936.22739295000019</v>
      </c>
      <c r="BZ128" s="14">
        <v>25703.225709469982</v>
      </c>
      <c r="CA128" s="14">
        <v>14832.411453860001</v>
      </c>
      <c r="CB128" s="14">
        <v>3438.1550278100003</v>
      </c>
      <c r="CC128" s="14"/>
      <c r="CD128" s="14"/>
      <c r="CE128" s="14">
        <v>855.81170588999998</v>
      </c>
      <c r="CF128" s="14">
        <v>56930.656007879974</v>
      </c>
      <c r="CG128" s="14">
        <v>0</v>
      </c>
      <c r="CH128" s="14">
        <v>2259.5437230500002</v>
      </c>
      <c r="CI128" s="14"/>
      <c r="CJ128" s="14"/>
      <c r="CK128" s="14"/>
      <c r="CL128" s="14">
        <v>1635.0156212900004</v>
      </c>
      <c r="CM128" s="14">
        <v>1096.5746765199999</v>
      </c>
      <c r="CN128" s="14">
        <v>1522.1986614300006</v>
      </c>
      <c r="CO128" s="14"/>
      <c r="CP128" s="14"/>
      <c r="CQ128" s="14">
        <v>494.00635333000002</v>
      </c>
      <c r="CR128" s="14">
        <v>7007.3390356200007</v>
      </c>
      <c r="CS128" s="14">
        <v>130.40810500000001</v>
      </c>
      <c r="CT128" s="14">
        <v>2621.8307937499994</v>
      </c>
      <c r="CU128" s="14"/>
      <c r="CV128" s="14"/>
      <c r="CW128" s="14"/>
      <c r="CX128" s="14">
        <v>10127.191345899995</v>
      </c>
      <c r="CY128" s="14">
        <v>3866.4762177199991</v>
      </c>
      <c r="CZ128" s="14">
        <v>3726.7906028299981</v>
      </c>
      <c r="DA128" s="14">
        <v>3247.2472469999998</v>
      </c>
      <c r="DB128" s="14"/>
      <c r="DC128" s="14">
        <v>798.29055359000006</v>
      </c>
      <c r="DD128" s="14">
        <v>24518.234865789993</v>
      </c>
      <c r="DE128" s="14">
        <v>56.457265999999997</v>
      </c>
      <c r="DF128" s="14">
        <v>3328.2371290800011</v>
      </c>
      <c r="DG128" s="14"/>
      <c r="DH128" s="14"/>
      <c r="DI128" s="14">
        <v>1493.63532237</v>
      </c>
      <c r="DJ128" s="14">
        <v>12760.975036170004</v>
      </c>
      <c r="DK128" s="14">
        <v>4517.6791852799997</v>
      </c>
      <c r="DL128" s="14">
        <v>1443.5519150199996</v>
      </c>
      <c r="DM128" s="14"/>
      <c r="DN128" s="14"/>
      <c r="DO128" s="14">
        <v>811.41046303999997</v>
      </c>
      <c r="DP128" s="14">
        <v>24411.946316960002</v>
      </c>
      <c r="DQ128" s="14">
        <v>5.3373739999999996</v>
      </c>
      <c r="DR128" s="14">
        <v>3114.0165777200009</v>
      </c>
      <c r="DS128" s="14"/>
      <c r="DT128" s="14"/>
      <c r="DU128" s="14">
        <v>0</v>
      </c>
      <c r="DV128" s="14">
        <v>41145.954991609986</v>
      </c>
      <c r="DW128" s="14">
        <v>6823.670957950002</v>
      </c>
      <c r="DX128" s="14">
        <v>4621.6521603800002</v>
      </c>
      <c r="DY128" s="14"/>
      <c r="DZ128" s="14"/>
      <c r="EA128" s="14">
        <v>409.77957793000002</v>
      </c>
      <c r="EB128" s="14">
        <v>56120.411639589991</v>
      </c>
      <c r="EC128" s="14">
        <v>0</v>
      </c>
      <c r="ED128" s="14"/>
      <c r="EE128" s="14"/>
      <c r="EF128" s="14"/>
      <c r="EG128" s="14"/>
      <c r="EH128" s="14"/>
      <c r="EI128" s="14">
        <v>0</v>
      </c>
      <c r="EJ128" s="14">
        <v>0</v>
      </c>
      <c r="EK128" s="14"/>
      <c r="EL128" s="14"/>
      <c r="EM128" s="14">
        <v>20.575575960000002</v>
      </c>
      <c r="EN128" s="14">
        <v>20.575575960000002</v>
      </c>
      <c r="EO128" s="14">
        <v>23.809304000000001</v>
      </c>
      <c r="EP128" s="14">
        <v>5281.81988215</v>
      </c>
      <c r="EQ128" s="14">
        <v>0</v>
      </c>
      <c r="ER128" s="14"/>
      <c r="ES128" s="14">
        <v>227.81380511</v>
      </c>
      <c r="ET128" s="14">
        <v>15865.606057789997</v>
      </c>
      <c r="EU128" s="14">
        <v>9014.9749243899951</v>
      </c>
      <c r="EV128" s="14">
        <v>3515.6552407899985</v>
      </c>
      <c r="EW128" s="14"/>
      <c r="EX128" s="14"/>
      <c r="EY128" s="14">
        <v>249.99279345000002</v>
      </c>
      <c r="EZ128" s="14">
        <v>34179.67200767999</v>
      </c>
      <c r="FA128" s="14">
        <v>273.10065400000002</v>
      </c>
      <c r="FB128" s="14">
        <v>50833.391273039902</v>
      </c>
      <c r="FC128" s="14">
        <v>0</v>
      </c>
      <c r="FD128" s="14"/>
      <c r="FE128" s="14">
        <v>2268.6278163899992</v>
      </c>
      <c r="FF128" s="14">
        <v>249442.68434329901</v>
      </c>
      <c r="FG128" s="14">
        <v>23735.235450950011</v>
      </c>
      <c r="FH128" s="14">
        <v>5149.3087658899994</v>
      </c>
      <c r="FI128" s="14">
        <v>2437.8999010000002</v>
      </c>
      <c r="FJ128" s="14"/>
      <c r="FK128" s="14">
        <v>3736.4776983299985</v>
      </c>
      <c r="FL128" s="14">
        <v>112.95321340000001</v>
      </c>
      <c r="FM128" s="14">
        <v>337989.67911629891</v>
      </c>
      <c r="FN128" s="14"/>
      <c r="FO128" s="14"/>
      <c r="FP128" s="14"/>
      <c r="FQ128" s="14"/>
      <c r="FR128" s="14"/>
      <c r="FS128" s="14"/>
      <c r="FT128" s="14"/>
      <c r="FU128" s="14"/>
      <c r="FV128" s="14"/>
      <c r="FW128" s="14"/>
      <c r="FX128" s="14"/>
      <c r="FY128" s="14"/>
      <c r="FZ128" s="14"/>
      <c r="GA128" s="14"/>
      <c r="GB128" s="14"/>
      <c r="GC128" s="14"/>
      <c r="GD128" s="14"/>
      <c r="GE128" s="14">
        <v>19.709171050000002</v>
      </c>
      <c r="GF128" s="14">
        <v>0</v>
      </c>
      <c r="GG128" s="14"/>
      <c r="GH128" s="14"/>
      <c r="GI128" s="14"/>
      <c r="GJ128" s="14">
        <v>36.514123310000002</v>
      </c>
      <c r="GK128" s="14">
        <v>56.223294359999997</v>
      </c>
      <c r="GL128" s="14">
        <v>50.279870000000003</v>
      </c>
      <c r="GM128" s="14">
        <v>10595.825443310005</v>
      </c>
      <c r="GN128" s="14">
        <v>0</v>
      </c>
      <c r="GO128" s="14"/>
      <c r="GP128" s="14"/>
      <c r="GQ128" s="14">
        <v>17529.33511009999</v>
      </c>
      <c r="GR128" s="14">
        <v>11539.660572430001</v>
      </c>
      <c r="GS128" s="14">
        <v>5653.4154966500018</v>
      </c>
      <c r="GT128" s="14"/>
      <c r="GU128" s="14"/>
      <c r="GV128" s="14">
        <v>917.65714874000014</v>
      </c>
      <c r="GW128" s="14"/>
      <c r="GX128" s="14">
        <v>46286.173641229994</v>
      </c>
      <c r="GY128" s="14">
        <v>0</v>
      </c>
      <c r="GZ128" s="14"/>
      <c r="HA128" s="14"/>
      <c r="HB128" s="14"/>
      <c r="HC128" s="14"/>
      <c r="HD128" s="14">
        <v>5953.710136499999</v>
      </c>
      <c r="HE128" s="14">
        <v>353.29377947</v>
      </c>
      <c r="HF128" s="14">
        <v>2364.32299362</v>
      </c>
      <c r="HG128" s="14"/>
      <c r="HH128" s="14"/>
      <c r="HI128" s="14">
        <v>259.02650801999999</v>
      </c>
      <c r="HJ128" s="14">
        <v>8930.3534176100002</v>
      </c>
      <c r="HK128" s="14">
        <v>91.243548000000004</v>
      </c>
      <c r="HL128" s="14">
        <v>6060.7501562400021</v>
      </c>
      <c r="HM128" s="14">
        <v>76.755533299999996</v>
      </c>
      <c r="HN128" s="14"/>
      <c r="HO128" s="14">
        <v>1372.8922823600001</v>
      </c>
      <c r="HP128" s="14">
        <v>21692.14998609</v>
      </c>
      <c r="HQ128" s="14">
        <v>13364.245374599996</v>
      </c>
      <c r="HR128" s="14">
        <v>2843.1391775700004</v>
      </c>
      <c r="HS128" s="14"/>
      <c r="HT128" s="14"/>
      <c r="HU128" s="14">
        <v>474.62421987000005</v>
      </c>
      <c r="HV128" s="14">
        <v>0</v>
      </c>
      <c r="HW128" s="14">
        <v>45975.800278030001</v>
      </c>
      <c r="HX128" s="14">
        <v>74.053008000000005</v>
      </c>
      <c r="HY128" s="14">
        <v>19615.272754610003</v>
      </c>
      <c r="HZ128" s="14">
        <v>0</v>
      </c>
      <c r="IA128" s="14"/>
      <c r="IB128" s="14">
        <v>2229.5318834300001</v>
      </c>
      <c r="IC128" s="14">
        <v>60924.071095830019</v>
      </c>
      <c r="ID128" s="14">
        <v>22375.143910829993</v>
      </c>
      <c r="IE128" s="14">
        <v>5672.467742879996</v>
      </c>
      <c r="IF128" s="14">
        <v>1097.7763540000001</v>
      </c>
      <c r="IG128" s="14"/>
      <c r="IH128" s="14">
        <v>3157.4912371100004</v>
      </c>
      <c r="II128" s="14">
        <v>115145.80798669001</v>
      </c>
      <c r="IJ128" s="14">
        <v>106.861024</v>
      </c>
      <c r="IK128" s="14">
        <v>7028.1469084299988</v>
      </c>
      <c r="IN128" s="14">
        <v>2134.1521871599998</v>
      </c>
      <c r="IO128" s="14">
        <v>18449.543169590008</v>
      </c>
      <c r="IP128" s="14">
        <v>11548.783842980007</v>
      </c>
      <c r="IQ128" s="14">
        <v>2969.4775046200002</v>
      </c>
      <c r="IR128" s="14">
        <v>175.819649</v>
      </c>
      <c r="IS128" s="14"/>
      <c r="IT128" s="14">
        <v>829.00509245000001</v>
      </c>
      <c r="IU128" s="14">
        <v>43241.789378230009</v>
      </c>
      <c r="IV128" s="14">
        <v>182.72255200000001</v>
      </c>
      <c r="IW128" s="14">
        <v>16284.884900720017</v>
      </c>
      <c r="IX128" s="14">
        <v>0</v>
      </c>
      <c r="IY128" s="14"/>
      <c r="IZ128" s="14">
        <v>1602.1988831200003</v>
      </c>
      <c r="JA128" s="14">
        <v>39853.10472635</v>
      </c>
      <c r="JB128" s="14">
        <v>23201.700571390011</v>
      </c>
      <c r="JC128" s="14">
        <v>4596.4913715000002</v>
      </c>
      <c r="JD128" s="14"/>
      <c r="JE128" s="14"/>
      <c r="JF128" s="14">
        <v>1497.4109183799997</v>
      </c>
      <c r="JG128" s="14">
        <v>87218.513923460021</v>
      </c>
      <c r="JH128" s="14"/>
      <c r="JI128" s="14"/>
      <c r="JJ128" s="14"/>
      <c r="JK128" s="14"/>
      <c r="JL128" s="14"/>
      <c r="JM128" s="14">
        <v>0</v>
      </c>
      <c r="JN128" s="14">
        <v>325.26398804000002</v>
      </c>
      <c r="JO128" s="14">
        <v>1184.7009981699998</v>
      </c>
      <c r="JP128" s="14"/>
      <c r="JQ128" s="14"/>
      <c r="JR128" s="14">
        <v>0</v>
      </c>
      <c r="JS128" s="14">
        <v>1509.9649862099998</v>
      </c>
      <c r="JT128" s="14">
        <v>21.792009</v>
      </c>
      <c r="JU128" s="14">
        <v>5109.0079111999976</v>
      </c>
      <c r="JV128" s="14">
        <v>0</v>
      </c>
      <c r="JW128" s="14"/>
      <c r="JX128" s="14">
        <v>440.71878477999996</v>
      </c>
      <c r="JY128" s="14">
        <v>18672.432920909996</v>
      </c>
      <c r="JZ128" s="14">
        <v>5355.0014536400013</v>
      </c>
      <c r="KA128" s="14">
        <v>1425.3889337300002</v>
      </c>
      <c r="KB128" s="14"/>
      <c r="KC128" s="14"/>
      <c r="KD128" s="14">
        <v>175.74217994999998</v>
      </c>
      <c r="KE128" s="14">
        <v>31238.127024209993</v>
      </c>
      <c r="KF128" s="14">
        <v>63.319656000000002</v>
      </c>
      <c r="KG128" s="14">
        <v>15109.358917930003</v>
      </c>
      <c r="KH128" s="14">
        <v>105.28826139</v>
      </c>
      <c r="KI128" s="14"/>
      <c r="KJ128" s="14">
        <v>519.64367012000002</v>
      </c>
      <c r="KK128" s="14">
        <v>34601.320745999983</v>
      </c>
      <c r="KL128" s="14">
        <v>14029.363841530001</v>
      </c>
      <c r="KM128" s="14">
        <v>3571.1760410699999</v>
      </c>
      <c r="KN128" s="14"/>
      <c r="KO128" s="14"/>
      <c r="KP128" s="14">
        <v>370.73722280999999</v>
      </c>
      <c r="KQ128" s="14">
        <v>68853.469383849995</v>
      </c>
      <c r="KR128" s="14">
        <v>0</v>
      </c>
      <c r="KS128" s="14"/>
      <c r="KT128" s="14"/>
      <c r="KU128" s="14"/>
      <c r="KV128" s="14">
        <v>4.7096010600000007</v>
      </c>
      <c r="KW128" s="14">
        <v>1729.0793915000002</v>
      </c>
      <c r="KX128" s="14">
        <v>79.694697719999994</v>
      </c>
      <c r="KY128" s="14">
        <v>151.96858194000001</v>
      </c>
      <c r="KZ128" s="14"/>
      <c r="LA128" s="14"/>
      <c r="LB128" s="14">
        <v>1.1934486200000001</v>
      </c>
      <c r="LC128" s="14">
        <v>1966.6457208400002</v>
      </c>
      <c r="LD128" s="14">
        <v>671.43025899999998</v>
      </c>
      <c r="LE128" s="14">
        <v>78663.168277139906</v>
      </c>
      <c r="LF128" s="14">
        <v>281.76139135</v>
      </c>
      <c r="LG128" s="14"/>
      <c r="LH128" s="14">
        <v>6269.9716151400016</v>
      </c>
      <c r="LI128" s="14">
        <v>70003.811469930108</v>
      </c>
      <c r="LJ128" s="14">
        <v>41110.368580069946</v>
      </c>
      <c r="LK128" s="14">
        <v>12607.162771769996</v>
      </c>
      <c r="LL128" s="14"/>
      <c r="LM128" s="14"/>
      <c r="LN128" s="14">
        <v>2128.3918940699991</v>
      </c>
      <c r="LO128" s="14">
        <v>211736.06525847001</v>
      </c>
      <c r="LP128" s="14">
        <v>34.192520000000002</v>
      </c>
      <c r="LQ128" s="14"/>
      <c r="LR128" s="14">
        <v>0</v>
      </c>
      <c r="LS128" s="14"/>
      <c r="LT128" s="14">
        <v>0</v>
      </c>
      <c r="LU128" s="14">
        <v>9090.4916875500003</v>
      </c>
      <c r="LV128" s="14">
        <v>2098.6839569399999</v>
      </c>
      <c r="LW128" s="14">
        <v>1921.0168347200001</v>
      </c>
      <c r="LX128" s="14"/>
      <c r="LY128" s="14"/>
      <c r="LZ128" s="14">
        <v>341.33006194000006</v>
      </c>
      <c r="MA128" s="14">
        <v>13485.715051150004</v>
      </c>
      <c r="MB128" s="14">
        <v>39.747019999999999</v>
      </c>
      <c r="MC128" s="14">
        <v>14445.898420429994</v>
      </c>
      <c r="MD128" s="14">
        <v>54.245425439999998</v>
      </c>
      <c r="ME128" s="14"/>
      <c r="MF128" s="14">
        <v>568.93221808999999</v>
      </c>
      <c r="MG128" s="14">
        <v>31262.013543089968</v>
      </c>
      <c r="MH128" s="14">
        <v>14257.588296979995</v>
      </c>
      <c r="MI128" s="14">
        <v>5598.8457168000004</v>
      </c>
      <c r="MJ128" s="14"/>
      <c r="MK128" s="14"/>
      <c r="ML128" s="14">
        <v>1410.96405841</v>
      </c>
      <c r="MM128" s="14">
        <v>0.69556499999999999</v>
      </c>
      <c r="MN128" s="14">
        <v>67638.930264239956</v>
      </c>
      <c r="MO128" s="14">
        <v>728.42533000000003</v>
      </c>
      <c r="MP128" s="14">
        <v>70305.939342090016</v>
      </c>
      <c r="MQ128" s="14">
        <v>2924.1297354700005</v>
      </c>
      <c r="MR128" s="14"/>
      <c r="MS128" s="14">
        <v>4350.443872419999</v>
      </c>
      <c r="MT128" s="14">
        <v>119927.91300221992</v>
      </c>
      <c r="MU128" s="14">
        <v>46765.359397630113</v>
      </c>
      <c r="MV128" s="14">
        <v>12278.559377900003</v>
      </c>
      <c r="MW128" s="14"/>
      <c r="MX128" s="14"/>
      <c r="MY128" s="14">
        <v>878.86183721999998</v>
      </c>
      <c r="MZ128" s="14">
        <v>0.11117200000000001</v>
      </c>
      <c r="NA128" s="14">
        <v>258159.74306695009</v>
      </c>
      <c r="NB128" s="14"/>
      <c r="NC128" s="14"/>
      <c r="ND128" s="14"/>
      <c r="NE128" s="14"/>
      <c r="NF128" s="14"/>
      <c r="NG128" s="14"/>
      <c r="NH128" s="14">
        <v>0</v>
      </c>
      <c r="NI128" s="14">
        <v>698.4322841899999</v>
      </c>
      <c r="NJ128" s="14"/>
      <c r="NK128" s="14"/>
      <c r="NL128" s="14"/>
      <c r="NM128" s="14">
        <v>698.4322841899999</v>
      </c>
      <c r="NN128" s="15"/>
      <c r="NO128" s="15"/>
      <c r="NP128" s="15"/>
      <c r="NR128" s="76">
        <v>4551847.5599952508</v>
      </c>
      <c r="PU128" s="4"/>
    </row>
    <row r="129" spans="1:437" x14ac:dyDescent="0.2">
      <c r="A129" s="70">
        <v>43252</v>
      </c>
      <c r="B129" s="14">
        <v>53.543313439999999</v>
      </c>
      <c r="C129" s="14">
        <v>1049.58488799</v>
      </c>
      <c r="D129" s="14"/>
      <c r="E129" s="14">
        <v>1103.12820143</v>
      </c>
      <c r="F129" s="14">
        <v>614.09398699999997</v>
      </c>
      <c r="G129" s="14">
        <v>80217.411816620108</v>
      </c>
      <c r="H129" s="14">
        <v>2098.2800949699999</v>
      </c>
      <c r="I129" s="14"/>
      <c r="J129" s="14">
        <v>14056.64317567</v>
      </c>
      <c r="K129" s="14">
        <v>100558.66420075</v>
      </c>
      <c r="L129" s="14">
        <v>141604.97082192003</v>
      </c>
      <c r="M129" s="14">
        <v>17696.706142020001</v>
      </c>
      <c r="N129" s="14">
        <v>46719.542608999996</v>
      </c>
      <c r="O129" s="14"/>
      <c r="P129" s="14">
        <v>1946.9267015099999</v>
      </c>
      <c r="Q129" s="14">
        <v>405513.23954946001</v>
      </c>
      <c r="R129" s="14">
        <v>0</v>
      </c>
      <c r="S129" s="14">
        <v>8515.4042165099963</v>
      </c>
      <c r="T129" s="14">
        <v>72.795244340000011</v>
      </c>
      <c r="U129" s="14">
        <v>205.31974507000001</v>
      </c>
      <c r="V129" s="14">
        <v>83.82185865000001</v>
      </c>
      <c r="W129" s="14">
        <v>8877.3410645699951</v>
      </c>
      <c r="X129" s="14">
        <v>558.39300900000001</v>
      </c>
      <c r="Y129" s="14">
        <v>28835.968442379959</v>
      </c>
      <c r="Z129" s="14">
        <v>196.05335962999999</v>
      </c>
      <c r="AA129" s="14"/>
      <c r="AB129" s="14">
        <v>3741.6996933</v>
      </c>
      <c r="AC129" s="14">
        <v>64195.117790469965</v>
      </c>
      <c r="AD129" s="14">
        <v>27064.11325973002</v>
      </c>
      <c r="AE129" s="14">
        <v>9903.6571666999989</v>
      </c>
      <c r="AF129" s="14"/>
      <c r="AG129" s="14"/>
      <c r="AH129" s="14">
        <v>994.90024110000002</v>
      </c>
      <c r="AI129" s="14">
        <v>135489.90296230995</v>
      </c>
      <c r="AJ129" s="14">
        <v>4414.7679129999997</v>
      </c>
      <c r="AK129" s="14">
        <v>685930.69450860866</v>
      </c>
      <c r="AL129" s="14">
        <v>11776.196296299997</v>
      </c>
      <c r="AM129" s="14"/>
      <c r="AN129" s="14">
        <v>17197.596176349998</v>
      </c>
      <c r="AO129" s="14">
        <v>893108.01990024489</v>
      </c>
      <c r="AP129" s="14">
        <v>251031.43666404055</v>
      </c>
      <c r="AQ129" s="14">
        <v>47959.46642437001</v>
      </c>
      <c r="AR129" s="14">
        <v>15127.139288</v>
      </c>
      <c r="AS129" s="14"/>
      <c r="AT129" s="14">
        <v>40456.253185399946</v>
      </c>
      <c r="AU129" s="14">
        <v>3687.9670081899999</v>
      </c>
      <c r="AV129" s="14">
        <v>105966.06734199999</v>
      </c>
      <c r="AW129" s="14">
        <v>114754.08560411001</v>
      </c>
      <c r="AX129" s="14">
        <v>2191409.6903106142</v>
      </c>
      <c r="AY129" s="14">
        <v>389.09802100000002</v>
      </c>
      <c r="AZ129" s="14">
        <v>14261.777606219992</v>
      </c>
      <c r="BA129" s="14">
        <v>254.20986029000002</v>
      </c>
      <c r="BB129" s="14"/>
      <c r="BC129" s="14">
        <v>2817.2534573299999</v>
      </c>
      <c r="BD129" s="14">
        <v>61835.105248300082</v>
      </c>
      <c r="BE129" s="14">
        <v>17153.280833929992</v>
      </c>
      <c r="BF129" s="14">
        <v>6488.0253152999985</v>
      </c>
      <c r="BG129" s="14">
        <v>443.16387781999993</v>
      </c>
      <c r="BH129" s="14">
        <v>17.039763000000001</v>
      </c>
      <c r="BI129" s="14">
        <v>103658.95398319006</v>
      </c>
      <c r="BJ129" s="14">
        <v>263.92466300000001</v>
      </c>
      <c r="BK129" s="14">
        <v>29237.267146970004</v>
      </c>
      <c r="BL129" s="14">
        <v>0</v>
      </c>
      <c r="BM129" s="14"/>
      <c r="BN129" s="14">
        <v>1140.3885922100001</v>
      </c>
      <c r="BO129" s="14">
        <v>35160.418020409983</v>
      </c>
      <c r="BP129" s="14">
        <v>4973.5686114899991</v>
      </c>
      <c r="BQ129" s="14">
        <v>4878.7451393300007</v>
      </c>
      <c r="BR129" s="14">
        <v>14809.845492</v>
      </c>
      <c r="BS129" s="14">
        <v>652.18858374000001</v>
      </c>
      <c r="BT129" s="14">
        <v>91116.34624915001</v>
      </c>
      <c r="BU129" s="14">
        <v>54.371836000000002</v>
      </c>
      <c r="BV129" s="14">
        <v>10912.121309550004</v>
      </c>
      <c r="BW129" s="14">
        <v>24.065581129999998</v>
      </c>
      <c r="BX129" s="14"/>
      <c r="BY129" s="14">
        <v>778.77660121000008</v>
      </c>
      <c r="BZ129" s="14">
        <v>25178.98635866999</v>
      </c>
      <c r="CA129" s="14">
        <v>14613.301685259999</v>
      </c>
      <c r="CB129" s="14">
        <v>3361.3595091000002</v>
      </c>
      <c r="CC129" s="14"/>
      <c r="CD129" s="14"/>
      <c r="CE129" s="14">
        <v>845.24777252000024</v>
      </c>
      <c r="CF129" s="14">
        <v>55768.230643439994</v>
      </c>
      <c r="CG129" s="14">
        <v>0</v>
      </c>
      <c r="CH129" s="14">
        <v>2219.4788493299993</v>
      </c>
      <c r="CI129" s="14"/>
      <c r="CJ129" s="14"/>
      <c r="CK129" s="14"/>
      <c r="CL129" s="14">
        <v>1626.40127794</v>
      </c>
      <c r="CM129" s="14">
        <v>1090.8886521499999</v>
      </c>
      <c r="CN129" s="14">
        <v>1447.3313316100002</v>
      </c>
      <c r="CO129" s="14"/>
      <c r="CP129" s="14"/>
      <c r="CQ129" s="14">
        <v>489.02285242999983</v>
      </c>
      <c r="CR129" s="14">
        <v>6873.1229634599995</v>
      </c>
      <c r="CS129" s="14">
        <v>129.76901699999999</v>
      </c>
      <c r="CT129" s="14">
        <v>2609.3688571999996</v>
      </c>
      <c r="CU129" s="14"/>
      <c r="CV129" s="14"/>
      <c r="CW129" s="14"/>
      <c r="CX129" s="14">
        <v>10012.945763110001</v>
      </c>
      <c r="CY129" s="14">
        <v>3773.2264566700014</v>
      </c>
      <c r="CZ129" s="14">
        <v>3415.6688644599985</v>
      </c>
      <c r="DA129" s="14">
        <v>3231.3222230000001</v>
      </c>
      <c r="DB129" s="14"/>
      <c r="DC129" s="14">
        <v>792.62926876999995</v>
      </c>
      <c r="DD129" s="14">
        <v>23964.930450210002</v>
      </c>
      <c r="DE129" s="14">
        <v>55.171914999999998</v>
      </c>
      <c r="DF129" s="14">
        <v>3299.138981500002</v>
      </c>
      <c r="DG129" s="14"/>
      <c r="DH129" s="14"/>
      <c r="DI129" s="14">
        <v>1481.9451807300002</v>
      </c>
      <c r="DJ129" s="14">
        <v>12594.324528170004</v>
      </c>
      <c r="DK129" s="14">
        <v>4480.8411315500016</v>
      </c>
      <c r="DL129" s="14">
        <v>1360.7315324900001</v>
      </c>
      <c r="DM129" s="14"/>
      <c r="DN129" s="14"/>
      <c r="DO129" s="14">
        <v>795.21520235999992</v>
      </c>
      <c r="DP129" s="14">
        <v>24067.368471800011</v>
      </c>
      <c r="DQ129" s="14">
        <v>4.922053</v>
      </c>
      <c r="DR129" s="14">
        <v>3088.0427096599992</v>
      </c>
      <c r="DS129" s="14"/>
      <c r="DT129" s="14"/>
      <c r="DU129" s="14">
        <v>0</v>
      </c>
      <c r="DV129" s="14">
        <v>40557.550101069974</v>
      </c>
      <c r="DW129" s="14">
        <v>6632.853086299996</v>
      </c>
      <c r="DX129" s="14">
        <v>4579.1626012200004</v>
      </c>
      <c r="DY129" s="14"/>
      <c r="DZ129" s="14"/>
      <c r="EA129" s="14">
        <v>406.9985782</v>
      </c>
      <c r="EB129" s="14">
        <v>55269.529129449969</v>
      </c>
      <c r="EC129" s="14">
        <v>0</v>
      </c>
      <c r="ED129" s="14"/>
      <c r="EE129" s="14"/>
      <c r="EF129" s="14"/>
      <c r="EG129" s="14"/>
      <c r="EH129" s="14"/>
      <c r="EI129" s="14">
        <v>0</v>
      </c>
      <c r="EJ129" s="14">
        <v>0</v>
      </c>
      <c r="EK129" s="14"/>
      <c r="EL129" s="14"/>
      <c r="EM129" s="14">
        <v>20.356542340000001</v>
      </c>
      <c r="EN129" s="14">
        <v>20.356542340000001</v>
      </c>
      <c r="EO129" s="14">
        <v>23.542573999999998</v>
      </c>
      <c r="EP129" s="14">
        <v>5254.3838216800004</v>
      </c>
      <c r="EQ129" s="14">
        <v>0</v>
      </c>
      <c r="ER129" s="14"/>
      <c r="ES129" s="14">
        <v>226.09937078999999</v>
      </c>
      <c r="ET129" s="14">
        <v>15665.653636359995</v>
      </c>
      <c r="EU129" s="14">
        <v>8596.9233435799961</v>
      </c>
      <c r="EV129" s="14">
        <v>3479.2431015999987</v>
      </c>
      <c r="EW129" s="14"/>
      <c r="EX129" s="14"/>
      <c r="EY129" s="14">
        <v>248.08454137000001</v>
      </c>
      <c r="EZ129" s="14">
        <v>33493.930389369991</v>
      </c>
      <c r="FA129" s="14">
        <v>262.519384</v>
      </c>
      <c r="FB129" s="14">
        <v>50052.024609049964</v>
      </c>
      <c r="FC129" s="14">
        <v>0</v>
      </c>
      <c r="FD129" s="14"/>
      <c r="FE129" s="14">
        <v>2246.45891106</v>
      </c>
      <c r="FF129" s="14">
        <v>245277.88321181899</v>
      </c>
      <c r="FG129" s="14">
        <v>23491.762369999993</v>
      </c>
      <c r="FH129" s="14">
        <v>5092.4354582799988</v>
      </c>
      <c r="FI129" s="14">
        <v>2421.151644</v>
      </c>
      <c r="FJ129" s="14"/>
      <c r="FK129" s="14">
        <v>3686.017415020001</v>
      </c>
      <c r="FL129" s="14">
        <v>105.07779228</v>
      </c>
      <c r="FM129" s="14">
        <v>332635.33079550893</v>
      </c>
      <c r="FN129" s="14"/>
      <c r="FO129" s="14"/>
      <c r="FP129" s="14"/>
      <c r="FQ129" s="14"/>
      <c r="FR129" s="14"/>
      <c r="FS129" s="14"/>
      <c r="FT129" s="14"/>
      <c r="FU129" s="14"/>
      <c r="FV129" s="14"/>
      <c r="FW129" s="14"/>
      <c r="FX129" s="14"/>
      <c r="FY129" s="14"/>
      <c r="FZ129" s="14"/>
      <c r="GA129" s="14"/>
      <c r="GB129" s="14"/>
      <c r="GC129" s="14"/>
      <c r="GD129" s="14"/>
      <c r="GE129" s="14">
        <v>19.380412230000001</v>
      </c>
      <c r="GF129" s="14">
        <v>0</v>
      </c>
      <c r="GG129" s="14"/>
      <c r="GH129" s="14"/>
      <c r="GI129" s="14"/>
      <c r="GJ129" s="14">
        <v>36.074223509999996</v>
      </c>
      <c r="GK129" s="14">
        <v>55.454635739999993</v>
      </c>
      <c r="GL129" s="14">
        <v>48.789583999999998</v>
      </c>
      <c r="GM129" s="14">
        <v>10432.018252279999</v>
      </c>
      <c r="GN129" s="14">
        <v>0</v>
      </c>
      <c r="GO129" s="14"/>
      <c r="GP129" s="14"/>
      <c r="GQ129" s="14">
        <v>17172.465516060005</v>
      </c>
      <c r="GR129" s="14">
        <v>11318.782670269991</v>
      </c>
      <c r="GS129" s="14">
        <v>5567.050528740001</v>
      </c>
      <c r="GT129" s="14"/>
      <c r="GU129" s="14"/>
      <c r="GV129" s="14">
        <v>899.87172854000005</v>
      </c>
      <c r="GW129" s="14"/>
      <c r="GX129" s="14">
        <v>45438.978279889991</v>
      </c>
      <c r="GY129" s="14">
        <v>0</v>
      </c>
      <c r="GZ129" s="14"/>
      <c r="HA129" s="14"/>
      <c r="HB129" s="14"/>
      <c r="HC129" s="14"/>
      <c r="HD129" s="14">
        <v>5923.5009815900003</v>
      </c>
      <c r="HE129" s="14">
        <v>350.47168576999997</v>
      </c>
      <c r="HF129" s="14">
        <v>2347.9252197699993</v>
      </c>
      <c r="HG129" s="14"/>
      <c r="HH129" s="14"/>
      <c r="HI129" s="14">
        <v>253.45024921000004</v>
      </c>
      <c r="HJ129" s="14">
        <v>8875.3481363400006</v>
      </c>
      <c r="HK129" s="14">
        <v>90.331845000000001</v>
      </c>
      <c r="HL129" s="14">
        <v>6028.6704611300011</v>
      </c>
      <c r="HM129" s="14">
        <v>77.022282829999995</v>
      </c>
      <c r="HN129" s="14"/>
      <c r="HO129" s="14">
        <v>1367.8604803599999</v>
      </c>
      <c r="HP129" s="14">
        <v>21363.365346029983</v>
      </c>
      <c r="HQ129" s="14">
        <v>13147.29680532</v>
      </c>
      <c r="HR129" s="14">
        <v>2824.4521316500013</v>
      </c>
      <c r="HS129" s="14"/>
      <c r="HT129" s="14"/>
      <c r="HU129" s="14">
        <v>465.96759921000012</v>
      </c>
      <c r="HV129" s="14">
        <v>0</v>
      </c>
      <c r="HW129" s="14">
        <v>45364.966951529983</v>
      </c>
      <c r="HX129" s="14">
        <v>72.327646999999999</v>
      </c>
      <c r="HY129" s="14">
        <v>19399.36988274999</v>
      </c>
      <c r="HZ129" s="14">
        <v>0</v>
      </c>
      <c r="IA129" s="14"/>
      <c r="IB129" s="14">
        <v>2223.9442061700001</v>
      </c>
      <c r="IC129" s="14">
        <v>59937.708747450066</v>
      </c>
      <c r="ID129" s="14">
        <v>21939.399779799987</v>
      </c>
      <c r="IE129" s="14">
        <v>5548.7100102299983</v>
      </c>
      <c r="IF129" s="14">
        <v>1095.6518739999999</v>
      </c>
      <c r="IG129" s="14"/>
      <c r="IH129" s="14">
        <v>3131.8810025200005</v>
      </c>
      <c r="II129" s="14">
        <v>113348.99314992005</v>
      </c>
      <c r="IJ129" s="14">
        <v>84.937361999999993</v>
      </c>
      <c r="IK129" s="14">
        <v>6853.0670887899996</v>
      </c>
      <c r="IN129" s="14">
        <v>2118.3972783700001</v>
      </c>
      <c r="IO129" s="14">
        <v>18182.817364800016</v>
      </c>
      <c r="IP129" s="14">
        <v>11371.139958710002</v>
      </c>
      <c r="IQ129" s="14">
        <v>2938.1145395699996</v>
      </c>
      <c r="IR129" s="14">
        <v>174.863867</v>
      </c>
      <c r="IS129" s="14"/>
      <c r="IT129" s="14">
        <v>813.98696996000001</v>
      </c>
      <c r="IU129" s="14">
        <v>42537.324429200016</v>
      </c>
      <c r="IV129" s="14">
        <v>135.305126</v>
      </c>
      <c r="IW129" s="14">
        <v>16003.63434853999</v>
      </c>
      <c r="IX129" s="14">
        <v>0</v>
      </c>
      <c r="IY129" s="14"/>
      <c r="IZ129" s="14">
        <v>1596.08182627</v>
      </c>
      <c r="JA129" s="14">
        <v>39097.883671489959</v>
      </c>
      <c r="JB129" s="14">
        <v>22944.411871390021</v>
      </c>
      <c r="JC129" s="14">
        <v>4545.4511371300005</v>
      </c>
      <c r="JD129" s="14"/>
      <c r="JE129" s="14"/>
      <c r="JF129" s="14">
        <v>1479.5963313700001</v>
      </c>
      <c r="JG129" s="14">
        <v>85802.36431218998</v>
      </c>
      <c r="JH129" s="14"/>
      <c r="JI129" s="14"/>
      <c r="JJ129" s="14"/>
      <c r="JK129" s="14"/>
      <c r="JL129" s="14"/>
      <c r="JM129" s="14">
        <v>0</v>
      </c>
      <c r="JN129" s="14">
        <v>322.90269208000007</v>
      </c>
      <c r="JO129" s="14">
        <v>1148.6870472399999</v>
      </c>
      <c r="JP129" s="14"/>
      <c r="JQ129" s="14"/>
      <c r="JR129" s="14">
        <v>0</v>
      </c>
      <c r="JS129" s="14">
        <v>1471.5897393199998</v>
      </c>
      <c r="JT129" s="14">
        <v>21.364837999999999</v>
      </c>
      <c r="JU129" s="14">
        <v>5074.364143990003</v>
      </c>
      <c r="JV129" s="14">
        <v>0</v>
      </c>
      <c r="JW129" s="14"/>
      <c r="JX129" s="14">
        <v>438.83241620000001</v>
      </c>
      <c r="JY129" s="14">
        <v>18210.373599099999</v>
      </c>
      <c r="JZ129" s="14">
        <v>5270.5968261800017</v>
      </c>
      <c r="KA129" s="14">
        <v>1412.0474688300001</v>
      </c>
      <c r="KB129" s="14"/>
      <c r="KC129" s="14"/>
      <c r="KD129" s="14">
        <v>174.14475771000002</v>
      </c>
      <c r="KE129" s="14">
        <v>30639.681681009999</v>
      </c>
      <c r="KF129" s="14">
        <v>62.231310999999998</v>
      </c>
      <c r="KG129" s="14">
        <v>14788.544905759998</v>
      </c>
      <c r="KH129" s="14">
        <v>104.53371306</v>
      </c>
      <c r="KI129" s="14"/>
      <c r="KJ129" s="14">
        <v>512.56943009999998</v>
      </c>
      <c r="KK129" s="14">
        <v>33981.519206080018</v>
      </c>
      <c r="KL129" s="14">
        <v>13835.93218885</v>
      </c>
      <c r="KM129" s="14">
        <v>3448.0573676299991</v>
      </c>
      <c r="KN129" s="14"/>
      <c r="KO129" s="14"/>
      <c r="KP129" s="14">
        <v>366.63440357999997</v>
      </c>
      <c r="KQ129" s="14">
        <v>67581.197979060016</v>
      </c>
      <c r="KR129" s="14">
        <v>0</v>
      </c>
      <c r="KS129" s="14"/>
      <c r="KT129" s="14"/>
      <c r="KU129" s="14"/>
      <c r="KV129" s="14">
        <v>3.5526780899999997</v>
      </c>
      <c r="KW129" s="14">
        <v>1717.2817850500003</v>
      </c>
      <c r="KX129" s="14">
        <v>74.791888889999981</v>
      </c>
      <c r="KY129" s="14">
        <v>151.54232295</v>
      </c>
      <c r="KZ129" s="14"/>
      <c r="LA129" s="14"/>
      <c r="LB129" s="14">
        <v>0</v>
      </c>
      <c r="LC129" s="14">
        <v>1947.1686749800001</v>
      </c>
      <c r="LD129" s="14">
        <v>660.11886900000002</v>
      </c>
      <c r="LE129" s="14">
        <v>77771.36144199995</v>
      </c>
      <c r="LF129" s="14">
        <v>278.58790322000004</v>
      </c>
      <c r="LG129" s="14"/>
      <c r="LH129" s="14">
        <v>6227.8101609000005</v>
      </c>
      <c r="LI129" s="14">
        <v>68731.773287319971</v>
      </c>
      <c r="LJ129" s="14">
        <v>40341.391837059957</v>
      </c>
      <c r="LK129" s="14">
        <v>12478.216811030001</v>
      </c>
      <c r="LL129" s="14"/>
      <c r="LM129" s="14"/>
      <c r="LN129" s="14">
        <v>2101.9974942099998</v>
      </c>
      <c r="LO129" s="14">
        <v>208591.25780473987</v>
      </c>
      <c r="LP129" s="14">
        <v>33.736082000000003</v>
      </c>
      <c r="LQ129" s="14"/>
      <c r="LR129" s="14">
        <v>0</v>
      </c>
      <c r="LS129" s="14"/>
      <c r="LT129" s="14">
        <v>0</v>
      </c>
      <c r="LU129" s="14">
        <v>8952.1914609600044</v>
      </c>
      <c r="LV129" s="14">
        <v>2089.5866741099994</v>
      </c>
      <c r="LW129" s="14">
        <v>1909.2492302899998</v>
      </c>
      <c r="LX129" s="14"/>
      <c r="LY129" s="14"/>
      <c r="LZ129" s="14">
        <v>337.17800841999997</v>
      </c>
      <c r="MA129" s="14">
        <v>13321.941455780003</v>
      </c>
      <c r="MB129" s="14">
        <v>38.380001</v>
      </c>
      <c r="MC129" s="14">
        <v>14316.904143550008</v>
      </c>
      <c r="MD129" s="14">
        <v>52.33075539</v>
      </c>
      <c r="ME129" s="14"/>
      <c r="MF129" s="14">
        <v>565.30964712000002</v>
      </c>
      <c r="MG129" s="14">
        <v>30827.02244253</v>
      </c>
      <c r="MH129" s="14">
        <v>14042.200138469998</v>
      </c>
      <c r="MI129" s="14">
        <v>5407.5147717300006</v>
      </c>
      <c r="MJ129" s="14"/>
      <c r="MK129" s="14"/>
      <c r="ML129" s="14">
        <v>1395.7034866400004</v>
      </c>
      <c r="MM129" s="14">
        <v>0.69556499999999999</v>
      </c>
      <c r="MN129" s="14">
        <v>66646.060951430016</v>
      </c>
      <c r="MO129" s="14">
        <v>696.88055099999997</v>
      </c>
      <c r="MP129" s="14">
        <v>69004.365245539942</v>
      </c>
      <c r="MQ129" s="14">
        <v>2874.1396069399989</v>
      </c>
      <c r="MR129" s="14"/>
      <c r="MS129" s="14">
        <v>4258.2446233199989</v>
      </c>
      <c r="MT129" s="14">
        <v>117876.12908938981</v>
      </c>
      <c r="MU129" s="14">
        <v>46056.253207930102</v>
      </c>
      <c r="MV129" s="14">
        <v>12094.049215340003</v>
      </c>
      <c r="MW129" s="14"/>
      <c r="MX129" s="14"/>
      <c r="MY129" s="14">
        <v>864.13994748999994</v>
      </c>
      <c r="MZ129" s="14">
        <v>0</v>
      </c>
      <c r="NA129" s="14">
        <v>253749.07038194986</v>
      </c>
      <c r="NB129" s="14"/>
      <c r="NC129" s="14"/>
      <c r="ND129" s="14"/>
      <c r="NE129" s="14"/>
      <c r="NF129" s="14"/>
      <c r="NG129" s="14"/>
      <c r="NH129" s="14">
        <v>0</v>
      </c>
      <c r="NI129" s="14">
        <v>690.81124167999997</v>
      </c>
      <c r="NJ129" s="14"/>
      <c r="NK129" s="14"/>
      <c r="NL129" s="14"/>
      <c r="NM129" s="14">
        <v>690.81124167999997</v>
      </c>
      <c r="NN129" s="15"/>
      <c r="NO129" s="15"/>
      <c r="NP129" s="15"/>
      <c r="NR129" s="76">
        <v>4455323.6115010502</v>
      </c>
      <c r="PU129" s="4"/>
    </row>
    <row r="130" spans="1:437" x14ac:dyDescent="0.2">
      <c r="A130" s="70">
        <v>43282</v>
      </c>
      <c r="B130" s="14">
        <v>146.66875992999999</v>
      </c>
      <c r="C130" s="14">
        <v>1040.6041662500002</v>
      </c>
      <c r="D130" s="14"/>
      <c r="E130" s="14">
        <v>1187.27292618</v>
      </c>
      <c r="F130" s="14">
        <v>603.45331999999996</v>
      </c>
      <c r="G130" s="14">
        <v>92748.233525560048</v>
      </c>
      <c r="H130" s="14">
        <v>2066.7226875599995</v>
      </c>
      <c r="I130" s="14"/>
      <c r="J130" s="14">
        <v>13827.785226850006</v>
      </c>
      <c r="K130" s="14">
        <v>101974.49051979992</v>
      </c>
      <c r="L130" s="14">
        <v>170944.10193625977</v>
      </c>
      <c r="M130" s="14">
        <v>17187.511699360002</v>
      </c>
      <c r="N130" s="14">
        <v>46024.430111000001</v>
      </c>
      <c r="O130" s="14"/>
      <c r="P130" s="14">
        <v>1917.3420385100005</v>
      </c>
      <c r="Q130" s="14">
        <v>447294.07106489968</v>
      </c>
      <c r="R130" s="14">
        <v>0</v>
      </c>
      <c r="S130" s="14">
        <v>8357.5539011799992</v>
      </c>
      <c r="T130" s="14">
        <v>111.60652025000002</v>
      </c>
      <c r="U130" s="14">
        <v>201.46177906</v>
      </c>
      <c r="V130" s="14">
        <v>83.700432699999993</v>
      </c>
      <c r="W130" s="14">
        <v>8754.3226331899987</v>
      </c>
      <c r="X130" s="14">
        <v>549.48822600000005</v>
      </c>
      <c r="Y130" s="14">
        <v>31802.597538199996</v>
      </c>
      <c r="Z130" s="14">
        <v>193.89453663</v>
      </c>
      <c r="AA130" s="14"/>
      <c r="AB130" s="14">
        <v>3424.5529196900002</v>
      </c>
      <c r="AC130" s="14">
        <v>63340.532963360056</v>
      </c>
      <c r="AD130" s="14">
        <v>29203.003615070047</v>
      </c>
      <c r="AE130" s="14">
        <v>9817.0636257299921</v>
      </c>
      <c r="AF130" s="14"/>
      <c r="AG130" s="14"/>
      <c r="AH130" s="14">
        <v>974.00492633000022</v>
      </c>
      <c r="AI130" s="14">
        <v>139305.1383510101</v>
      </c>
      <c r="AJ130" s="14">
        <v>4238.1650989999998</v>
      </c>
      <c r="AK130" s="14">
        <v>846449.00495558116</v>
      </c>
      <c r="AL130" s="14">
        <v>11406.951267449993</v>
      </c>
      <c r="AM130" s="14"/>
      <c r="AN130" s="14">
        <v>17049.40412625</v>
      </c>
      <c r="AO130" s="14">
        <v>914280.68967418757</v>
      </c>
      <c r="AP130" s="14">
        <v>297609.26488372002</v>
      </c>
      <c r="AQ130" s="14">
        <v>46494.786008119991</v>
      </c>
      <c r="AR130" s="14">
        <v>14892.708272</v>
      </c>
      <c r="AS130" s="14"/>
      <c r="AT130" s="14">
        <v>39687.117942469951</v>
      </c>
      <c r="AU130" s="14">
        <v>3388.9156661199986</v>
      </c>
      <c r="AV130" s="14">
        <v>105537.61877299999</v>
      </c>
      <c r="AW130" s="14">
        <v>160433.84641910999</v>
      </c>
      <c r="AX130" s="14">
        <v>2192108.0922287786</v>
      </c>
      <c r="AY130" s="14">
        <v>384.09628900000001</v>
      </c>
      <c r="AZ130" s="14">
        <v>14992.111653829987</v>
      </c>
      <c r="BA130" s="14">
        <v>249.44580006000001</v>
      </c>
      <c r="BB130" s="14"/>
      <c r="BC130" s="14">
        <v>2644.9434391100003</v>
      </c>
      <c r="BD130" s="14">
        <v>61344.04185072994</v>
      </c>
      <c r="BE130" s="14">
        <v>19074.98341266</v>
      </c>
      <c r="BF130" s="14">
        <v>6316.4682026299997</v>
      </c>
      <c r="BG130" s="14">
        <v>433.30817483999999</v>
      </c>
      <c r="BH130" s="14">
        <v>16.542289</v>
      </c>
      <c r="BI130" s="14">
        <v>105439.39882285993</v>
      </c>
      <c r="BJ130" s="14">
        <v>261.55799500000001</v>
      </c>
      <c r="BK130" s="14">
        <v>29729.743645020022</v>
      </c>
      <c r="BL130" s="14">
        <v>0</v>
      </c>
      <c r="BM130" s="14"/>
      <c r="BN130" s="14">
        <v>1085.2990245199999</v>
      </c>
      <c r="BO130" s="14">
        <v>34620.853535029986</v>
      </c>
      <c r="BP130" s="14">
        <v>5638.4583364900018</v>
      </c>
      <c r="BQ130" s="14">
        <v>4833.4933951600015</v>
      </c>
      <c r="BR130" s="14">
        <v>14712.702676999999</v>
      </c>
      <c r="BS130" s="14">
        <v>643.63483544000007</v>
      </c>
      <c r="BT130" s="14">
        <v>91525.743443660016</v>
      </c>
      <c r="BU130" s="14">
        <v>53.853979000000002</v>
      </c>
      <c r="BV130" s="14">
        <v>13147.120504679988</v>
      </c>
      <c r="BW130" s="14">
        <v>23.744991899999999</v>
      </c>
      <c r="BX130" s="14"/>
      <c r="BY130" s="14">
        <v>771.81566846999988</v>
      </c>
      <c r="BZ130" s="14">
        <v>25138.56030678004</v>
      </c>
      <c r="CA130" s="14">
        <v>17470.375709579992</v>
      </c>
      <c r="CB130" s="14">
        <v>3328.6988827100008</v>
      </c>
      <c r="CC130" s="14"/>
      <c r="CD130" s="14"/>
      <c r="CE130" s="14">
        <v>832.74441068999988</v>
      </c>
      <c r="CF130" s="14">
        <v>60766.914453810023</v>
      </c>
      <c r="CG130" s="14">
        <v>0</v>
      </c>
      <c r="CH130" s="14">
        <v>2296.0981360199999</v>
      </c>
      <c r="CI130" s="14"/>
      <c r="CJ130" s="14"/>
      <c r="CK130" s="14"/>
      <c r="CL130" s="14">
        <v>1669.1818211200002</v>
      </c>
      <c r="CM130" s="14">
        <v>1532.63139662</v>
      </c>
      <c r="CN130" s="14">
        <v>1428.2879756200005</v>
      </c>
      <c r="CO130" s="14"/>
      <c r="CP130" s="14"/>
      <c r="CQ130" s="14">
        <v>482.43772863999999</v>
      </c>
      <c r="CR130" s="14">
        <v>7408.6370580200019</v>
      </c>
      <c r="CS130" s="14">
        <v>129.006325</v>
      </c>
      <c r="CT130" s="14">
        <v>2598.0798632700003</v>
      </c>
      <c r="CU130" s="14"/>
      <c r="CV130" s="14"/>
      <c r="CW130" s="14"/>
      <c r="CX130" s="14">
        <v>9901.0598103700013</v>
      </c>
      <c r="CY130" s="14">
        <v>4832.765847489999</v>
      </c>
      <c r="CZ130" s="14">
        <v>3370.7288315199985</v>
      </c>
      <c r="DA130" s="14">
        <v>3216.3381599999998</v>
      </c>
      <c r="DB130" s="14"/>
      <c r="DC130" s="14">
        <v>784.27484168000001</v>
      </c>
      <c r="DD130" s="14">
        <v>24832.253679319998</v>
      </c>
      <c r="DE130" s="14">
        <v>53.452249000000002</v>
      </c>
      <c r="DF130" s="14">
        <v>3826.1565801799993</v>
      </c>
      <c r="DG130" s="14"/>
      <c r="DH130" s="14"/>
      <c r="DI130" s="14">
        <v>1472.36851112</v>
      </c>
      <c r="DJ130" s="14">
        <v>12396.103361359988</v>
      </c>
      <c r="DK130" s="14">
        <v>5270.9592705999976</v>
      </c>
      <c r="DL130" s="14">
        <v>1346.6269423200001</v>
      </c>
      <c r="DM130" s="14"/>
      <c r="DN130" s="14"/>
      <c r="DO130" s="14">
        <v>769.29080841000007</v>
      </c>
      <c r="DP130" s="14">
        <v>25134.957722989988</v>
      </c>
      <c r="DQ130" s="14">
        <v>4.5015390000000002</v>
      </c>
      <c r="DR130" s="14">
        <v>4238.2603971099998</v>
      </c>
      <c r="DS130" s="14"/>
      <c r="DT130" s="14"/>
      <c r="DU130" s="14">
        <v>0</v>
      </c>
      <c r="DV130" s="14">
        <v>40412.042911330005</v>
      </c>
      <c r="DW130" s="14">
        <v>9189.0898008999957</v>
      </c>
      <c r="DX130" s="14">
        <v>4392.9261866499992</v>
      </c>
      <c r="DY130" s="14"/>
      <c r="DZ130" s="14"/>
      <c r="EA130" s="14">
        <v>402.56270105999999</v>
      </c>
      <c r="EB130" s="14">
        <v>58639.383536049994</v>
      </c>
      <c r="EC130" s="14">
        <v>0</v>
      </c>
      <c r="ED130" s="14"/>
      <c r="EE130" s="14"/>
      <c r="EF130" s="14"/>
      <c r="EG130" s="14"/>
      <c r="EH130" s="14"/>
      <c r="EI130" s="14">
        <v>118.45536213</v>
      </c>
      <c r="EJ130" s="14">
        <v>0</v>
      </c>
      <c r="EK130" s="14"/>
      <c r="EL130" s="14"/>
      <c r="EM130" s="14">
        <v>20.245307889999999</v>
      </c>
      <c r="EN130" s="14">
        <v>138.70067001999999</v>
      </c>
      <c r="EO130" s="14">
        <v>23.272815999999999</v>
      </c>
      <c r="EP130" s="14">
        <v>5475.6660221599996</v>
      </c>
      <c r="EQ130" s="14">
        <v>0</v>
      </c>
      <c r="ER130" s="14"/>
      <c r="ES130" s="14">
        <v>224.36705778999999</v>
      </c>
      <c r="ET130" s="14">
        <v>15347.15589168</v>
      </c>
      <c r="EU130" s="14">
        <v>10203.050533409994</v>
      </c>
      <c r="EV130" s="14">
        <v>3433.2760681399991</v>
      </c>
      <c r="EW130" s="14"/>
      <c r="EX130" s="14"/>
      <c r="EY130" s="14">
        <v>246.16832549999998</v>
      </c>
      <c r="EZ130" s="14">
        <v>34952.956714670006</v>
      </c>
      <c r="FA130" s="14">
        <v>251.99834899999999</v>
      </c>
      <c r="FB130" s="14">
        <v>69433.858593799843</v>
      </c>
      <c r="FC130" s="14">
        <v>0</v>
      </c>
      <c r="FD130" s="14"/>
      <c r="FE130" s="14">
        <v>2228.9319136500003</v>
      </c>
      <c r="FF130" s="14">
        <v>282197.20145691896</v>
      </c>
      <c r="FG130" s="14">
        <v>33418.559788070008</v>
      </c>
      <c r="FH130" s="14">
        <v>5032.4706481599987</v>
      </c>
      <c r="FI130" s="14">
        <v>2404.84042</v>
      </c>
      <c r="FJ130" s="14"/>
      <c r="FK130" s="14">
        <v>3630.1431371199988</v>
      </c>
      <c r="FL130" s="14">
        <v>94.677948279999995</v>
      </c>
      <c r="FM130" s="14">
        <v>398598.00430671882</v>
      </c>
      <c r="FN130" s="14"/>
      <c r="FO130" s="14"/>
      <c r="FP130" s="14"/>
      <c r="FQ130" s="14"/>
      <c r="FR130" s="14"/>
      <c r="FS130" s="14"/>
      <c r="FT130" s="14"/>
      <c r="FU130" s="14"/>
      <c r="FV130" s="14"/>
      <c r="FW130" s="14"/>
      <c r="FX130" s="14"/>
      <c r="FY130" s="14"/>
      <c r="FZ130" s="14"/>
      <c r="GA130" s="14"/>
      <c r="GB130" s="14"/>
      <c r="GC130" s="14"/>
      <c r="GD130" s="14"/>
      <c r="GE130" s="14">
        <v>19.01908929</v>
      </c>
      <c r="GF130" s="14">
        <v>203.51555313</v>
      </c>
      <c r="GG130" s="14"/>
      <c r="GH130" s="14"/>
      <c r="GI130" s="14"/>
      <c r="GJ130" s="14">
        <v>35.629898779999998</v>
      </c>
      <c r="GK130" s="14">
        <v>258.16454119999997</v>
      </c>
      <c r="GL130" s="14">
        <v>47.125385999999999</v>
      </c>
      <c r="GM130" s="14">
        <v>10353.722793870002</v>
      </c>
      <c r="GN130" s="14">
        <v>0</v>
      </c>
      <c r="GO130" s="14"/>
      <c r="GP130" s="14"/>
      <c r="GQ130" s="14">
        <v>16865.967592260011</v>
      </c>
      <c r="GR130" s="14">
        <v>12176.172660879985</v>
      </c>
      <c r="GS130" s="14">
        <v>5468.9318321700011</v>
      </c>
      <c r="GT130" s="14"/>
      <c r="GU130" s="14"/>
      <c r="GV130" s="14">
        <v>874.10886886000014</v>
      </c>
      <c r="GW130" s="14"/>
      <c r="GX130" s="14">
        <v>45786.029134039993</v>
      </c>
      <c r="GY130" s="14">
        <v>0</v>
      </c>
      <c r="GZ130" s="14"/>
      <c r="HA130" s="14"/>
      <c r="HB130" s="14"/>
      <c r="HC130" s="14"/>
      <c r="HD130" s="14">
        <v>5895.0688697699989</v>
      </c>
      <c r="HE130" s="14">
        <v>676.41685829000005</v>
      </c>
      <c r="HF130" s="14">
        <v>2323.1948532299998</v>
      </c>
      <c r="HG130" s="14"/>
      <c r="HH130" s="14"/>
      <c r="HI130" s="14">
        <v>250.12904971</v>
      </c>
      <c r="HJ130" s="14">
        <v>9144.8096309999983</v>
      </c>
      <c r="HK130" s="14">
        <v>66.158744999999996</v>
      </c>
      <c r="HL130" s="14">
        <v>6468.6498187699999</v>
      </c>
      <c r="HM130" s="14">
        <v>77.178176629999996</v>
      </c>
      <c r="HN130" s="14"/>
      <c r="HO130" s="14">
        <v>1361.6306725499999</v>
      </c>
      <c r="HP130" s="14">
        <v>20970.213614620014</v>
      </c>
      <c r="HQ130" s="14">
        <v>14790.322482660002</v>
      </c>
      <c r="HR130" s="14">
        <v>2804.9473558800005</v>
      </c>
      <c r="HS130" s="14"/>
      <c r="HT130" s="14"/>
      <c r="HU130" s="14">
        <v>459.44108158</v>
      </c>
      <c r="HV130" s="14">
        <v>0</v>
      </c>
      <c r="HW130" s="14">
        <v>46998.541947690021</v>
      </c>
      <c r="HX130" s="14">
        <v>70.013507000000004</v>
      </c>
      <c r="HY130" s="14">
        <v>19902.48800006001</v>
      </c>
      <c r="HZ130" s="14">
        <v>0</v>
      </c>
      <c r="IA130" s="14"/>
      <c r="IB130" s="14">
        <v>2213.8364614999996</v>
      </c>
      <c r="IC130" s="14">
        <v>59526.168713749998</v>
      </c>
      <c r="ID130" s="14">
        <v>25825.700099720008</v>
      </c>
      <c r="IE130" s="14">
        <v>5473.6143435299991</v>
      </c>
      <c r="IF130" s="14">
        <v>1091.7419170000001</v>
      </c>
      <c r="IG130" s="14"/>
      <c r="IH130" s="14">
        <v>3107.7386271400005</v>
      </c>
      <c r="II130" s="14">
        <v>117211.30066970002</v>
      </c>
      <c r="IJ130" s="14">
        <v>84.652411999999998</v>
      </c>
      <c r="IK130" s="14">
        <v>6865.6780651100016</v>
      </c>
      <c r="IN130" s="14">
        <v>2107.8796783899998</v>
      </c>
      <c r="IO130" s="14">
        <v>17805.792053420013</v>
      </c>
      <c r="IP130" s="14">
        <v>12008.407582300004</v>
      </c>
      <c r="IQ130" s="14">
        <v>2905.8825719299998</v>
      </c>
      <c r="IR130" s="14">
        <v>173.88434899999999</v>
      </c>
      <c r="IS130" s="14"/>
      <c r="IT130" s="14">
        <v>806.17270625000003</v>
      </c>
      <c r="IU130" s="14">
        <v>42758.349418400016</v>
      </c>
      <c r="IV130" s="14">
        <v>133.16303600000001</v>
      </c>
      <c r="IW130" s="14">
        <v>16315.991697349993</v>
      </c>
      <c r="IX130" s="14">
        <v>0</v>
      </c>
      <c r="IY130" s="14"/>
      <c r="IZ130" s="14">
        <v>1588.4962427800001</v>
      </c>
      <c r="JA130" s="14">
        <v>38649.542920119951</v>
      </c>
      <c r="JB130" s="14">
        <v>25975.956865280015</v>
      </c>
      <c r="JC130" s="14">
        <v>4400.6877992299997</v>
      </c>
      <c r="JD130" s="14"/>
      <c r="JE130" s="14"/>
      <c r="JF130" s="14">
        <v>1460.2420480499998</v>
      </c>
      <c r="JG130" s="14">
        <v>88524.080608809949</v>
      </c>
      <c r="JH130" s="14"/>
      <c r="JI130" s="14"/>
      <c r="JJ130" s="14"/>
      <c r="JK130" s="14"/>
      <c r="JL130" s="14"/>
      <c r="JM130" s="14">
        <v>0</v>
      </c>
      <c r="JN130" s="14">
        <v>349.29425690999994</v>
      </c>
      <c r="JO130" s="14">
        <v>1133.70679806</v>
      </c>
      <c r="JP130" s="14"/>
      <c r="JQ130" s="14"/>
      <c r="JR130" s="14">
        <v>0</v>
      </c>
      <c r="JS130" s="14">
        <v>1483.0010549699998</v>
      </c>
      <c r="JT130" s="14">
        <v>20.932808000000001</v>
      </c>
      <c r="JU130" s="14">
        <v>6176.9464413299984</v>
      </c>
      <c r="JV130" s="14">
        <v>0</v>
      </c>
      <c r="JW130" s="14"/>
      <c r="JX130" s="14">
        <v>436.54516096000003</v>
      </c>
      <c r="JY130" s="14">
        <v>18071.218654239987</v>
      </c>
      <c r="JZ130" s="14">
        <v>6906.3798583799962</v>
      </c>
      <c r="KA130" s="14">
        <v>1375.12523547</v>
      </c>
      <c r="KB130" s="14"/>
      <c r="KC130" s="14"/>
      <c r="KD130" s="14">
        <v>172.53573157</v>
      </c>
      <c r="KE130" s="14">
        <v>33197.555421949983</v>
      </c>
      <c r="KF130" s="14">
        <v>61.550854000000001</v>
      </c>
      <c r="KG130" s="14">
        <v>15612.689110349995</v>
      </c>
      <c r="KH130" s="14">
        <v>103.76682746</v>
      </c>
      <c r="KI130" s="14"/>
      <c r="KJ130" s="14">
        <v>509.83312682999997</v>
      </c>
      <c r="KK130" s="14">
        <v>33975.411562059991</v>
      </c>
      <c r="KL130" s="14">
        <v>14831.610308649995</v>
      </c>
      <c r="KM130" s="14">
        <v>3410.2594661199996</v>
      </c>
      <c r="KN130" s="14"/>
      <c r="KO130" s="14"/>
      <c r="KP130" s="14">
        <v>361.97121687000009</v>
      </c>
      <c r="KQ130" s="14">
        <v>69345.867366339982</v>
      </c>
      <c r="KR130" s="14">
        <v>0</v>
      </c>
      <c r="KS130" s="14"/>
      <c r="KT130" s="14"/>
      <c r="KU130" s="14"/>
      <c r="KV130" s="14">
        <v>2.3822103500000003</v>
      </c>
      <c r="KW130" s="14">
        <v>1695.9570488700006</v>
      </c>
      <c r="KX130" s="14">
        <v>74.175070319999989</v>
      </c>
      <c r="KY130" s="14">
        <v>148.56010094999999</v>
      </c>
      <c r="KZ130" s="14"/>
      <c r="LA130" s="14"/>
      <c r="LB130" s="14">
        <v>0</v>
      </c>
      <c r="LC130" s="14">
        <v>1921.0744304900004</v>
      </c>
      <c r="LD130" s="14">
        <v>649.91892199999995</v>
      </c>
      <c r="LE130" s="14">
        <v>81721.313367620023</v>
      </c>
      <c r="LF130" s="14">
        <v>273.8603367</v>
      </c>
      <c r="LG130" s="14"/>
      <c r="LH130" s="14">
        <v>6177.7391910799997</v>
      </c>
      <c r="LI130" s="14">
        <v>67336.809355389982</v>
      </c>
      <c r="LJ130" s="14">
        <v>45481.910941380003</v>
      </c>
      <c r="LK130" s="14">
        <v>12120.031338209999</v>
      </c>
      <c r="LL130" s="14"/>
      <c r="LM130" s="14"/>
      <c r="LN130" s="14">
        <v>2081.7076384000002</v>
      </c>
      <c r="LO130" s="14">
        <v>215843.29109077997</v>
      </c>
      <c r="LP130" s="14">
        <v>32.620341000000003</v>
      </c>
      <c r="LQ130" s="14"/>
      <c r="LR130" s="14">
        <v>0</v>
      </c>
      <c r="LS130" s="14"/>
      <c r="LT130" s="14">
        <v>0</v>
      </c>
      <c r="LU130" s="14">
        <v>8837.5870040800037</v>
      </c>
      <c r="LV130" s="14">
        <v>3162.7505409100004</v>
      </c>
      <c r="LW130" s="14">
        <v>1893.4198425199995</v>
      </c>
      <c r="LX130" s="14"/>
      <c r="LY130" s="14"/>
      <c r="LZ130" s="14">
        <v>334.15894011</v>
      </c>
      <c r="MA130" s="14">
        <v>14260.536668620003</v>
      </c>
      <c r="MB130" s="14">
        <v>36.995412000000002</v>
      </c>
      <c r="MC130" s="14">
        <v>15771.44839815999</v>
      </c>
      <c r="MD130" s="14">
        <v>50.395321129999992</v>
      </c>
      <c r="ME130" s="14"/>
      <c r="MF130" s="14">
        <v>560.48141733</v>
      </c>
      <c r="MG130" s="14">
        <v>30266.439646739986</v>
      </c>
      <c r="MH130" s="14">
        <v>15144.522251959999</v>
      </c>
      <c r="MI130" s="14">
        <v>5273.5392399200009</v>
      </c>
      <c r="MJ130" s="14"/>
      <c r="MK130" s="14"/>
      <c r="ML130" s="14">
        <v>1381.3714187799994</v>
      </c>
      <c r="MM130" s="14">
        <v>0.69556499999999999</v>
      </c>
      <c r="MN130" s="14">
        <v>68485.193106019971</v>
      </c>
      <c r="MO130" s="14">
        <v>675.88880500000005</v>
      </c>
      <c r="MP130" s="14">
        <v>85691.247284569894</v>
      </c>
      <c r="MQ130" s="14">
        <v>2801.6014018499995</v>
      </c>
      <c r="MR130" s="14"/>
      <c r="MS130" s="14">
        <v>4183.131867359999</v>
      </c>
      <c r="MT130" s="14">
        <v>117088.05599398022</v>
      </c>
      <c r="MU130" s="14">
        <v>59023.577890860026</v>
      </c>
      <c r="MV130" s="14">
        <v>11855.690001140008</v>
      </c>
      <c r="MW130" s="14"/>
      <c r="MX130" s="14"/>
      <c r="MY130" s="14">
        <v>847.10959583999988</v>
      </c>
      <c r="MZ130" s="14">
        <v>0</v>
      </c>
      <c r="NA130" s="14">
        <v>282191.10897660017</v>
      </c>
      <c r="NB130" s="14"/>
      <c r="NC130" s="14"/>
      <c r="ND130" s="14"/>
      <c r="NE130" s="14"/>
      <c r="NF130" s="14"/>
      <c r="NG130" s="14"/>
      <c r="NH130" s="14">
        <v>0</v>
      </c>
      <c r="NI130" s="14">
        <v>680.23216130000003</v>
      </c>
      <c r="NJ130" s="14"/>
      <c r="NK130" s="14"/>
      <c r="NL130" s="14"/>
      <c r="NM130" s="14">
        <v>680.23216130000003</v>
      </c>
      <c r="NN130" s="15"/>
      <c r="NO130" s="15"/>
      <c r="NP130" s="15"/>
      <c r="NR130" s="76">
        <v>4903647.280500601</v>
      </c>
      <c r="PU130" s="4"/>
    </row>
    <row r="131" spans="1:437" x14ac:dyDescent="0.2">
      <c r="A131" s="70">
        <v>43313</v>
      </c>
      <c r="B131" s="14">
        <v>143.50776532999998</v>
      </c>
      <c r="C131" s="14">
        <v>1029.6977342999999</v>
      </c>
      <c r="D131" s="14"/>
      <c r="E131" s="14">
        <v>1173.2054996299998</v>
      </c>
      <c r="F131" s="14">
        <v>593.18134399999997</v>
      </c>
      <c r="G131" s="14">
        <v>90507.23271005998</v>
      </c>
      <c r="H131" s="14">
        <v>2032.7192372199997</v>
      </c>
      <c r="I131" s="14"/>
      <c r="J131" s="14">
        <v>13732.999539349998</v>
      </c>
      <c r="K131" s="14">
        <v>99699.565068599957</v>
      </c>
      <c r="L131" s="14">
        <v>168454.453793141</v>
      </c>
      <c r="M131" s="14">
        <v>16517.99953461</v>
      </c>
      <c r="N131" s="14">
        <v>45540.217954</v>
      </c>
      <c r="O131" s="14"/>
      <c r="P131" s="14">
        <v>1807.1216588</v>
      </c>
      <c r="Q131" s="14">
        <v>437885.49083978048</v>
      </c>
      <c r="R131" s="14">
        <v>0</v>
      </c>
      <c r="S131" s="14">
        <v>8302.1376605199948</v>
      </c>
      <c r="T131" s="14">
        <v>109.44149802</v>
      </c>
      <c r="U131" s="14">
        <v>197.29954201999999</v>
      </c>
      <c r="V131" s="14">
        <v>82.157170109999996</v>
      </c>
      <c r="W131" s="14">
        <v>8691.0358706699972</v>
      </c>
      <c r="X131" s="14">
        <v>535.68523700000003</v>
      </c>
      <c r="Y131" s="14">
        <v>31189.212198010024</v>
      </c>
      <c r="Z131" s="14">
        <v>191.61986200999999</v>
      </c>
      <c r="AA131" s="14"/>
      <c r="AB131" s="14">
        <v>3287.2611203700003</v>
      </c>
      <c r="AC131" s="14">
        <v>61923.059385140041</v>
      </c>
      <c r="AD131" s="14">
        <v>28606.598092560009</v>
      </c>
      <c r="AE131" s="14">
        <v>9723.6957577499979</v>
      </c>
      <c r="AF131" s="14"/>
      <c r="AG131" s="14"/>
      <c r="AH131" s="14">
        <v>950.38079260999996</v>
      </c>
      <c r="AI131" s="14">
        <v>136407.51244545006</v>
      </c>
      <c r="AJ131" s="14">
        <v>4123.5358619999997</v>
      </c>
      <c r="AK131" s="14">
        <v>827701.35224228585</v>
      </c>
      <c r="AL131" s="14">
        <v>11154.823176809989</v>
      </c>
      <c r="AM131" s="14"/>
      <c r="AN131" s="14">
        <v>16878.802093210001</v>
      </c>
      <c r="AO131" s="14">
        <v>894360.99379608314</v>
      </c>
      <c r="AP131" s="14">
        <v>290685.48840094084</v>
      </c>
      <c r="AQ131" s="14">
        <v>45530.680124200007</v>
      </c>
      <c r="AR131" s="14">
        <v>14665.900202000001</v>
      </c>
      <c r="AS131" s="14"/>
      <c r="AT131" s="14">
        <v>38844.436117479985</v>
      </c>
      <c r="AU131" s="14">
        <v>3173.8432482299991</v>
      </c>
      <c r="AV131" s="14">
        <v>203356.61213699999</v>
      </c>
      <c r="AW131" s="14">
        <v>142743.13251910999</v>
      </c>
      <c r="AX131" s="14">
        <v>2143846.0120150098</v>
      </c>
      <c r="AY131" s="14">
        <v>379.38606399999998</v>
      </c>
      <c r="AZ131" s="14">
        <v>14628.044369809995</v>
      </c>
      <c r="BA131" s="14">
        <v>245.48127354999997</v>
      </c>
      <c r="BB131" s="14"/>
      <c r="BC131" s="14">
        <v>2628.9690634699991</v>
      </c>
      <c r="BD131" s="14">
        <v>60513.897959479982</v>
      </c>
      <c r="BE131" s="14">
        <v>18734.464368840003</v>
      </c>
      <c r="BF131" s="14">
        <v>6187.5605169699975</v>
      </c>
      <c r="BG131" s="14">
        <v>428.43616680999997</v>
      </c>
      <c r="BH131" s="14">
        <v>16.029312000000001</v>
      </c>
      <c r="BI131" s="14">
        <v>103746.23978292999</v>
      </c>
      <c r="BJ131" s="14">
        <v>258.18320399999999</v>
      </c>
      <c r="BK131" s="14">
        <v>29152.745832129989</v>
      </c>
      <c r="BL131" s="14">
        <v>0</v>
      </c>
      <c r="BM131" s="14"/>
      <c r="BN131" s="14">
        <v>1081.1069970999999</v>
      </c>
      <c r="BO131" s="14">
        <v>33888.052191889998</v>
      </c>
      <c r="BP131" s="14">
        <v>5474.557691160001</v>
      </c>
      <c r="BQ131" s="14">
        <v>4442.7678798300021</v>
      </c>
      <c r="BR131" s="14">
        <v>14584.137165</v>
      </c>
      <c r="BS131" s="14">
        <v>635.97241227999996</v>
      </c>
      <c r="BT131" s="14">
        <v>89517.523373389995</v>
      </c>
      <c r="BU131" s="14">
        <v>53.330696000000003</v>
      </c>
      <c r="BV131" s="14">
        <v>12872.707134990018</v>
      </c>
      <c r="BW131" s="14">
        <v>23.421480550000002</v>
      </c>
      <c r="BX131" s="14"/>
      <c r="BY131" s="14">
        <v>765.46599217000005</v>
      </c>
      <c r="BZ131" s="14">
        <v>24567.187459650017</v>
      </c>
      <c r="CA131" s="14">
        <v>17097.688480170007</v>
      </c>
      <c r="CB131" s="14">
        <v>3275.9348261099994</v>
      </c>
      <c r="CC131" s="14"/>
      <c r="CD131" s="14"/>
      <c r="CE131" s="14">
        <v>822.16880847999994</v>
      </c>
      <c r="CF131" s="14">
        <v>59477.90487812004</v>
      </c>
      <c r="CG131" s="14">
        <v>0</v>
      </c>
      <c r="CH131" s="14">
        <v>2209.5710870600001</v>
      </c>
      <c r="CI131" s="14"/>
      <c r="CJ131" s="14"/>
      <c r="CK131" s="14"/>
      <c r="CL131" s="14">
        <v>1662.45844106</v>
      </c>
      <c r="CM131" s="14">
        <v>1519.2391838100002</v>
      </c>
      <c r="CN131" s="14">
        <v>1407.5767654500003</v>
      </c>
      <c r="CO131" s="14"/>
      <c r="CP131" s="14"/>
      <c r="CQ131" s="14">
        <v>474.99729364000001</v>
      </c>
      <c r="CR131" s="14">
        <v>7273.8427710200012</v>
      </c>
      <c r="CS131" s="14">
        <v>127.081844</v>
      </c>
      <c r="CT131" s="14">
        <v>2560.0889682900001</v>
      </c>
      <c r="CU131" s="14"/>
      <c r="CV131" s="14"/>
      <c r="CW131" s="14"/>
      <c r="CX131" s="14">
        <v>9840.9649734599989</v>
      </c>
      <c r="CY131" s="14">
        <v>4783.7422950099999</v>
      </c>
      <c r="CZ131" s="14">
        <v>3323.6530904799993</v>
      </c>
      <c r="DA131" s="14">
        <v>3199.6129209999999</v>
      </c>
      <c r="DB131" s="14"/>
      <c r="DC131" s="14">
        <v>777.55335735999995</v>
      </c>
      <c r="DD131" s="14">
        <v>24612.697449600004</v>
      </c>
      <c r="DE131" s="14">
        <v>51.939860000000003</v>
      </c>
      <c r="DF131" s="14">
        <v>3801.7611279300022</v>
      </c>
      <c r="DG131" s="14"/>
      <c r="DH131" s="14"/>
      <c r="DI131" s="14">
        <v>1461.6532762699999</v>
      </c>
      <c r="DJ131" s="14">
        <v>12262.817064060006</v>
      </c>
      <c r="DK131" s="14">
        <v>5205.773032619999</v>
      </c>
      <c r="DL131" s="14">
        <v>1317.8307402400001</v>
      </c>
      <c r="DM131" s="14"/>
      <c r="DN131" s="14"/>
      <c r="DO131" s="14">
        <v>756.44065963000003</v>
      </c>
      <c r="DP131" s="14">
        <v>24858.215760750012</v>
      </c>
      <c r="DQ131" s="14">
        <v>4.0757669999999999</v>
      </c>
      <c r="DR131" s="14">
        <v>4120.0905634699993</v>
      </c>
      <c r="DS131" s="14"/>
      <c r="DT131" s="14"/>
      <c r="DU131" s="14">
        <v>0</v>
      </c>
      <c r="DV131" s="14">
        <v>39902.094697920016</v>
      </c>
      <c r="DW131" s="14">
        <v>8822.5783126499991</v>
      </c>
      <c r="DX131" s="14">
        <v>4336.9689221699991</v>
      </c>
      <c r="DY131" s="14"/>
      <c r="DZ131" s="14"/>
      <c r="EA131" s="14">
        <v>397.39852148999995</v>
      </c>
      <c r="EB131" s="14">
        <v>57583.206784700014</v>
      </c>
      <c r="EC131" s="14">
        <v>0</v>
      </c>
      <c r="ED131" s="14"/>
      <c r="EE131" s="14"/>
      <c r="EF131" s="14"/>
      <c r="EG131" s="14"/>
      <c r="EH131" s="14"/>
      <c r="EI131" s="14">
        <v>118.23412202999999</v>
      </c>
      <c r="EJ131" s="14">
        <v>0</v>
      </c>
      <c r="EK131" s="14"/>
      <c r="EL131" s="14"/>
      <c r="EM131" s="14">
        <v>20.132912399999999</v>
      </c>
      <c r="EN131" s="14">
        <v>138.36703443000002</v>
      </c>
      <c r="EO131" s="14">
        <v>22.999998000000001</v>
      </c>
      <c r="EP131" s="14">
        <v>5438.3709328000014</v>
      </c>
      <c r="EQ131" s="14">
        <v>0</v>
      </c>
      <c r="ER131" s="14"/>
      <c r="ES131" s="14">
        <v>222.61667645</v>
      </c>
      <c r="ET131" s="14">
        <v>15124.271431980003</v>
      </c>
      <c r="EU131" s="14">
        <v>10124.143297199993</v>
      </c>
      <c r="EV131" s="14">
        <v>3384.3782793600003</v>
      </c>
      <c r="EW131" s="14"/>
      <c r="EX131" s="14"/>
      <c r="EY131" s="14">
        <v>244.24002366000002</v>
      </c>
      <c r="EZ131" s="14">
        <v>34561.020639449998</v>
      </c>
      <c r="FA131" s="14">
        <v>241.436194</v>
      </c>
      <c r="FB131" s="14">
        <v>68489.348293140021</v>
      </c>
      <c r="FC131" s="14">
        <v>0</v>
      </c>
      <c r="FD131" s="14"/>
      <c r="FE131" s="14">
        <v>2118.1278474700002</v>
      </c>
      <c r="FF131" s="14">
        <v>276280.61323744984</v>
      </c>
      <c r="FG131" s="14">
        <v>32601.583740819962</v>
      </c>
      <c r="FH131" s="14">
        <v>4986.5846792599987</v>
      </c>
      <c r="FI131" s="14">
        <v>2364.189394</v>
      </c>
      <c r="FJ131" s="14"/>
      <c r="FK131" s="14">
        <v>3577.0010369300016</v>
      </c>
      <c r="FL131" s="14">
        <v>88.494714279999997</v>
      </c>
      <c r="FM131" s="14">
        <v>390658.88442306977</v>
      </c>
      <c r="FN131" s="14"/>
      <c r="FO131" s="14"/>
      <c r="FP131" s="14"/>
      <c r="FQ131" s="14"/>
      <c r="FR131" s="14"/>
      <c r="FS131" s="14"/>
      <c r="FT131" s="14"/>
      <c r="FU131" s="14"/>
      <c r="FV131" s="14"/>
      <c r="FW131" s="14"/>
      <c r="FX131" s="14"/>
      <c r="FY131" s="14"/>
      <c r="FZ131" s="14"/>
      <c r="GA131" s="14"/>
      <c r="GB131" s="14"/>
      <c r="GC131" s="14"/>
      <c r="GD131" s="14"/>
      <c r="GE131" s="14">
        <v>18.617300520000001</v>
      </c>
      <c r="GF131" s="14">
        <v>202.04424458</v>
      </c>
      <c r="GG131" s="14"/>
      <c r="GH131" s="14"/>
      <c r="GI131" s="14"/>
      <c r="GJ131" s="14">
        <v>35.182088449999995</v>
      </c>
      <c r="GK131" s="14">
        <v>255.84363354999999</v>
      </c>
      <c r="GL131" s="14">
        <v>45.690004999999999</v>
      </c>
      <c r="GM131" s="14">
        <v>10186.87413419</v>
      </c>
      <c r="GN131" s="14">
        <v>0</v>
      </c>
      <c r="GO131" s="14"/>
      <c r="GP131" s="14"/>
      <c r="GQ131" s="14">
        <v>16557.026932470002</v>
      </c>
      <c r="GR131" s="14">
        <v>11937.216688310007</v>
      </c>
      <c r="GS131" s="14">
        <v>5397.8603750000002</v>
      </c>
      <c r="GT131" s="14"/>
      <c r="GU131" s="14"/>
      <c r="GV131" s="14">
        <v>864.49248624000006</v>
      </c>
      <c r="GW131" s="14"/>
      <c r="GX131" s="14">
        <v>44989.160621210009</v>
      </c>
      <c r="GY131" s="14">
        <v>0</v>
      </c>
      <c r="GZ131" s="14"/>
      <c r="HA131" s="14"/>
      <c r="HB131" s="14"/>
      <c r="HC131" s="14"/>
      <c r="HD131" s="14">
        <v>5869.6954392499974</v>
      </c>
      <c r="HE131" s="14">
        <v>672.54501471000003</v>
      </c>
      <c r="HF131" s="14">
        <v>2257.43764104</v>
      </c>
      <c r="HG131" s="14"/>
      <c r="HH131" s="14"/>
      <c r="HI131" s="14">
        <v>247.08700752999999</v>
      </c>
      <c r="HJ131" s="14">
        <v>9046.7651025299965</v>
      </c>
      <c r="HK131" s="14">
        <v>65.221981</v>
      </c>
      <c r="HL131" s="14">
        <v>6305.6864795600013</v>
      </c>
      <c r="HM131" s="14">
        <v>77.182310909999998</v>
      </c>
      <c r="HN131" s="14"/>
      <c r="HO131" s="14">
        <v>1356.4793961100002</v>
      </c>
      <c r="HP131" s="14">
        <v>20129.848353979996</v>
      </c>
      <c r="HQ131" s="14">
        <v>14382.599815060012</v>
      </c>
      <c r="HR131" s="14">
        <v>2786.9592698900015</v>
      </c>
      <c r="HS131" s="14"/>
      <c r="HT131" s="14"/>
      <c r="HU131" s="14">
        <v>453.97415939000001</v>
      </c>
      <c r="HV131" s="14">
        <v>0</v>
      </c>
      <c r="HW131" s="14">
        <v>45557.951765900012</v>
      </c>
      <c r="HX131" s="14">
        <v>67.660477999999998</v>
      </c>
      <c r="HY131" s="14">
        <v>19585.94867530002</v>
      </c>
      <c r="HZ131" s="14">
        <v>0</v>
      </c>
      <c r="IA131" s="14"/>
      <c r="IB131" s="14">
        <v>2200.6710701900001</v>
      </c>
      <c r="IC131" s="14">
        <v>58275.168673920016</v>
      </c>
      <c r="ID131" s="14">
        <v>25379.309077659964</v>
      </c>
      <c r="IE131" s="14">
        <v>5407.4820803499988</v>
      </c>
      <c r="IF131" s="14">
        <v>1088.3639880000001</v>
      </c>
      <c r="IG131" s="14"/>
      <c r="IH131" s="14">
        <v>3076.5218133500002</v>
      </c>
      <c r="II131" s="14">
        <v>115081.12585677001</v>
      </c>
      <c r="IJ131" s="14">
        <v>83.590029999999999</v>
      </c>
      <c r="IK131" s="14">
        <v>6695.0169374599991</v>
      </c>
      <c r="IN131" s="14">
        <v>2094.8876519700002</v>
      </c>
      <c r="IO131" s="14">
        <v>17615.804003050016</v>
      </c>
      <c r="IP131" s="14">
        <v>11789.933906550001</v>
      </c>
      <c r="IQ131" s="14">
        <v>2741.9589629199995</v>
      </c>
      <c r="IR131" s="14">
        <v>172.66547800000001</v>
      </c>
      <c r="IS131" s="14"/>
      <c r="IT131" s="14">
        <v>793.19427335</v>
      </c>
      <c r="IU131" s="14">
        <v>41987.051243300011</v>
      </c>
      <c r="IV131" s="14">
        <v>130.576255</v>
      </c>
      <c r="IW131" s="14">
        <v>15959.16056092</v>
      </c>
      <c r="IX131" s="14">
        <v>0</v>
      </c>
      <c r="IY131" s="14"/>
      <c r="IZ131" s="14">
        <v>1579.9900544600002</v>
      </c>
      <c r="JA131" s="14">
        <v>37215.409571100026</v>
      </c>
      <c r="JB131" s="14">
        <v>25471.840113460006</v>
      </c>
      <c r="JC131" s="14">
        <v>4330.7087031899982</v>
      </c>
      <c r="JD131" s="14"/>
      <c r="JE131" s="14"/>
      <c r="JF131" s="14">
        <v>1442.80090204</v>
      </c>
      <c r="JG131" s="14">
        <v>86130.48616017004</v>
      </c>
      <c r="JH131" s="14"/>
      <c r="JI131" s="14"/>
      <c r="JJ131" s="14"/>
      <c r="JK131" s="14"/>
      <c r="JL131" s="14"/>
      <c r="JM131" s="14">
        <v>0</v>
      </c>
      <c r="JN131" s="14">
        <v>346.12424336000004</v>
      </c>
      <c r="JO131" s="14">
        <v>1058.3424231099996</v>
      </c>
      <c r="JP131" s="14"/>
      <c r="JQ131" s="14"/>
      <c r="JR131" s="14">
        <v>0</v>
      </c>
      <c r="JS131" s="14">
        <v>1404.4666664699998</v>
      </c>
      <c r="JT131" s="14">
        <v>20.496074</v>
      </c>
      <c r="JU131" s="14">
        <v>6049.0885448899962</v>
      </c>
      <c r="JV131" s="14">
        <v>0</v>
      </c>
      <c r="JW131" s="14"/>
      <c r="JX131" s="14">
        <v>435.00307671000002</v>
      </c>
      <c r="JY131" s="14">
        <v>17778.996144450008</v>
      </c>
      <c r="JZ131" s="14">
        <v>6844.6902760899993</v>
      </c>
      <c r="KA131" s="14">
        <v>1260.6053684500002</v>
      </c>
      <c r="KB131" s="14"/>
      <c r="KC131" s="14"/>
      <c r="KD131" s="14">
        <v>170.91559369999999</v>
      </c>
      <c r="KE131" s="14">
        <v>32597.579633290006</v>
      </c>
      <c r="KF131" s="14">
        <v>60.517159999999997</v>
      </c>
      <c r="KG131" s="14">
        <v>15359.818910519991</v>
      </c>
      <c r="KH131" s="14">
        <v>102.98713645999999</v>
      </c>
      <c r="KI131" s="14"/>
      <c r="KJ131" s="14">
        <v>507.07135518999996</v>
      </c>
      <c r="KK131" s="14">
        <v>33000.518349350008</v>
      </c>
      <c r="KL131" s="14">
        <v>14554.522019730013</v>
      </c>
      <c r="KM131" s="14">
        <v>3338.4693132899993</v>
      </c>
      <c r="KN131" s="14"/>
      <c r="KO131" s="14"/>
      <c r="KP131" s="14">
        <v>342.77367206999998</v>
      </c>
      <c r="KQ131" s="14">
        <v>67743.284764610013</v>
      </c>
      <c r="KR131" s="14">
        <v>0</v>
      </c>
      <c r="KS131" s="14"/>
      <c r="KT131" s="14"/>
      <c r="KU131" s="14"/>
      <c r="KV131" s="14">
        <v>1.19803927</v>
      </c>
      <c r="KW131" s="14">
        <v>1684.4353700499998</v>
      </c>
      <c r="KX131" s="14">
        <v>71.745756900000003</v>
      </c>
      <c r="KY131" s="14">
        <v>133.91023860999999</v>
      </c>
      <c r="KZ131" s="14"/>
      <c r="LA131" s="14"/>
      <c r="LB131" s="14">
        <v>0</v>
      </c>
      <c r="LC131" s="14">
        <v>1891.28940483</v>
      </c>
      <c r="LD131" s="14">
        <v>624.96781599999997</v>
      </c>
      <c r="LE131" s="14">
        <v>80087.131328089934</v>
      </c>
      <c r="LF131" s="14">
        <v>271.96825845999996</v>
      </c>
      <c r="LG131" s="14"/>
      <c r="LH131" s="14">
        <v>5857.5244970799977</v>
      </c>
      <c r="LI131" s="14">
        <v>66472.616098819984</v>
      </c>
      <c r="LJ131" s="14">
        <v>44513.539619639989</v>
      </c>
      <c r="LK131" s="14">
        <v>11985.076315479995</v>
      </c>
      <c r="LL131" s="14"/>
      <c r="LM131" s="14"/>
      <c r="LN131" s="14">
        <v>2032.0720277500004</v>
      </c>
      <c r="LO131" s="14">
        <v>211844.89596131991</v>
      </c>
      <c r="LP131" s="14">
        <v>31.595293999999999</v>
      </c>
      <c r="LQ131" s="14"/>
      <c r="LR131" s="14">
        <v>0</v>
      </c>
      <c r="LS131" s="14"/>
      <c r="LT131" s="14">
        <v>0</v>
      </c>
      <c r="LU131" s="14">
        <v>8738.7488848599969</v>
      </c>
      <c r="LV131" s="14">
        <v>3140.696895340001</v>
      </c>
      <c r="LW131" s="14">
        <v>1849.3201014199997</v>
      </c>
      <c r="LX131" s="14"/>
      <c r="LY131" s="14"/>
      <c r="LZ131" s="14">
        <v>330.35817201999998</v>
      </c>
      <c r="MA131" s="14">
        <v>14090.719347639997</v>
      </c>
      <c r="MB131" s="14">
        <v>35.595346999999997</v>
      </c>
      <c r="MC131" s="14">
        <v>15533.745802120004</v>
      </c>
      <c r="MD131" s="14">
        <v>48.439423650000002</v>
      </c>
      <c r="ME131" s="14"/>
      <c r="MF131" s="14">
        <v>557.08339580999996</v>
      </c>
      <c r="MG131" s="14">
        <v>29957.290420249981</v>
      </c>
      <c r="MH131" s="14">
        <v>14951.036949239988</v>
      </c>
      <c r="MI131" s="14">
        <v>5135.9995220900028</v>
      </c>
      <c r="MJ131" s="14"/>
      <c r="MK131" s="14"/>
      <c r="ML131" s="14">
        <v>1368.0223568599997</v>
      </c>
      <c r="MM131" s="14">
        <v>0.69556499999999999</v>
      </c>
      <c r="MN131" s="14">
        <v>67587.213217019977</v>
      </c>
      <c r="MO131" s="14">
        <v>661.07264899999996</v>
      </c>
      <c r="MP131" s="14">
        <v>84224.292565500131</v>
      </c>
      <c r="MQ131" s="14">
        <v>2743.3294958999995</v>
      </c>
      <c r="MR131" s="14"/>
      <c r="MS131" s="14">
        <v>4155.0780443900003</v>
      </c>
      <c r="MT131" s="14">
        <v>114974.18668054999</v>
      </c>
      <c r="MU131" s="14">
        <v>57857.65114773011</v>
      </c>
      <c r="MV131" s="14">
        <v>11680.655081460005</v>
      </c>
      <c r="MW131" s="14"/>
      <c r="MX131" s="14"/>
      <c r="MY131" s="14">
        <v>835.77599348999979</v>
      </c>
      <c r="MZ131" s="14">
        <v>0</v>
      </c>
      <c r="NA131" s="14">
        <v>277156.78439902019</v>
      </c>
      <c r="NB131" s="14"/>
      <c r="NC131" s="14"/>
      <c r="ND131" s="14"/>
      <c r="NE131" s="14"/>
      <c r="NF131" s="14"/>
      <c r="NG131" s="14"/>
      <c r="NH131" s="14">
        <v>0</v>
      </c>
      <c r="NI131" s="14">
        <v>673.14476884999999</v>
      </c>
      <c r="NJ131" s="14"/>
      <c r="NK131" s="14"/>
      <c r="NL131" s="14"/>
      <c r="NM131" s="14">
        <v>673.14476884999999</v>
      </c>
      <c r="NN131" s="15"/>
      <c r="NO131" s="15"/>
      <c r="NP131" s="15"/>
      <c r="NR131" s="76">
        <v>4887847.7296100901</v>
      </c>
      <c r="PU131" s="4"/>
    </row>
    <row r="132" spans="1:437" x14ac:dyDescent="0.2">
      <c r="A132" s="70">
        <v>43344</v>
      </c>
      <c r="B132" s="14">
        <v>141.38823730000001</v>
      </c>
      <c r="C132" s="14">
        <v>1018.7072491800002</v>
      </c>
      <c r="D132" s="14"/>
      <c r="E132" s="14">
        <v>1160.0954864800003</v>
      </c>
      <c r="F132" s="14">
        <v>578.441012</v>
      </c>
      <c r="G132" s="14">
        <v>88675.439083189878</v>
      </c>
      <c r="H132" s="14">
        <v>1998.8690419500001</v>
      </c>
      <c r="I132" s="14"/>
      <c r="J132" s="14">
        <v>13485.90359325001</v>
      </c>
      <c r="K132" s="14">
        <v>97179.882412809908</v>
      </c>
      <c r="L132" s="14">
        <v>164038.56047229949</v>
      </c>
      <c r="M132" s="14">
        <v>16161.508194839998</v>
      </c>
      <c r="N132" s="14">
        <v>44087.818680999997</v>
      </c>
      <c r="O132" s="14"/>
      <c r="P132" s="14">
        <v>1762.8155069700001</v>
      </c>
      <c r="Q132" s="14">
        <v>427969.23799830925</v>
      </c>
      <c r="R132" s="14">
        <v>0</v>
      </c>
      <c r="S132" s="14">
        <v>8198.2569269899977</v>
      </c>
      <c r="T132" s="14">
        <v>106.01908082999999</v>
      </c>
      <c r="U132" s="14">
        <v>195.07939966999999</v>
      </c>
      <c r="V132" s="14">
        <v>81.589760819999995</v>
      </c>
      <c r="W132" s="14">
        <v>8580.945168309996</v>
      </c>
      <c r="X132" s="14">
        <v>530.85074099999997</v>
      </c>
      <c r="Y132" s="14">
        <v>30617.958802020014</v>
      </c>
      <c r="Z132" s="14">
        <v>189.31289154000001</v>
      </c>
      <c r="AA132" s="14"/>
      <c r="AB132" s="14">
        <v>3104.2777469799994</v>
      </c>
      <c r="AC132" s="14">
        <v>60896.689444909927</v>
      </c>
      <c r="AD132" s="14">
        <v>28097.515157230009</v>
      </c>
      <c r="AE132" s="14">
        <v>9634.9688856999965</v>
      </c>
      <c r="AF132" s="14"/>
      <c r="AG132" s="14"/>
      <c r="AH132" s="14">
        <v>937.33800360999976</v>
      </c>
      <c r="AI132" s="14">
        <v>134008.91168299</v>
      </c>
      <c r="AJ132" s="14">
        <v>4010.5991309999999</v>
      </c>
      <c r="AK132" s="14">
        <v>810514.90643003001</v>
      </c>
      <c r="AL132" s="14">
        <v>10820.84013266</v>
      </c>
      <c r="AM132" s="14"/>
      <c r="AN132" s="14">
        <v>16344.758317400012</v>
      </c>
      <c r="AO132" s="14">
        <v>876924.6151533603</v>
      </c>
      <c r="AP132" s="14">
        <v>284073.9309215399</v>
      </c>
      <c r="AQ132" s="14">
        <v>44674.885361160006</v>
      </c>
      <c r="AR132" s="14">
        <v>14920.168005</v>
      </c>
      <c r="AS132" s="14"/>
      <c r="AT132" s="14">
        <v>38178.556283699989</v>
      </c>
      <c r="AU132" s="14">
        <v>2969.1247899599985</v>
      </c>
      <c r="AV132" s="14">
        <v>198198.809397</v>
      </c>
      <c r="AW132" s="14">
        <v>142316.41916010997</v>
      </c>
      <c r="AX132" s="14">
        <v>2100463.2597358502</v>
      </c>
      <c r="AY132" s="14">
        <v>374.63544400000001</v>
      </c>
      <c r="AZ132" s="14">
        <v>14493.494737610004</v>
      </c>
      <c r="BA132" s="14">
        <v>237.88431986999998</v>
      </c>
      <c r="BB132" s="14"/>
      <c r="BC132" s="14">
        <v>2605.64570048</v>
      </c>
      <c r="BD132" s="14">
        <v>59683.705778399963</v>
      </c>
      <c r="BE132" s="14">
        <v>18476.508429209993</v>
      </c>
      <c r="BF132" s="14">
        <v>6017.246445079998</v>
      </c>
      <c r="BG132" s="14">
        <v>420.90072345000004</v>
      </c>
      <c r="BH132" s="14">
        <v>16.029312000000001</v>
      </c>
      <c r="BI132" s="14">
        <v>102310.02157809996</v>
      </c>
      <c r="BJ132" s="14">
        <v>253.73724100000001</v>
      </c>
      <c r="BK132" s="14">
        <v>28545.523946410012</v>
      </c>
      <c r="BL132" s="14">
        <v>0</v>
      </c>
      <c r="BM132" s="14"/>
      <c r="BN132" s="14">
        <v>1075.3433171699999</v>
      </c>
      <c r="BO132" s="14">
        <v>33373.238588259985</v>
      </c>
      <c r="BP132" s="14">
        <v>5423.8210445700015</v>
      </c>
      <c r="BQ132" s="14">
        <v>4346.4098891600006</v>
      </c>
      <c r="BR132" s="14">
        <v>14872.861825</v>
      </c>
      <c r="BS132" s="14">
        <v>617.66631185999995</v>
      </c>
      <c r="BT132" s="14">
        <v>88508.602163429998</v>
      </c>
      <c r="BU132" s="14">
        <v>52.815176999999998</v>
      </c>
      <c r="BV132" s="14">
        <v>12597.189027719989</v>
      </c>
      <c r="BW132" s="14">
        <v>23.421480550000002</v>
      </c>
      <c r="BX132" s="14"/>
      <c r="BY132" s="14">
        <v>760.27506822999999</v>
      </c>
      <c r="BZ132" s="14">
        <v>24007.368067390027</v>
      </c>
      <c r="CA132" s="14">
        <v>16555.925138330014</v>
      </c>
      <c r="CB132" s="14">
        <v>3248.0171597199992</v>
      </c>
      <c r="CC132" s="14"/>
      <c r="CD132" s="14"/>
      <c r="CE132" s="14">
        <v>811.75880146999998</v>
      </c>
      <c r="CF132" s="14">
        <v>58056.769920410043</v>
      </c>
      <c r="CG132" s="14">
        <v>0</v>
      </c>
      <c r="CH132" s="14">
        <v>2160.4710758100005</v>
      </c>
      <c r="CI132" s="14"/>
      <c r="CJ132" s="14"/>
      <c r="CK132" s="14"/>
      <c r="CL132" s="14">
        <v>1654.62413225</v>
      </c>
      <c r="CM132" s="14">
        <v>1512.3210919400001</v>
      </c>
      <c r="CN132" s="14">
        <v>1383.64340165</v>
      </c>
      <c r="CO132" s="14"/>
      <c r="CP132" s="14"/>
      <c r="CQ132" s="14">
        <v>466.93082618</v>
      </c>
      <c r="CR132" s="14">
        <v>7177.9905278300002</v>
      </c>
      <c r="CS132" s="14">
        <v>126.744688</v>
      </c>
      <c r="CT132" s="14">
        <v>2551.1540761700007</v>
      </c>
      <c r="CU132" s="14"/>
      <c r="CV132" s="14"/>
      <c r="CW132" s="14"/>
      <c r="CX132" s="14">
        <v>9442.6363697400029</v>
      </c>
      <c r="CY132" s="14">
        <v>4751.6975739099998</v>
      </c>
      <c r="CZ132" s="14">
        <v>3221.2950990699992</v>
      </c>
      <c r="DA132" s="14">
        <v>3301.384399</v>
      </c>
      <c r="DB132" s="14"/>
      <c r="DC132" s="14">
        <v>769.45428672999992</v>
      </c>
      <c r="DD132" s="14">
        <v>24164.366492620004</v>
      </c>
      <c r="DE132" s="14">
        <v>50.408448</v>
      </c>
      <c r="DF132" s="14">
        <v>3780.9346047800004</v>
      </c>
      <c r="DG132" s="14"/>
      <c r="DH132" s="14"/>
      <c r="DI132" s="14">
        <v>1452.7090524500004</v>
      </c>
      <c r="DJ132" s="14">
        <v>12008.515437160011</v>
      </c>
      <c r="DK132" s="14">
        <v>5064.6204068699981</v>
      </c>
      <c r="DL132" s="14">
        <v>1309.07370227</v>
      </c>
      <c r="DM132" s="14"/>
      <c r="DN132" s="14"/>
      <c r="DO132" s="14">
        <v>735.87773903999994</v>
      </c>
      <c r="DP132" s="14">
        <v>24402.13939057001</v>
      </c>
      <c r="DQ132" s="14">
        <v>3.6446719999999999</v>
      </c>
      <c r="DR132" s="14">
        <v>4060.4630425499981</v>
      </c>
      <c r="DS132" s="14"/>
      <c r="DT132" s="14"/>
      <c r="DU132" s="14">
        <v>0</v>
      </c>
      <c r="DV132" s="14">
        <v>39168.259527010006</v>
      </c>
      <c r="DW132" s="14">
        <v>8575.3072670199963</v>
      </c>
      <c r="DX132" s="14">
        <v>4020.6390322200004</v>
      </c>
      <c r="DY132" s="14"/>
      <c r="DZ132" s="14"/>
      <c r="EA132" s="14">
        <v>394.44832259000003</v>
      </c>
      <c r="EB132" s="14">
        <v>56222.761863389998</v>
      </c>
      <c r="EC132" s="14">
        <v>0</v>
      </c>
      <c r="ED132" s="14"/>
      <c r="EE132" s="14"/>
      <c r="EF132" s="14"/>
      <c r="EG132" s="14"/>
      <c r="EH132" s="14"/>
      <c r="EI132" s="14">
        <v>118.22183550999999</v>
      </c>
      <c r="EJ132" s="14">
        <v>0</v>
      </c>
      <c r="EK132" s="14"/>
      <c r="EL132" s="14"/>
      <c r="EM132" s="14">
        <v>20.132912399999999</v>
      </c>
      <c r="EN132" s="14">
        <v>138.35474790999999</v>
      </c>
      <c r="EO132" s="14">
        <v>22.724084000000001</v>
      </c>
      <c r="EP132" s="14">
        <v>5405.7830506799974</v>
      </c>
      <c r="EQ132" s="14">
        <v>0</v>
      </c>
      <c r="ER132" s="14"/>
      <c r="ES132" s="14">
        <v>221.01081558999999</v>
      </c>
      <c r="ET132" s="14">
        <v>15029.081317429998</v>
      </c>
      <c r="EU132" s="14">
        <v>9783.8932050499989</v>
      </c>
      <c r="EV132" s="14">
        <v>3356.6846005099992</v>
      </c>
      <c r="EW132" s="14"/>
      <c r="EX132" s="14"/>
      <c r="EY132" s="14">
        <v>242.29331474</v>
      </c>
      <c r="EZ132" s="14">
        <v>34061.470387999994</v>
      </c>
      <c r="FA132" s="14">
        <v>230.43680699999999</v>
      </c>
      <c r="FB132" s="14">
        <v>67168.901111539919</v>
      </c>
      <c r="FC132" s="14">
        <v>0</v>
      </c>
      <c r="FD132" s="14"/>
      <c r="FE132" s="14">
        <v>2008.76468897</v>
      </c>
      <c r="FF132" s="14">
        <v>272028.61140825937</v>
      </c>
      <c r="FG132" s="14">
        <v>31983.248153390043</v>
      </c>
      <c r="FH132" s="14">
        <v>4921.5314276999979</v>
      </c>
      <c r="FI132" s="14">
        <v>2409.259352</v>
      </c>
      <c r="FJ132" s="14"/>
      <c r="FK132" s="14">
        <v>3525.8809396300003</v>
      </c>
      <c r="FL132" s="14">
        <v>79.885967280000003</v>
      </c>
      <c r="FM132" s="14">
        <v>384276.63388848933</v>
      </c>
      <c r="FN132" s="14"/>
      <c r="FO132" s="14"/>
      <c r="FP132" s="14"/>
      <c r="FQ132" s="14"/>
      <c r="FR132" s="14"/>
      <c r="FS132" s="14"/>
      <c r="FT132" s="14"/>
      <c r="FU132" s="14"/>
      <c r="FV132" s="14"/>
      <c r="FW132" s="14"/>
      <c r="FX132" s="14"/>
      <c r="FY132" s="14"/>
      <c r="FZ132" s="14"/>
      <c r="GA132" s="14"/>
      <c r="GB132" s="14"/>
      <c r="GC132" s="14"/>
      <c r="GD132" s="14"/>
      <c r="GE132" s="14">
        <v>18.21183718</v>
      </c>
      <c r="GF132" s="14">
        <v>201.72160137</v>
      </c>
      <c r="GG132" s="14"/>
      <c r="GH132" s="14"/>
      <c r="GI132" s="14"/>
      <c r="GJ132" s="14">
        <v>34.73008755</v>
      </c>
      <c r="GK132" s="14">
        <v>254.66352610000001</v>
      </c>
      <c r="GL132" s="14">
        <v>44.454599000000002</v>
      </c>
      <c r="GM132" s="14">
        <v>9998.6029505299957</v>
      </c>
      <c r="GN132" s="14">
        <v>0</v>
      </c>
      <c r="GO132" s="14"/>
      <c r="GP132" s="14"/>
      <c r="GQ132" s="14">
        <v>16411.249421210003</v>
      </c>
      <c r="GR132" s="14">
        <v>11529.196724910009</v>
      </c>
      <c r="GS132" s="14">
        <v>5205.9483790300001</v>
      </c>
      <c r="GT132" s="14"/>
      <c r="GU132" s="14"/>
      <c r="GV132" s="14">
        <v>855.45389323999984</v>
      </c>
      <c r="GW132" s="14"/>
      <c r="GX132" s="14">
        <v>44044.905967920007</v>
      </c>
      <c r="GY132" s="14">
        <v>0</v>
      </c>
      <c r="GZ132" s="14"/>
      <c r="HA132" s="14"/>
      <c r="HB132" s="14"/>
      <c r="HC132" s="14"/>
      <c r="HD132" s="14">
        <v>5843.7765381099962</v>
      </c>
      <c r="HE132" s="14">
        <v>668.31053709000003</v>
      </c>
      <c r="HF132" s="14">
        <v>2183.2467049700003</v>
      </c>
      <c r="HG132" s="14"/>
      <c r="HH132" s="14"/>
      <c r="HI132" s="14">
        <v>243.56364170999998</v>
      </c>
      <c r="HJ132" s="14">
        <v>8938.8974218799958</v>
      </c>
      <c r="HK132" s="14">
        <v>64.273966000000001</v>
      </c>
      <c r="HL132" s="14">
        <v>6272.2553998500025</v>
      </c>
      <c r="HM132" s="14">
        <v>77.180023829999996</v>
      </c>
      <c r="HN132" s="14"/>
      <c r="HO132" s="14">
        <v>1351.7578176899999</v>
      </c>
      <c r="HP132" s="14">
        <v>19821.351224389997</v>
      </c>
      <c r="HQ132" s="14">
        <v>14192.611330600004</v>
      </c>
      <c r="HR132" s="14">
        <v>2769.2458843900013</v>
      </c>
      <c r="HS132" s="14"/>
      <c r="HT132" s="14"/>
      <c r="HU132" s="14">
        <v>447.21958619999998</v>
      </c>
      <c r="HV132" s="14">
        <v>0</v>
      </c>
      <c r="HW132" s="14">
        <v>44995.895232950003</v>
      </c>
      <c r="HX132" s="14">
        <v>63.902048999999998</v>
      </c>
      <c r="HY132" s="14">
        <v>19380.577277100008</v>
      </c>
      <c r="HZ132" s="14">
        <v>0</v>
      </c>
      <c r="IA132" s="14"/>
      <c r="IB132" s="14">
        <v>2192.3672984200002</v>
      </c>
      <c r="IC132" s="14">
        <v>57071.403416930036</v>
      </c>
      <c r="ID132" s="14">
        <v>25069.113229440005</v>
      </c>
      <c r="IE132" s="14">
        <v>5345.1800194900006</v>
      </c>
      <c r="IF132" s="14">
        <v>1221.9774130000001</v>
      </c>
      <c r="IG132" s="14"/>
      <c r="IH132" s="14">
        <v>3051.4660574099994</v>
      </c>
      <c r="II132" s="14">
        <v>113395.98676079005</v>
      </c>
      <c r="IJ132" s="14">
        <v>78.859076999999999</v>
      </c>
      <c r="IK132" s="14">
        <v>6649.4694249200002</v>
      </c>
      <c r="IN132" s="14">
        <v>2083.9005842299998</v>
      </c>
      <c r="IO132" s="14">
        <v>17425.359624889985</v>
      </c>
      <c r="IP132" s="14">
        <v>11482.816110949994</v>
      </c>
      <c r="IQ132" s="14">
        <v>2694.8021375699991</v>
      </c>
      <c r="IR132" s="14">
        <v>148.677603</v>
      </c>
      <c r="IS132" s="14"/>
      <c r="IT132" s="14">
        <v>775.90866145999996</v>
      </c>
      <c r="IU132" s="14">
        <v>41339.793224019981</v>
      </c>
      <c r="IV132" s="14">
        <v>126.72841200000001</v>
      </c>
      <c r="IW132" s="14">
        <v>15849.137520990009</v>
      </c>
      <c r="IX132" s="14">
        <v>0</v>
      </c>
      <c r="IY132" s="14"/>
      <c r="IZ132" s="14">
        <v>1575.7956236800001</v>
      </c>
      <c r="JA132" s="14">
        <v>36562.845200269971</v>
      </c>
      <c r="JB132" s="14">
        <v>24811.27680426999</v>
      </c>
      <c r="JC132" s="14">
        <v>4182.3113845799999</v>
      </c>
      <c r="JD132" s="14"/>
      <c r="JE132" s="14"/>
      <c r="JF132" s="14">
        <v>1424.7728688000002</v>
      </c>
      <c r="JG132" s="14">
        <v>84532.867814589961</v>
      </c>
      <c r="JH132" s="14"/>
      <c r="JI132" s="14"/>
      <c r="JJ132" s="14"/>
      <c r="JK132" s="14"/>
      <c r="JL132" s="14"/>
      <c r="JM132" s="14">
        <v>0</v>
      </c>
      <c r="JN132" s="14">
        <v>344.68015610000003</v>
      </c>
      <c r="JO132" s="14">
        <v>1045.1081826899999</v>
      </c>
      <c r="JP132" s="14"/>
      <c r="JQ132" s="14"/>
      <c r="JR132" s="14">
        <v>0</v>
      </c>
      <c r="JS132" s="14">
        <v>1389.7883387899999</v>
      </c>
      <c r="JT132" s="14">
        <v>20.197068000000002</v>
      </c>
      <c r="JU132" s="14">
        <v>5990.5211718999954</v>
      </c>
      <c r="JV132" s="14">
        <v>0</v>
      </c>
      <c r="JW132" s="14"/>
      <c r="JX132" s="14">
        <v>433.05972529999997</v>
      </c>
      <c r="JY132" s="14">
        <v>17494.121829320011</v>
      </c>
      <c r="JZ132" s="14">
        <v>6754.2788065200057</v>
      </c>
      <c r="KA132" s="14">
        <v>1248.5003400300002</v>
      </c>
      <c r="KB132" s="14"/>
      <c r="KC132" s="14"/>
      <c r="KD132" s="14">
        <v>169.29059365000001</v>
      </c>
      <c r="KE132" s="14">
        <v>32147.666216819998</v>
      </c>
      <c r="KF132" s="14">
        <v>59.638232000000002</v>
      </c>
      <c r="KG132" s="14">
        <v>15033.869278020004</v>
      </c>
      <c r="KH132" s="14">
        <v>102.19984453000001</v>
      </c>
      <c r="KI132" s="14"/>
      <c r="KJ132" s="14">
        <v>504.29822833999998</v>
      </c>
      <c r="KK132" s="14">
        <v>32483.790436559997</v>
      </c>
      <c r="KL132" s="14">
        <v>14241.907262089993</v>
      </c>
      <c r="KM132" s="14">
        <v>3311.5402557999992</v>
      </c>
      <c r="KN132" s="14"/>
      <c r="KO132" s="14"/>
      <c r="KP132" s="14">
        <v>338.55161649000007</v>
      </c>
      <c r="KQ132" s="14">
        <v>66519.119683829995</v>
      </c>
      <c r="KR132" s="14">
        <v>0</v>
      </c>
      <c r="KS132" s="14"/>
      <c r="KT132" s="14"/>
      <c r="KU132" s="14"/>
      <c r="KV132" s="14">
        <v>0</v>
      </c>
      <c r="KW132" s="14">
        <v>1668.7071580100003</v>
      </c>
      <c r="KX132" s="14">
        <v>70.18883366</v>
      </c>
      <c r="KY132" s="14">
        <v>133.05560034000001</v>
      </c>
      <c r="KZ132" s="14"/>
      <c r="LA132" s="14"/>
      <c r="LB132" s="14">
        <v>0</v>
      </c>
      <c r="LC132" s="14">
        <v>1871.9515920100002</v>
      </c>
      <c r="LD132" s="14">
        <v>616.134276</v>
      </c>
      <c r="LE132" s="14">
        <v>78615.870511970177</v>
      </c>
      <c r="LF132" s="14">
        <v>251.73617724000002</v>
      </c>
      <c r="LG132" s="14"/>
      <c r="LH132" s="14">
        <v>5752.3445812400005</v>
      </c>
      <c r="LI132" s="14">
        <v>65248.931776929974</v>
      </c>
      <c r="LJ132" s="14">
        <v>43411.720972319919</v>
      </c>
      <c r="LK132" s="14">
        <v>11774.157049099997</v>
      </c>
      <c r="LL132" s="14"/>
      <c r="LM132" s="14"/>
      <c r="LN132" s="14">
        <v>2000.8578272499999</v>
      </c>
      <c r="LO132" s="14">
        <v>207671.75317205008</v>
      </c>
      <c r="LP132" s="14">
        <v>31.031099999999999</v>
      </c>
      <c r="LQ132" s="14"/>
      <c r="LR132" s="14">
        <v>0</v>
      </c>
      <c r="LS132" s="14"/>
      <c r="LT132" s="14">
        <v>0</v>
      </c>
      <c r="LU132" s="14">
        <v>8691.0727001399973</v>
      </c>
      <c r="LV132" s="14">
        <v>3129.6699142400003</v>
      </c>
      <c r="LW132" s="14">
        <v>1837.8561826599996</v>
      </c>
      <c r="LX132" s="14"/>
      <c r="LY132" s="14"/>
      <c r="LZ132" s="14">
        <v>327.66782950000004</v>
      </c>
      <c r="MA132" s="14">
        <v>14017.297726539997</v>
      </c>
      <c r="MB132" s="14">
        <v>34.180393000000002</v>
      </c>
      <c r="MC132" s="14">
        <v>15298.930164920002</v>
      </c>
      <c r="MD132" s="14">
        <v>46.464200460000001</v>
      </c>
      <c r="ME132" s="14"/>
      <c r="MF132" s="14">
        <v>553.37261608000006</v>
      </c>
      <c r="MG132" s="14">
        <v>29472.90802119</v>
      </c>
      <c r="MH132" s="14">
        <v>14787.925970239994</v>
      </c>
      <c r="MI132" s="14">
        <v>5049.5492620900031</v>
      </c>
      <c r="MJ132" s="14"/>
      <c r="MK132" s="14"/>
      <c r="ML132" s="14">
        <v>1290.9439878300007</v>
      </c>
      <c r="MM132" s="14">
        <v>0.69556499999999999</v>
      </c>
      <c r="MN132" s="14">
        <v>66534.274615810005</v>
      </c>
      <c r="MO132" s="14">
        <v>642.18936099999996</v>
      </c>
      <c r="MP132" s="14">
        <v>82177.129655119948</v>
      </c>
      <c r="MQ132" s="14">
        <v>2698.7141435299991</v>
      </c>
      <c r="MR132" s="14"/>
      <c r="MS132" s="14">
        <v>3659.4856887199994</v>
      </c>
      <c r="MT132" s="14">
        <v>113123.10445369982</v>
      </c>
      <c r="MU132" s="14">
        <v>57085.210515849991</v>
      </c>
      <c r="MV132" s="14">
        <v>11383.776159550005</v>
      </c>
      <c r="MW132" s="14"/>
      <c r="MX132" s="14"/>
      <c r="MY132" s="14">
        <v>823.26101683000002</v>
      </c>
      <c r="MZ132" s="14">
        <v>0</v>
      </c>
      <c r="NA132" s="14">
        <v>271592.87099419982</v>
      </c>
      <c r="NB132" s="14"/>
      <c r="NC132" s="14"/>
      <c r="ND132" s="14"/>
      <c r="NE132" s="14"/>
      <c r="NF132" s="14"/>
      <c r="NG132" s="14"/>
      <c r="NH132" s="14">
        <v>0</v>
      </c>
      <c r="NI132" s="14">
        <v>662.98762276000002</v>
      </c>
      <c r="NJ132" s="14"/>
      <c r="NK132" s="14"/>
      <c r="NL132" s="14"/>
      <c r="NM132" s="14">
        <v>662.98762276000002</v>
      </c>
      <c r="NN132" s="15"/>
      <c r="NO132" s="15"/>
      <c r="NP132" s="15"/>
      <c r="NR132" s="76">
        <v>4794993.2451250004</v>
      </c>
      <c r="PU132" s="4"/>
    </row>
    <row r="133" spans="1:437" x14ac:dyDescent="0.2">
      <c r="A133" s="70">
        <v>43374</v>
      </c>
      <c r="B133" s="14">
        <v>138.11410567000001</v>
      </c>
      <c r="C133" s="14">
        <v>1006.2289832400002</v>
      </c>
      <c r="D133" s="14"/>
      <c r="E133" s="14">
        <v>1144.34308891</v>
      </c>
      <c r="F133" s="14">
        <v>568.09716600000002</v>
      </c>
      <c r="G133" s="14">
        <v>86533.99598964004</v>
      </c>
      <c r="H133" s="14">
        <v>1950.8512938999997</v>
      </c>
      <c r="I133" s="14"/>
      <c r="J133" s="14">
        <v>12851.40443011</v>
      </c>
      <c r="K133" s="14">
        <v>95144.865978389877</v>
      </c>
      <c r="L133" s="14">
        <v>160015.73786478021</v>
      </c>
      <c r="M133" s="14">
        <v>15941.384041859998</v>
      </c>
      <c r="N133" s="14">
        <v>43615.294158999997</v>
      </c>
      <c r="O133" s="14"/>
      <c r="P133" s="14">
        <v>1729.4368778500002</v>
      </c>
      <c r="Q133" s="14">
        <v>418351.06780153007</v>
      </c>
      <c r="R133" s="14">
        <v>0</v>
      </c>
      <c r="S133" s="14">
        <v>8030.2871913999998</v>
      </c>
      <c r="T133" s="14">
        <v>103.88115240999998</v>
      </c>
      <c r="U133" s="14">
        <v>191.42772004999998</v>
      </c>
      <c r="V133" s="14">
        <v>80.771939520000004</v>
      </c>
      <c r="W133" s="14">
        <v>8406.3680033799992</v>
      </c>
      <c r="X133" s="14">
        <v>522.50289499999997</v>
      </c>
      <c r="Y133" s="14">
        <v>30197.894132229976</v>
      </c>
      <c r="Z133" s="14">
        <v>187.04643978000001</v>
      </c>
      <c r="AA133" s="14"/>
      <c r="AB133" s="14">
        <v>3088.8850897900006</v>
      </c>
      <c r="AC133" s="14">
        <v>60239.303180139948</v>
      </c>
      <c r="AD133" s="14">
        <v>27542.787604320023</v>
      </c>
      <c r="AE133" s="14">
        <v>9451.091581849998</v>
      </c>
      <c r="AF133" s="14"/>
      <c r="AG133" s="14"/>
      <c r="AH133" s="14">
        <v>921.83256093</v>
      </c>
      <c r="AI133" s="14">
        <v>132151.34348403994</v>
      </c>
      <c r="AJ133" s="14">
        <v>3887.0628940000001</v>
      </c>
      <c r="AK133" s="14">
        <v>792808.73871964193</v>
      </c>
      <c r="AL133" s="14">
        <v>10527.530321140001</v>
      </c>
      <c r="AM133" s="14"/>
      <c r="AN133" s="14">
        <v>16188.018128830006</v>
      </c>
      <c r="AO133" s="14">
        <v>855743.18211478426</v>
      </c>
      <c r="AP133" s="14">
        <v>278337.71694271971</v>
      </c>
      <c r="AQ133" s="14">
        <v>43423.486796540012</v>
      </c>
      <c r="AR133" s="14">
        <v>14774.032869999999</v>
      </c>
      <c r="AS133" s="14"/>
      <c r="AT133" s="14">
        <v>37539.622789119989</v>
      </c>
      <c r="AU133" s="14">
        <v>2750.6230033099991</v>
      </c>
      <c r="AV133" s="14">
        <v>196127.09066099999</v>
      </c>
      <c r="AW133" s="14">
        <v>140388.34377310998</v>
      </c>
      <c r="AX133" s="14">
        <v>2053229.391576776</v>
      </c>
      <c r="AY133" s="14">
        <v>369.200558</v>
      </c>
      <c r="AZ133" s="14">
        <v>14188.235459660009</v>
      </c>
      <c r="BA133" s="14">
        <v>226.26384225999999</v>
      </c>
      <c r="BB133" s="14"/>
      <c r="BC133" s="14">
        <v>2583.3896779699999</v>
      </c>
      <c r="BD133" s="14">
        <v>59004.779113440025</v>
      </c>
      <c r="BE133" s="14">
        <v>18269.16077984999</v>
      </c>
      <c r="BF133" s="14">
        <v>5726.5970926699983</v>
      </c>
      <c r="BG133" s="14">
        <v>415.70409947999997</v>
      </c>
      <c r="BH133" s="14">
        <v>15.508870999999999</v>
      </c>
      <c r="BI133" s="14">
        <v>100783.33062333001</v>
      </c>
      <c r="BJ133" s="14">
        <v>251.029552</v>
      </c>
      <c r="BK133" s="14">
        <v>28057.791104660024</v>
      </c>
      <c r="BL133" s="14">
        <v>0</v>
      </c>
      <c r="BM133" s="14"/>
      <c r="BN133" s="14">
        <v>1071.26186512</v>
      </c>
      <c r="BO133" s="14">
        <v>32666.80566499005</v>
      </c>
      <c r="BP133" s="14">
        <v>5339.0790858000009</v>
      </c>
      <c r="BQ133" s="14">
        <v>4266.6010970100015</v>
      </c>
      <c r="BR133" s="14">
        <v>14752.06263</v>
      </c>
      <c r="BS133" s="14">
        <v>609.71447503000002</v>
      </c>
      <c r="BT133" s="14">
        <v>87014.345474610062</v>
      </c>
      <c r="BU133" s="14">
        <v>52.381943999999997</v>
      </c>
      <c r="BV133" s="14">
        <v>12097.770899700001</v>
      </c>
      <c r="BW133" s="14">
        <v>22.765097440000002</v>
      </c>
      <c r="BX133" s="14"/>
      <c r="BY133" s="14">
        <v>753.95103953000012</v>
      </c>
      <c r="BZ133" s="14">
        <v>23189.198514759999</v>
      </c>
      <c r="CA133" s="14">
        <v>16328.949762770009</v>
      </c>
      <c r="CB133" s="14">
        <v>3191.8900368799996</v>
      </c>
      <c r="CC133" s="14"/>
      <c r="CD133" s="14"/>
      <c r="CE133" s="14">
        <v>801.12411340999984</v>
      </c>
      <c r="CF133" s="14">
        <v>56438.031408490002</v>
      </c>
      <c r="CG133" s="14">
        <v>0</v>
      </c>
      <c r="CH133" s="14">
        <v>2137.2414169199997</v>
      </c>
      <c r="CI133" s="14"/>
      <c r="CJ133" s="14"/>
      <c r="CK133" s="14"/>
      <c r="CL133" s="14">
        <v>1617.3407886399998</v>
      </c>
      <c r="CM133" s="14">
        <v>1453.0339921899995</v>
      </c>
      <c r="CN133" s="14">
        <v>1351.9850782400001</v>
      </c>
      <c r="CO133" s="14"/>
      <c r="CP133" s="14"/>
      <c r="CQ133" s="14">
        <v>461.80121126999995</v>
      </c>
      <c r="CR133" s="14">
        <v>7021.4024872599985</v>
      </c>
      <c r="CS133" s="14">
        <v>124.392729</v>
      </c>
      <c r="CT133" s="14">
        <v>2539.9721757399998</v>
      </c>
      <c r="CU133" s="14"/>
      <c r="CV133" s="14"/>
      <c r="CW133" s="14"/>
      <c r="CX133" s="14">
        <v>9318.5561112099986</v>
      </c>
      <c r="CY133" s="14">
        <v>4715.1740332599993</v>
      </c>
      <c r="CZ133" s="14">
        <v>3115.2953391399997</v>
      </c>
      <c r="DA133" s="14">
        <v>3283.7780739999998</v>
      </c>
      <c r="DB133" s="14"/>
      <c r="DC133" s="14">
        <v>761.50761746000001</v>
      </c>
      <c r="DD133" s="14">
        <v>23858.676079809997</v>
      </c>
      <c r="DE133" s="14">
        <v>49.708018000000003</v>
      </c>
      <c r="DF133" s="14">
        <v>3705.7952243200002</v>
      </c>
      <c r="DG133" s="14"/>
      <c r="DH133" s="14"/>
      <c r="DI133" s="14">
        <v>1443.32075973</v>
      </c>
      <c r="DJ133" s="14">
        <v>11689.862324920001</v>
      </c>
      <c r="DK133" s="14">
        <v>4886.0268434500003</v>
      </c>
      <c r="DL133" s="14">
        <v>1294.86478723</v>
      </c>
      <c r="DM133" s="14"/>
      <c r="DN133" s="14"/>
      <c r="DO133" s="14">
        <v>722.86273840000013</v>
      </c>
      <c r="DP133" s="14">
        <v>23782.440696050002</v>
      </c>
      <c r="DQ133" s="14">
        <v>0</v>
      </c>
      <c r="DR133" s="14">
        <v>4001.8070442100002</v>
      </c>
      <c r="DS133" s="14"/>
      <c r="DT133" s="14"/>
      <c r="DU133" s="14">
        <v>0</v>
      </c>
      <c r="DV133" s="14">
        <v>38631.350168570003</v>
      </c>
      <c r="DW133" s="14">
        <v>8455.1895071499966</v>
      </c>
      <c r="DX133" s="14">
        <v>3850.15875719</v>
      </c>
      <c r="DY133" s="14"/>
      <c r="DZ133" s="14"/>
      <c r="EA133" s="14">
        <v>389.67603871999995</v>
      </c>
      <c r="EB133" s="14">
        <v>55328.181514839955</v>
      </c>
      <c r="EC133" s="14">
        <v>0</v>
      </c>
      <c r="ED133" s="14"/>
      <c r="EE133" s="14"/>
      <c r="EF133" s="14"/>
      <c r="EG133" s="14"/>
      <c r="EH133" s="14"/>
      <c r="EI133" s="14">
        <v>118.15170491999999</v>
      </c>
      <c r="EJ133" s="14">
        <v>0</v>
      </c>
      <c r="EK133" s="14"/>
      <c r="EL133" s="14"/>
      <c r="EM133" s="14">
        <v>19.782873760000001</v>
      </c>
      <c r="EN133" s="14">
        <v>137.93457867999999</v>
      </c>
      <c r="EO133" s="14">
        <v>22.445038</v>
      </c>
      <c r="EP133" s="14">
        <v>5366.1536092400002</v>
      </c>
      <c r="EQ133" s="14">
        <v>0</v>
      </c>
      <c r="ER133" s="14"/>
      <c r="ES133" s="14">
        <v>219.92959572999999</v>
      </c>
      <c r="ET133" s="14">
        <v>14828.302129760004</v>
      </c>
      <c r="EU133" s="14">
        <v>9687.0955431599996</v>
      </c>
      <c r="EV133" s="14">
        <v>3264.6921088500003</v>
      </c>
      <c r="EW133" s="14"/>
      <c r="EX133" s="14"/>
      <c r="EY133" s="14">
        <v>240.32663658999996</v>
      </c>
      <c r="EZ133" s="14">
        <v>33628.944661330002</v>
      </c>
      <c r="FA133" s="14">
        <v>219.796166</v>
      </c>
      <c r="FB133" s="14">
        <v>66344.022716339954</v>
      </c>
      <c r="FC133" s="14">
        <v>0</v>
      </c>
      <c r="FD133" s="14"/>
      <c r="FE133" s="14">
        <v>1757.5147282899998</v>
      </c>
      <c r="FF133" s="14">
        <v>267418.61651585047</v>
      </c>
      <c r="FG133" s="14">
        <v>31456.800076239993</v>
      </c>
      <c r="FH133" s="14">
        <v>4866.9867069900001</v>
      </c>
      <c r="FI133" s="14">
        <v>2396.8140109999999</v>
      </c>
      <c r="FJ133" s="14"/>
      <c r="FK133" s="14">
        <v>3455.6779851500014</v>
      </c>
      <c r="FL133" s="14">
        <v>66.854811799999993</v>
      </c>
      <c r="FM133" s="14">
        <v>377916.22890586039</v>
      </c>
      <c r="FN133" s="14"/>
      <c r="FO133" s="14"/>
      <c r="FP133" s="14"/>
      <c r="FQ133" s="14"/>
      <c r="FR133" s="14"/>
      <c r="FS133" s="14"/>
      <c r="FT133" s="14"/>
      <c r="FU133" s="14"/>
      <c r="FV133" s="14"/>
      <c r="FW133" s="14"/>
      <c r="FX133" s="14"/>
      <c r="FY133" s="14"/>
      <c r="FZ133" s="14"/>
      <c r="GA133" s="14"/>
      <c r="GB133" s="14"/>
      <c r="GC133" s="14"/>
      <c r="GD133" s="14"/>
      <c r="GE133" s="14">
        <v>17.83025627</v>
      </c>
      <c r="GF133" s="14">
        <v>200.33409197</v>
      </c>
      <c r="GG133" s="14"/>
      <c r="GH133" s="14"/>
      <c r="GI133" s="14"/>
      <c r="GJ133" s="14">
        <v>30.34666382</v>
      </c>
      <c r="GK133" s="14">
        <v>248.51101206000001</v>
      </c>
      <c r="GL133" s="14">
        <v>42.963296999999997</v>
      </c>
      <c r="GM133" s="14">
        <v>9730.1004074499997</v>
      </c>
      <c r="GN133" s="14">
        <v>0</v>
      </c>
      <c r="GO133" s="14"/>
      <c r="GP133" s="14"/>
      <c r="GQ133" s="14">
        <v>15928.42446976998</v>
      </c>
      <c r="GR133" s="14">
        <v>11314.722100399998</v>
      </c>
      <c r="GS133" s="14">
        <v>5114.0554475900008</v>
      </c>
      <c r="GT133" s="14"/>
      <c r="GU133" s="14"/>
      <c r="GV133" s="14">
        <v>833.03014993999989</v>
      </c>
      <c r="GW133" s="14"/>
      <c r="GX133" s="14">
        <v>42963.295872149989</v>
      </c>
      <c r="GY133" s="14">
        <v>0</v>
      </c>
      <c r="GZ133" s="14"/>
      <c r="HA133" s="14"/>
      <c r="HB133" s="14"/>
      <c r="HC133" s="14"/>
      <c r="HD133" s="14">
        <v>5711.5621639399997</v>
      </c>
      <c r="HE133" s="14">
        <v>663.07256333000009</v>
      </c>
      <c r="HF133" s="14">
        <v>2150.7968737000006</v>
      </c>
      <c r="HG133" s="14"/>
      <c r="HH133" s="14"/>
      <c r="HI133" s="14">
        <v>241.24398120999999</v>
      </c>
      <c r="HJ133" s="14">
        <v>8766.6755821799998</v>
      </c>
      <c r="HK133" s="14">
        <v>63.320714000000002</v>
      </c>
      <c r="HL133" s="14">
        <v>6218.3767386799991</v>
      </c>
      <c r="HM133" s="14">
        <v>77.290078359999995</v>
      </c>
      <c r="HN133" s="14"/>
      <c r="HO133" s="14">
        <v>1345.4346768700002</v>
      </c>
      <c r="HP133" s="14">
        <v>19650.996490929985</v>
      </c>
      <c r="HQ133" s="14">
        <v>13932.595969820004</v>
      </c>
      <c r="HR133" s="14">
        <v>2748.4804867500011</v>
      </c>
      <c r="HS133" s="14"/>
      <c r="HT133" s="14"/>
      <c r="HU133" s="14">
        <v>441.11797191000005</v>
      </c>
      <c r="HV133" s="14">
        <v>0</v>
      </c>
      <c r="HW133" s="14">
        <v>44477.613127320001</v>
      </c>
      <c r="HX133" s="14">
        <v>62.447166000000003</v>
      </c>
      <c r="HY133" s="14">
        <v>18892.593814870012</v>
      </c>
      <c r="HZ133" s="14">
        <v>0</v>
      </c>
      <c r="IA133" s="14"/>
      <c r="IB133" s="14">
        <v>2183.8016661800002</v>
      </c>
      <c r="IC133" s="14">
        <v>56296.090483390006</v>
      </c>
      <c r="ID133" s="14">
        <v>24713.501893899993</v>
      </c>
      <c r="IE133" s="14">
        <v>5245.0998224700015</v>
      </c>
      <c r="IF133" s="14">
        <v>1194.660844</v>
      </c>
      <c r="IG133" s="14"/>
      <c r="IH133" s="14">
        <v>3024.9442142800003</v>
      </c>
      <c r="II133" s="14">
        <v>111613.13990508999</v>
      </c>
      <c r="IJ133" s="14">
        <v>78.132267999999996</v>
      </c>
      <c r="IK133" s="14">
        <v>6398.2855706499986</v>
      </c>
      <c r="IN133" s="14">
        <v>2072.23938464</v>
      </c>
      <c r="IO133" s="14">
        <v>16837.770070610011</v>
      </c>
      <c r="IP133" s="14">
        <v>11058.668788769994</v>
      </c>
      <c r="IQ133" s="14">
        <v>2608.9252568799998</v>
      </c>
      <c r="IR133" s="14">
        <v>147.725302</v>
      </c>
      <c r="IS133" s="14"/>
      <c r="IT133" s="14">
        <v>766.59852489000002</v>
      </c>
      <c r="IU133" s="14">
        <v>39968.345166439998</v>
      </c>
      <c r="IV133" s="14">
        <v>124.211938</v>
      </c>
      <c r="IW133" s="14">
        <v>15531.074984220015</v>
      </c>
      <c r="IX133" s="14">
        <v>0</v>
      </c>
      <c r="IY133" s="14"/>
      <c r="IZ133" s="14">
        <v>1568.4405415199999</v>
      </c>
      <c r="JA133" s="14">
        <v>35952.332683189939</v>
      </c>
      <c r="JB133" s="14">
        <v>24543.31211066003</v>
      </c>
      <c r="JC133" s="14">
        <v>4121.0524549800002</v>
      </c>
      <c r="JD133" s="14"/>
      <c r="JE133" s="14"/>
      <c r="JF133" s="14">
        <v>1373.8645672899997</v>
      </c>
      <c r="JG133" s="14">
        <v>83214.289279859979</v>
      </c>
      <c r="JH133" s="14"/>
      <c r="JI133" s="14"/>
      <c r="JJ133" s="14"/>
      <c r="JK133" s="14"/>
      <c r="JL133" s="14"/>
      <c r="JM133" s="14">
        <v>0</v>
      </c>
      <c r="JN133" s="14">
        <v>342.25599183999998</v>
      </c>
      <c r="JO133" s="14">
        <v>1024.4958786499999</v>
      </c>
      <c r="JP133" s="14"/>
      <c r="JQ133" s="14"/>
      <c r="JR133" s="14">
        <v>0</v>
      </c>
      <c r="JS133" s="14">
        <v>1366.7518704899999</v>
      </c>
      <c r="JT133" s="14">
        <v>19.760054</v>
      </c>
      <c r="JU133" s="14">
        <v>5803.3332965599993</v>
      </c>
      <c r="JV133" s="14">
        <v>0</v>
      </c>
      <c r="JW133" s="14"/>
      <c r="JX133" s="14">
        <v>431.09699592000004</v>
      </c>
      <c r="JY133" s="14">
        <v>17092.461556520004</v>
      </c>
      <c r="JZ133" s="14">
        <v>6460.3731179899978</v>
      </c>
      <c r="KA133" s="14">
        <v>1224.8793317699999</v>
      </c>
      <c r="KB133" s="14"/>
      <c r="KC133" s="14"/>
      <c r="KD133" s="14">
        <v>168.95763640000001</v>
      </c>
      <c r="KE133" s="14">
        <v>31237.558671160001</v>
      </c>
      <c r="KF133" s="14">
        <v>59.103943000000001</v>
      </c>
      <c r="KG133" s="14">
        <v>14722.42359559</v>
      </c>
      <c r="KH133" s="14">
        <v>101.40885501</v>
      </c>
      <c r="KI133" s="14"/>
      <c r="KJ133" s="14">
        <v>501.11950747000003</v>
      </c>
      <c r="KK133" s="14">
        <v>31845.38460006001</v>
      </c>
      <c r="KL133" s="14">
        <v>14050.227530680002</v>
      </c>
      <c r="KM133" s="14">
        <v>3158.4983541499992</v>
      </c>
      <c r="KN133" s="14"/>
      <c r="KO133" s="14"/>
      <c r="KP133" s="14">
        <v>333.87047698999993</v>
      </c>
      <c r="KQ133" s="14">
        <v>65213.453024950009</v>
      </c>
      <c r="KR133" s="14">
        <v>0</v>
      </c>
      <c r="KS133" s="14"/>
      <c r="KT133" s="14"/>
      <c r="KU133" s="14"/>
      <c r="KV133" s="14">
        <v>0</v>
      </c>
      <c r="KW133" s="14">
        <v>1655.0467334500001</v>
      </c>
      <c r="KX133" s="14">
        <v>69.311143090000002</v>
      </c>
      <c r="KY133" s="14">
        <v>131.32997057</v>
      </c>
      <c r="KZ133" s="14"/>
      <c r="LA133" s="14"/>
      <c r="LB133" s="14">
        <v>0</v>
      </c>
      <c r="LC133" s="14">
        <v>1855.6878471099999</v>
      </c>
      <c r="LD133" s="14">
        <v>572.87511500000005</v>
      </c>
      <c r="LE133" s="14">
        <v>77098.315058969936</v>
      </c>
      <c r="LF133" s="14">
        <v>246.49834815000003</v>
      </c>
      <c r="LG133" s="14"/>
      <c r="LH133" s="14">
        <v>5709.4312538099994</v>
      </c>
      <c r="LI133" s="14">
        <v>63818.794297990004</v>
      </c>
      <c r="LJ133" s="14">
        <v>42707.614230600055</v>
      </c>
      <c r="LK133" s="14">
        <v>11662.33949325</v>
      </c>
      <c r="LL133" s="14"/>
      <c r="LM133" s="14"/>
      <c r="LN133" s="14">
        <v>1937.5070182100001</v>
      </c>
      <c r="LO133" s="14">
        <v>203753.37481597994</v>
      </c>
      <c r="LP133" s="14">
        <v>30.147299</v>
      </c>
      <c r="LQ133" s="14"/>
      <c r="LR133" s="14">
        <v>0</v>
      </c>
      <c r="LS133" s="14"/>
      <c r="LT133" s="14">
        <v>0</v>
      </c>
      <c r="LU133" s="14">
        <v>8528.3190723499993</v>
      </c>
      <c r="LV133" s="14">
        <v>3084.3251414000001</v>
      </c>
      <c r="LW133" s="14">
        <v>1820.4722620799994</v>
      </c>
      <c r="LX133" s="14"/>
      <c r="LY133" s="14"/>
      <c r="LZ133" s="14">
        <v>323.95760497000003</v>
      </c>
      <c r="MA133" s="14">
        <v>13787.221379799998</v>
      </c>
      <c r="MB133" s="14">
        <v>33.140639</v>
      </c>
      <c r="MC133" s="14">
        <v>15053.957585820022</v>
      </c>
      <c r="MD133" s="14">
        <v>40.897889469999996</v>
      </c>
      <c r="ME133" s="14"/>
      <c r="MF133" s="14">
        <v>549.63047870999992</v>
      </c>
      <c r="MG133" s="14">
        <v>29028.848566089993</v>
      </c>
      <c r="MH133" s="14">
        <v>14633.240230550004</v>
      </c>
      <c r="MI133" s="14">
        <v>4919.6615559900029</v>
      </c>
      <c r="MJ133" s="14"/>
      <c r="MK133" s="14"/>
      <c r="ML133" s="14">
        <v>1275.8395392799996</v>
      </c>
      <c r="MM133" s="14">
        <v>0.69556499999999999</v>
      </c>
      <c r="MN133" s="14">
        <v>65535.216484910015</v>
      </c>
      <c r="MO133" s="14">
        <v>619.36987499999998</v>
      </c>
      <c r="MP133" s="14">
        <v>80688.360294950136</v>
      </c>
      <c r="MQ133" s="14">
        <v>2650.9152713200001</v>
      </c>
      <c r="MR133" s="14"/>
      <c r="MS133" s="14">
        <v>3639.6439048899988</v>
      </c>
      <c r="MT133" s="14">
        <v>110534.26905757016</v>
      </c>
      <c r="MU133" s="14">
        <v>55889.795045699975</v>
      </c>
      <c r="MV133" s="14">
        <v>11126.788669329997</v>
      </c>
      <c r="MW133" s="14"/>
      <c r="MX133" s="14"/>
      <c r="MY133" s="14">
        <v>799.16146164000008</v>
      </c>
      <c r="MZ133" s="14">
        <v>0</v>
      </c>
      <c r="NA133" s="14">
        <v>265948.30358040024</v>
      </c>
      <c r="NB133" s="14"/>
      <c r="NC133" s="14"/>
      <c r="ND133" s="14"/>
      <c r="NE133" s="14"/>
      <c r="NF133" s="14"/>
      <c r="NG133" s="14"/>
      <c r="NH133" s="14">
        <v>0</v>
      </c>
      <c r="NI133" s="14">
        <v>653.3182108100001</v>
      </c>
      <c r="NJ133" s="14"/>
      <c r="NK133" s="14"/>
      <c r="NL133" s="14"/>
      <c r="NM133" s="14">
        <v>653.3182108100001</v>
      </c>
      <c r="NN133" s="15"/>
      <c r="NO133" s="15"/>
      <c r="NP133" s="15"/>
      <c r="NR133" s="76">
        <v>4699143.9029008206</v>
      </c>
      <c r="PU133" s="4"/>
    </row>
    <row r="134" spans="1:437" x14ac:dyDescent="0.2">
      <c r="A134" s="70">
        <v>43405</v>
      </c>
      <c r="B134" s="14">
        <v>135.90825787</v>
      </c>
      <c r="C134" s="14">
        <v>995.74767635000001</v>
      </c>
      <c r="D134" s="14"/>
      <c r="E134" s="14">
        <v>1131.6559342200001</v>
      </c>
      <c r="F134" s="14">
        <v>555.92668800000001</v>
      </c>
      <c r="G134" s="14">
        <v>84266.962366849897</v>
      </c>
      <c r="H134" s="14">
        <v>1911.1451433199998</v>
      </c>
      <c r="I134" s="14"/>
      <c r="J134" s="14">
        <v>12602.284765080003</v>
      </c>
      <c r="K134" s="14">
        <v>92456.527722459985</v>
      </c>
      <c r="L134" s="14">
        <v>156759.95102527062</v>
      </c>
      <c r="M134" s="14">
        <v>15663.273556159993</v>
      </c>
      <c r="N134" s="14">
        <v>42999.535070999998</v>
      </c>
      <c r="O134" s="14"/>
      <c r="P134" s="14">
        <v>1687.5912995900001</v>
      </c>
      <c r="Q134" s="14">
        <v>408893.19763773051</v>
      </c>
      <c r="R134" s="14">
        <v>0</v>
      </c>
      <c r="S134" s="14">
        <v>7846.9693168599997</v>
      </c>
      <c r="T134" s="14">
        <v>102.41549823</v>
      </c>
      <c r="U134" s="14">
        <v>187.46035230999996</v>
      </c>
      <c r="V134" s="14">
        <v>80.19146837000001</v>
      </c>
      <c r="W134" s="14">
        <v>8217.0366356699978</v>
      </c>
      <c r="X134" s="14">
        <v>516.02905399999997</v>
      </c>
      <c r="Y134" s="14">
        <v>29886.825355969984</v>
      </c>
      <c r="Z134" s="14">
        <v>184.75126745000003</v>
      </c>
      <c r="AA134" s="14"/>
      <c r="AB134" s="14">
        <v>3072.9872631700005</v>
      </c>
      <c r="AC134" s="14">
        <v>58938.875456799986</v>
      </c>
      <c r="AD134" s="14">
        <v>27042.346433010014</v>
      </c>
      <c r="AE134" s="14">
        <v>9369.8349075599981</v>
      </c>
      <c r="AF134" s="14"/>
      <c r="AG134" s="14"/>
      <c r="AH134" s="14">
        <v>906.7315490499999</v>
      </c>
      <c r="AI134" s="14">
        <v>129918.38128700998</v>
      </c>
      <c r="AJ134" s="14">
        <v>3772.076071</v>
      </c>
      <c r="AK134" s="14">
        <v>778069.92643907142</v>
      </c>
      <c r="AL134" s="14">
        <v>10264.240868600002</v>
      </c>
      <c r="AM134" s="14"/>
      <c r="AN134" s="14">
        <v>15332.672563040003</v>
      </c>
      <c r="AO134" s="14">
        <v>837685.01976007677</v>
      </c>
      <c r="AP134" s="14">
        <v>273871.37230265077</v>
      </c>
      <c r="AQ134" s="14">
        <v>42659.535772700001</v>
      </c>
      <c r="AR134" s="14">
        <v>14541.989447</v>
      </c>
      <c r="AS134" s="14"/>
      <c r="AT134" s="14">
        <v>36924.275742459977</v>
      </c>
      <c r="AU134" s="14">
        <v>2595.7306601099976</v>
      </c>
      <c r="AV134" s="14">
        <v>195148.48217800001</v>
      </c>
      <c r="AW134" s="14">
        <v>140224.51941111</v>
      </c>
      <c r="AX134" s="14">
        <v>2013121.108966599</v>
      </c>
      <c r="AY134" s="14">
        <v>365.06128899999999</v>
      </c>
      <c r="AZ134" s="14">
        <v>14075.879553919987</v>
      </c>
      <c r="BA134" s="14">
        <v>223.16389601</v>
      </c>
      <c r="BB134" s="14"/>
      <c r="BC134" s="14">
        <v>2535.9191440599993</v>
      </c>
      <c r="BD134" s="14">
        <v>58108.513302300002</v>
      </c>
      <c r="BE134" s="14">
        <v>17882.382467700001</v>
      </c>
      <c r="BF134" s="14">
        <v>5608.1845583699996</v>
      </c>
      <c r="BG134" s="14">
        <v>410.90745437000004</v>
      </c>
      <c r="BH134" s="14">
        <v>14.445162</v>
      </c>
      <c r="BI134" s="14">
        <v>99210.01166572998</v>
      </c>
      <c r="BJ134" s="14">
        <v>247.16971599999999</v>
      </c>
      <c r="BK134" s="14">
        <v>27476.811213339963</v>
      </c>
      <c r="BL134" s="14">
        <v>0</v>
      </c>
      <c r="BM134" s="14"/>
      <c r="BN134" s="14">
        <v>962.29116430999977</v>
      </c>
      <c r="BO134" s="14">
        <v>31680.73781151</v>
      </c>
      <c r="BP134" s="14">
        <v>5264.5281474199992</v>
      </c>
      <c r="BQ134" s="14">
        <v>4198.5978396700011</v>
      </c>
      <c r="BR134" s="14">
        <v>14491.444460000001</v>
      </c>
      <c r="BS134" s="14">
        <v>599.52406922000011</v>
      </c>
      <c r="BT134" s="14">
        <v>84911.104421469936</v>
      </c>
      <c r="BU134" s="14">
        <v>51.751204999999999</v>
      </c>
      <c r="BV134" s="14">
        <v>11907.526854820011</v>
      </c>
      <c r="BW134" s="14">
        <v>22.765097440000002</v>
      </c>
      <c r="BX134" s="14"/>
      <c r="BY134" s="14">
        <v>746.90591773000017</v>
      </c>
      <c r="BZ134" s="14">
        <v>22415.589250790006</v>
      </c>
      <c r="CA134" s="14">
        <v>16052.647618540012</v>
      </c>
      <c r="CB134" s="14">
        <v>3045.3736373299989</v>
      </c>
      <c r="CC134" s="14"/>
      <c r="CD134" s="14"/>
      <c r="CE134" s="14">
        <v>790.73443354000005</v>
      </c>
      <c r="CF134" s="14">
        <v>55033.294015190033</v>
      </c>
      <c r="CG134" s="14">
        <v>0</v>
      </c>
      <c r="CH134" s="14">
        <v>2098.7092275</v>
      </c>
      <c r="CI134" s="14"/>
      <c r="CJ134" s="14"/>
      <c r="CK134" s="14"/>
      <c r="CL134" s="14">
        <v>1580.20726524</v>
      </c>
      <c r="CM134" s="14">
        <v>1446.6777801699998</v>
      </c>
      <c r="CN134" s="14">
        <v>1334.7869646699999</v>
      </c>
      <c r="CO134" s="14"/>
      <c r="CP134" s="14"/>
      <c r="CQ134" s="14">
        <v>455.10056943000006</v>
      </c>
      <c r="CR134" s="14">
        <v>6915.48180701</v>
      </c>
      <c r="CS134" s="14">
        <v>123.52428500000001</v>
      </c>
      <c r="CT134" s="14">
        <v>2507.4108645199994</v>
      </c>
      <c r="CU134" s="14"/>
      <c r="CV134" s="14"/>
      <c r="CW134" s="14"/>
      <c r="CX134" s="14">
        <v>9157.0203597300042</v>
      </c>
      <c r="CY134" s="14">
        <v>4679.0717323000008</v>
      </c>
      <c r="CZ134" s="14">
        <v>3074.8641384199996</v>
      </c>
      <c r="DA134" s="14">
        <v>3266.8212050000002</v>
      </c>
      <c r="DB134" s="14"/>
      <c r="DC134" s="14">
        <v>730.92546721000008</v>
      </c>
      <c r="DD134" s="14">
        <v>23539.638052180006</v>
      </c>
      <c r="DE134" s="14">
        <v>48.999839999999999</v>
      </c>
      <c r="DF134" s="14">
        <v>3601.1196375500008</v>
      </c>
      <c r="DG134" s="14"/>
      <c r="DH134" s="14"/>
      <c r="DI134" s="14">
        <v>1404.3511432900002</v>
      </c>
      <c r="DJ134" s="14">
        <v>11435.740793669995</v>
      </c>
      <c r="DK134" s="14">
        <v>4561.480792870002</v>
      </c>
      <c r="DL134" s="14">
        <v>1252.2291267500002</v>
      </c>
      <c r="DM134" s="14"/>
      <c r="DN134" s="14"/>
      <c r="DO134" s="14">
        <v>709.4250260299998</v>
      </c>
      <c r="DP134" s="14">
        <v>23013.346360159994</v>
      </c>
      <c r="DQ134" s="14">
        <v>0</v>
      </c>
      <c r="DR134" s="14">
        <v>3983.8282303500009</v>
      </c>
      <c r="DS134" s="14"/>
      <c r="DT134" s="14"/>
      <c r="DU134" s="14">
        <v>0</v>
      </c>
      <c r="DV134" s="14">
        <v>38070.530635000061</v>
      </c>
      <c r="DW134" s="14">
        <v>8400.2300724000015</v>
      </c>
      <c r="DX134" s="14">
        <v>3824.16865598</v>
      </c>
      <c r="DY134" s="14"/>
      <c r="DZ134" s="14"/>
      <c r="EA134" s="14">
        <v>386.53352477000004</v>
      </c>
      <c r="EB134" s="14">
        <v>54665.291118500063</v>
      </c>
      <c r="EC134" s="14">
        <v>0</v>
      </c>
      <c r="ED134" s="14"/>
      <c r="EE134" s="14"/>
      <c r="EF134" s="14"/>
      <c r="EG134" s="14"/>
      <c r="EH134" s="14"/>
      <c r="EI134" s="14">
        <v>118.07301054</v>
      </c>
      <c r="EJ134" s="14">
        <v>0</v>
      </c>
      <c r="EK134" s="14"/>
      <c r="EL134" s="14"/>
      <c r="EM134" s="14">
        <v>19.671475770000001</v>
      </c>
      <c r="EN134" s="14">
        <v>137.74448631000001</v>
      </c>
      <c r="EO134" s="14">
        <v>22.162827</v>
      </c>
      <c r="EP134" s="14">
        <v>5331.832620950001</v>
      </c>
      <c r="EQ134" s="14">
        <v>0</v>
      </c>
      <c r="ER134" s="14"/>
      <c r="ES134" s="14">
        <v>219.04823555999999</v>
      </c>
      <c r="ET134" s="14">
        <v>14719.184867739998</v>
      </c>
      <c r="EU134" s="14">
        <v>9625.702488659992</v>
      </c>
      <c r="EV134" s="14">
        <v>3234.38751684</v>
      </c>
      <c r="EW134" s="14"/>
      <c r="EX134" s="14"/>
      <c r="EY134" s="14">
        <v>238.34441835999996</v>
      </c>
      <c r="EZ134" s="14">
        <v>33390.66297510999</v>
      </c>
      <c r="FA134" s="14">
        <v>213.08388199999999</v>
      </c>
      <c r="FB134" s="14">
        <v>65098.666077589864</v>
      </c>
      <c r="FC134" s="14">
        <v>0</v>
      </c>
      <c r="FD134" s="14"/>
      <c r="FE134" s="14">
        <v>1635.7340106999998</v>
      </c>
      <c r="FF134" s="14">
        <v>263456.24376246968</v>
      </c>
      <c r="FG134" s="14">
        <v>30888.399315369985</v>
      </c>
      <c r="FH134" s="14">
        <v>4791.3467023899984</v>
      </c>
      <c r="FI134" s="14">
        <v>2379.3023760000001</v>
      </c>
      <c r="FJ134" s="14"/>
      <c r="FK134" s="14">
        <v>3394.5283822900001</v>
      </c>
      <c r="FL134" s="14">
        <v>62.1586438</v>
      </c>
      <c r="FM134" s="14">
        <v>371857.30450880952</v>
      </c>
      <c r="FN134" s="14"/>
      <c r="FO134" s="14"/>
      <c r="FP134" s="14"/>
      <c r="FQ134" s="14"/>
      <c r="FR134" s="14"/>
      <c r="FS134" s="14"/>
      <c r="FT134" s="14"/>
      <c r="FU134" s="14"/>
      <c r="FV134" s="14"/>
      <c r="FW134" s="14"/>
      <c r="FX134" s="14"/>
      <c r="FY134" s="14"/>
      <c r="FZ134" s="14"/>
      <c r="GA134" s="14"/>
      <c r="GB134" s="14"/>
      <c r="GC134" s="14"/>
      <c r="GD134" s="14"/>
      <c r="GE134" s="14">
        <v>17.44369872</v>
      </c>
      <c r="GF134" s="14">
        <v>199.09849324000001</v>
      </c>
      <c r="GG134" s="14"/>
      <c r="GH134" s="14"/>
      <c r="GI134" s="14"/>
      <c r="GJ134" s="14">
        <v>30.158272050000001</v>
      </c>
      <c r="GK134" s="14">
        <v>246.70046401000002</v>
      </c>
      <c r="GL134" s="14">
        <v>41.451245</v>
      </c>
      <c r="GM134" s="14">
        <v>9548.1351793400045</v>
      </c>
      <c r="GN134" s="14">
        <v>0</v>
      </c>
      <c r="GO134" s="14"/>
      <c r="GP134" s="14"/>
      <c r="GQ134" s="14">
        <v>15437.151224990004</v>
      </c>
      <c r="GR134" s="14">
        <v>11172.330418279998</v>
      </c>
      <c r="GS134" s="14">
        <v>5032.186314300001</v>
      </c>
      <c r="GT134" s="14"/>
      <c r="GU134" s="14"/>
      <c r="GV134" s="14">
        <v>824.51092010000025</v>
      </c>
      <c r="GW134" s="14"/>
      <c r="GX134" s="14">
        <v>42055.765302010012</v>
      </c>
      <c r="GY134" s="14">
        <v>0</v>
      </c>
      <c r="GZ134" s="14"/>
      <c r="HA134" s="14"/>
      <c r="HB134" s="14"/>
      <c r="HC134" s="14"/>
      <c r="HD134" s="14">
        <v>5682.6319449499997</v>
      </c>
      <c r="HE134" s="14">
        <v>659.20146999999986</v>
      </c>
      <c r="HF134" s="14">
        <v>2134.2049081</v>
      </c>
      <c r="HG134" s="14"/>
      <c r="HH134" s="14"/>
      <c r="HI134" s="14">
        <v>238.61745530000002</v>
      </c>
      <c r="HJ134" s="14">
        <v>8714.6557783500011</v>
      </c>
      <c r="HK134" s="14">
        <v>62.362392999999997</v>
      </c>
      <c r="HL134" s="14">
        <v>6146.8398894600014</v>
      </c>
      <c r="HM134" s="14">
        <v>77.39629798</v>
      </c>
      <c r="HN134" s="14"/>
      <c r="HO134" s="14">
        <v>1338.3357898200002</v>
      </c>
      <c r="HP134" s="14">
        <v>19275.089355540014</v>
      </c>
      <c r="HQ134" s="14">
        <v>13750.828639860007</v>
      </c>
      <c r="HR134" s="14">
        <v>2730.6979389000012</v>
      </c>
      <c r="HS134" s="14"/>
      <c r="HT134" s="14"/>
      <c r="HU134" s="14">
        <v>434.97455327000006</v>
      </c>
      <c r="HV134" s="14">
        <v>0</v>
      </c>
      <c r="HW134" s="14">
        <v>43816.524857830023</v>
      </c>
      <c r="HX134" s="14">
        <v>61.388289999999998</v>
      </c>
      <c r="HY134" s="14">
        <v>18595.38310395</v>
      </c>
      <c r="HZ134" s="14">
        <v>0</v>
      </c>
      <c r="IA134" s="14"/>
      <c r="IB134" s="14">
        <v>2176.9997256000006</v>
      </c>
      <c r="IC134" s="14">
        <v>55221.237980380007</v>
      </c>
      <c r="ID134" s="14">
        <v>24386.694979329997</v>
      </c>
      <c r="IE134" s="14">
        <v>5048.4989707199993</v>
      </c>
      <c r="IF134" s="14">
        <v>1190.366796</v>
      </c>
      <c r="IG134" s="14"/>
      <c r="IH134" s="14">
        <v>2996.7724874999999</v>
      </c>
      <c r="II134" s="14">
        <v>109677.34233348002</v>
      </c>
      <c r="IJ134" s="14">
        <v>77.826815999999994</v>
      </c>
      <c r="IK134" s="14">
        <v>6316.1859451399978</v>
      </c>
      <c r="IN134" s="14">
        <v>2051.8126649500005</v>
      </c>
      <c r="IO134" s="14">
        <v>16587.990230749998</v>
      </c>
      <c r="IP134" s="14">
        <v>10872.200493560005</v>
      </c>
      <c r="IQ134" s="14">
        <v>2465.2082392599982</v>
      </c>
      <c r="IR134" s="14">
        <v>146.72421</v>
      </c>
      <c r="IS134" s="14"/>
      <c r="IT134" s="14">
        <v>757.0995118899998</v>
      </c>
      <c r="IU134" s="14">
        <v>39275.048111549993</v>
      </c>
      <c r="IV134" s="14">
        <v>122.29586999999999</v>
      </c>
      <c r="IW134" s="14">
        <v>15211.256856249987</v>
      </c>
      <c r="IX134" s="14">
        <v>0</v>
      </c>
      <c r="IY134" s="14"/>
      <c r="IZ134" s="14">
        <v>1561.0037077200002</v>
      </c>
      <c r="JA134" s="14">
        <v>35339.436827899983</v>
      </c>
      <c r="JB134" s="14">
        <v>24203.273928150029</v>
      </c>
      <c r="JC134" s="14">
        <v>4076.6970385699992</v>
      </c>
      <c r="JD134" s="14"/>
      <c r="JE134" s="14"/>
      <c r="JF134" s="14">
        <v>1351.8706634499997</v>
      </c>
      <c r="JG134" s="14">
        <v>81865.834892039988</v>
      </c>
      <c r="JH134" s="14"/>
      <c r="JI134" s="14"/>
      <c r="JJ134" s="14"/>
      <c r="JK134" s="14"/>
      <c r="JL134" s="14"/>
      <c r="JM134" s="14">
        <v>0</v>
      </c>
      <c r="JN134" s="14">
        <v>339.81697070000007</v>
      </c>
      <c r="JO134" s="14">
        <v>1005.6554093599998</v>
      </c>
      <c r="JP134" s="14"/>
      <c r="JQ134" s="14"/>
      <c r="JR134" s="14">
        <v>0</v>
      </c>
      <c r="JS134" s="14">
        <v>1345.47238006</v>
      </c>
      <c r="JT134" s="14">
        <v>19.454308000000001</v>
      </c>
      <c r="JU134" s="14">
        <v>5765.8165882000039</v>
      </c>
      <c r="JV134" s="14">
        <v>0</v>
      </c>
      <c r="JW134" s="14"/>
      <c r="JX134" s="14">
        <v>429.15562305000003</v>
      </c>
      <c r="JY134" s="14">
        <v>16879.48637843</v>
      </c>
      <c r="JZ134" s="14">
        <v>6275.9269669900023</v>
      </c>
      <c r="KA134" s="14">
        <v>1210.5660093299998</v>
      </c>
      <c r="KB134" s="14"/>
      <c r="KC134" s="14"/>
      <c r="KD134" s="14">
        <v>166.12374756</v>
      </c>
      <c r="KE134" s="14">
        <v>30684.106981560006</v>
      </c>
      <c r="KF134" s="14">
        <v>57.688178000000001</v>
      </c>
      <c r="KG134" s="14">
        <v>14424.656587250018</v>
      </c>
      <c r="KH134" s="14">
        <v>100.60995759000001</v>
      </c>
      <c r="KI134" s="14"/>
      <c r="KJ134" s="14">
        <v>498.28993172000003</v>
      </c>
      <c r="KK134" s="14">
        <v>31117.205304980016</v>
      </c>
      <c r="KL134" s="14">
        <v>13560.36385451</v>
      </c>
      <c r="KM134" s="14">
        <v>3030.2372101299998</v>
      </c>
      <c r="KN134" s="14"/>
      <c r="KO134" s="14"/>
      <c r="KP134" s="14">
        <v>329.21680039000006</v>
      </c>
      <c r="KQ134" s="14">
        <v>63557.754501570031</v>
      </c>
      <c r="KR134" s="14">
        <v>0</v>
      </c>
      <c r="KS134" s="14"/>
      <c r="KT134" s="14"/>
      <c r="KU134" s="14"/>
      <c r="KV134" s="14">
        <v>0</v>
      </c>
      <c r="KW134" s="14">
        <v>1640.4078990599999</v>
      </c>
      <c r="KX134" s="14">
        <v>68.982722900000013</v>
      </c>
      <c r="KY134" s="14">
        <v>130.58739376</v>
      </c>
      <c r="KZ134" s="14"/>
      <c r="LA134" s="14"/>
      <c r="LB134" s="14">
        <v>0</v>
      </c>
      <c r="LC134" s="14">
        <v>1839.97801572</v>
      </c>
      <c r="LD134" s="14">
        <v>562.70183499999996</v>
      </c>
      <c r="LE134" s="14">
        <v>75644.203554639927</v>
      </c>
      <c r="LF134" s="14">
        <v>243.00952854000002</v>
      </c>
      <c r="LG134" s="14"/>
      <c r="LH134" s="14">
        <v>5527.1891092499982</v>
      </c>
      <c r="LI134" s="14">
        <v>62651.701251030041</v>
      </c>
      <c r="LJ134" s="14">
        <v>41901.890370340043</v>
      </c>
      <c r="LK134" s="14">
        <v>11522.623560109992</v>
      </c>
      <c r="LL134" s="14"/>
      <c r="LM134" s="14"/>
      <c r="LN134" s="14">
        <v>1889.7614464899991</v>
      </c>
      <c r="LO134" s="14">
        <v>199943.08065539997</v>
      </c>
      <c r="LP134" s="14">
        <v>29.577950000000001</v>
      </c>
      <c r="LQ134" s="14"/>
      <c r="LR134" s="14">
        <v>0</v>
      </c>
      <c r="LS134" s="14"/>
      <c r="LT134" s="14">
        <v>0</v>
      </c>
      <c r="LU134" s="14">
        <v>8486.7518650299953</v>
      </c>
      <c r="LV134" s="14">
        <v>3041.7344533600008</v>
      </c>
      <c r="LW134" s="14">
        <v>1786.0346599999998</v>
      </c>
      <c r="LX134" s="14"/>
      <c r="LY134" s="14"/>
      <c r="LZ134" s="14">
        <v>319.47624664</v>
      </c>
      <c r="MA134" s="14">
        <v>13663.575175029995</v>
      </c>
      <c r="MB134" s="14">
        <v>32.090134999999997</v>
      </c>
      <c r="MC134" s="14">
        <v>14951.477047600009</v>
      </c>
      <c r="MD134" s="14">
        <v>37.520529240000002</v>
      </c>
      <c r="ME134" s="14"/>
      <c r="MF134" s="14">
        <v>545.55683726999996</v>
      </c>
      <c r="MG134" s="14">
        <v>28374.270424770017</v>
      </c>
      <c r="MH134" s="14">
        <v>14469.257481390006</v>
      </c>
      <c r="MI134" s="14">
        <v>4756.4373548700023</v>
      </c>
      <c r="MJ134" s="14"/>
      <c r="MK134" s="14"/>
      <c r="ML134" s="14">
        <v>1260.9815183600001</v>
      </c>
      <c r="MM134" s="14">
        <v>0.69556499999999999</v>
      </c>
      <c r="MN134" s="14">
        <v>64427.591328500028</v>
      </c>
      <c r="MO134" s="14">
        <v>610.92520000000002</v>
      </c>
      <c r="MP134" s="14">
        <v>78963.646904720154</v>
      </c>
      <c r="MQ134" s="14">
        <v>2604.2483261300013</v>
      </c>
      <c r="MR134" s="14"/>
      <c r="MS134" s="14">
        <v>3619.1528654200006</v>
      </c>
      <c r="MT134" s="14">
        <v>107966.63078090012</v>
      </c>
      <c r="MU134" s="14">
        <v>54781.778868470021</v>
      </c>
      <c r="MV134" s="14">
        <v>11006.155902869998</v>
      </c>
      <c r="MW134" s="14"/>
      <c r="MX134" s="14"/>
      <c r="MY134" s="14">
        <v>787.42290362000017</v>
      </c>
      <c r="MZ134" s="14">
        <v>0</v>
      </c>
      <c r="NA134" s="14">
        <v>260339.9617521303</v>
      </c>
      <c r="NB134" s="14"/>
      <c r="NC134" s="14"/>
      <c r="ND134" s="14"/>
      <c r="NE134" s="14"/>
      <c r="NF134" s="14"/>
      <c r="NG134" s="14"/>
      <c r="NH134" s="14">
        <v>0</v>
      </c>
      <c r="NI134" s="14">
        <v>643.63653273000011</v>
      </c>
      <c r="NJ134" s="14"/>
      <c r="NK134" s="14"/>
      <c r="NL134" s="14"/>
      <c r="NM134" s="14">
        <v>643.63653273000011</v>
      </c>
      <c r="NN134" s="15"/>
      <c r="NO134" s="15"/>
      <c r="NP134" s="15"/>
      <c r="NR134" s="14">
        <v>4614098.3205536893</v>
      </c>
      <c r="PU134" s="4"/>
    </row>
    <row r="135" spans="1:437" x14ac:dyDescent="0.2">
      <c r="A135" s="70">
        <v>43435</v>
      </c>
      <c r="B135" s="14">
        <v>133.38459396000002</v>
      </c>
      <c r="C135" s="14">
        <v>984.39968764000002</v>
      </c>
      <c r="D135" s="14"/>
      <c r="E135" s="14">
        <v>1117.7842816</v>
      </c>
      <c r="F135" s="14">
        <v>547.54839000000004</v>
      </c>
      <c r="G135" s="14">
        <v>82542.973211429926</v>
      </c>
      <c r="H135" s="14">
        <v>1878.9660066699998</v>
      </c>
      <c r="I135" s="14"/>
      <c r="J135" s="14">
        <v>12202.734166980001</v>
      </c>
      <c r="K135" s="14">
        <v>90531.382348210042</v>
      </c>
      <c r="L135" s="14">
        <v>152894.16986716047</v>
      </c>
      <c r="M135" s="14">
        <v>15143.466169999996</v>
      </c>
      <c r="N135" s="14">
        <v>42372.396774000001</v>
      </c>
      <c r="O135" s="14"/>
      <c r="P135" s="14">
        <v>1550.8249630799996</v>
      </c>
      <c r="Q135" s="14">
        <v>399664.46189753042</v>
      </c>
      <c r="R135" s="14">
        <v>0</v>
      </c>
      <c r="S135" s="14">
        <v>7710.9726176000013</v>
      </c>
      <c r="T135" s="14">
        <v>100.25386204</v>
      </c>
      <c r="U135" s="14">
        <v>181.44131068999999</v>
      </c>
      <c r="V135" s="14">
        <v>79.609789250000006</v>
      </c>
      <c r="W135" s="14">
        <v>8072.2775795800017</v>
      </c>
      <c r="X135" s="14">
        <v>510.02016500000002</v>
      </c>
      <c r="Y135" s="14">
        <v>29575.446822720009</v>
      </c>
      <c r="Z135" s="14">
        <v>182.42041770999998</v>
      </c>
      <c r="AA135" s="14"/>
      <c r="AB135" s="14">
        <v>3057.0069146300007</v>
      </c>
      <c r="AC135" s="14">
        <v>58041.111930849998</v>
      </c>
      <c r="AD135" s="14">
        <v>26473.49066175002</v>
      </c>
      <c r="AE135" s="14">
        <v>9245.9790162799982</v>
      </c>
      <c r="AF135" s="14"/>
      <c r="AG135" s="14"/>
      <c r="AH135" s="14">
        <v>891.87034299999993</v>
      </c>
      <c r="AI135" s="14">
        <v>127977.34627194003</v>
      </c>
      <c r="AJ135" s="14">
        <v>3677.3298450000002</v>
      </c>
      <c r="AK135" s="14">
        <v>763549.66658863798</v>
      </c>
      <c r="AL135" s="14">
        <v>9831.6464601499993</v>
      </c>
      <c r="AM135" s="14"/>
      <c r="AN135" s="14">
        <v>15032.802080240002</v>
      </c>
      <c r="AO135" s="14">
        <v>820550.67071029835</v>
      </c>
      <c r="AP135" s="14">
        <v>268027.02689270035</v>
      </c>
      <c r="AQ135" s="14">
        <v>41812.93780136999</v>
      </c>
      <c r="AR135" s="14">
        <v>14397.141452</v>
      </c>
      <c r="AS135" s="14"/>
      <c r="AT135" s="14">
        <v>35995.330785650011</v>
      </c>
      <c r="AU135" s="14">
        <v>2392.6635523200002</v>
      </c>
      <c r="AV135" s="14">
        <v>193740.94788699999</v>
      </c>
      <c r="AW135" s="14">
        <v>93278.400752109999</v>
      </c>
      <c r="AX135" s="14">
        <v>2262286.5648074802</v>
      </c>
      <c r="AY135" s="14">
        <v>325.65290099999999</v>
      </c>
      <c r="AZ135" s="14">
        <v>13891.762350249999</v>
      </c>
      <c r="BA135" s="14">
        <v>221.53886187999998</v>
      </c>
      <c r="BB135" s="14"/>
      <c r="BC135" s="14">
        <v>2219.5280311600009</v>
      </c>
      <c r="BD135" s="14">
        <v>57275.487720979982</v>
      </c>
      <c r="BE135" s="14">
        <v>17676.298317949986</v>
      </c>
      <c r="BF135" s="14">
        <v>5453.7001079499978</v>
      </c>
      <c r="BG135" s="14">
        <v>405.63733208999997</v>
      </c>
      <c r="BH135" s="14">
        <v>14</v>
      </c>
      <c r="BI135" s="14">
        <v>97483.605623259995</v>
      </c>
      <c r="BJ135" s="14">
        <v>242.98432700000001</v>
      </c>
      <c r="BK135" s="14">
        <v>26708.71926947001</v>
      </c>
      <c r="BL135" s="14">
        <v>0</v>
      </c>
      <c r="BM135" s="14"/>
      <c r="BN135" s="14">
        <v>957.29246106000005</v>
      </c>
      <c r="BO135" s="14">
        <v>31019.306479120009</v>
      </c>
      <c r="BP135" s="14">
        <v>5150.5623609599979</v>
      </c>
      <c r="BQ135" s="14">
        <v>4154.5411076200007</v>
      </c>
      <c r="BR135" s="14">
        <v>14362.930334999999</v>
      </c>
      <c r="BS135" s="14">
        <v>592.20011953999983</v>
      </c>
      <c r="BT135" s="14">
        <v>83188.536459769995</v>
      </c>
      <c r="BU135" s="14">
        <v>51.217466000000002</v>
      </c>
      <c r="BV135" s="14">
        <v>11687.618873679992</v>
      </c>
      <c r="BW135" s="14">
        <v>22.435068390000001</v>
      </c>
      <c r="BX135" s="14"/>
      <c r="BY135" s="14">
        <v>740.33051316000001</v>
      </c>
      <c r="BZ135" s="14">
        <v>22129.989841829993</v>
      </c>
      <c r="CA135" s="14">
        <v>15450.596642119996</v>
      </c>
      <c r="CB135" s="14">
        <v>3016.2095348499993</v>
      </c>
      <c r="CC135" s="14"/>
      <c r="CD135" s="14"/>
      <c r="CE135" s="14">
        <v>781.33530100999997</v>
      </c>
      <c r="CF135" s="14">
        <v>53879.733241039998</v>
      </c>
      <c r="CG135" s="14">
        <v>0</v>
      </c>
      <c r="CH135" s="14">
        <v>2073.6128291999999</v>
      </c>
      <c r="CI135" s="14"/>
      <c r="CJ135" s="14"/>
      <c r="CK135" s="14"/>
      <c r="CL135" s="14">
        <v>1571.7366295400004</v>
      </c>
      <c r="CM135" s="14">
        <v>1439.1878743099999</v>
      </c>
      <c r="CN135" s="14">
        <v>1318.9595640700004</v>
      </c>
      <c r="CO135" s="14"/>
      <c r="CP135" s="14"/>
      <c r="CQ135" s="14">
        <v>448.03472469999991</v>
      </c>
      <c r="CR135" s="14">
        <v>6851.5316218199996</v>
      </c>
      <c r="CS135" s="14">
        <v>122.523965</v>
      </c>
      <c r="CT135" s="14">
        <v>2493.4964268099998</v>
      </c>
      <c r="CU135" s="14"/>
      <c r="CV135" s="14"/>
      <c r="CW135" s="14"/>
      <c r="CX135" s="14">
        <v>9060.1100922700025</v>
      </c>
      <c r="CY135" s="14">
        <v>4621.5832612799986</v>
      </c>
      <c r="CZ135" s="14">
        <v>2955.1027420699993</v>
      </c>
      <c r="DA135" s="14">
        <v>3247.4878309999999</v>
      </c>
      <c r="DB135" s="14"/>
      <c r="DC135" s="14">
        <v>701.19914018000009</v>
      </c>
      <c r="DD135" s="14">
        <v>23201.503458609997</v>
      </c>
      <c r="DE135" s="14">
        <v>48.283372999999997</v>
      </c>
      <c r="DF135" s="14">
        <v>3587.3139111500004</v>
      </c>
      <c r="DG135" s="14"/>
      <c r="DH135" s="14"/>
      <c r="DI135" s="14">
        <v>1395.3641028500001</v>
      </c>
      <c r="DJ135" s="14">
        <v>11249.52179063</v>
      </c>
      <c r="DK135" s="14">
        <v>4525.3569602799998</v>
      </c>
      <c r="DL135" s="14">
        <v>1240.44077593</v>
      </c>
      <c r="DM135" s="14"/>
      <c r="DN135" s="14"/>
      <c r="DO135" s="14">
        <v>692.35602044000007</v>
      </c>
      <c r="DP135" s="14">
        <v>22738.636934280003</v>
      </c>
      <c r="DQ135" s="14">
        <v>0</v>
      </c>
      <c r="DR135" s="14">
        <v>3939.817597539999</v>
      </c>
      <c r="DS135" s="14"/>
      <c r="DT135" s="14"/>
      <c r="DU135" s="14">
        <v>0</v>
      </c>
      <c r="DV135" s="14">
        <v>37324.214265780014</v>
      </c>
      <c r="DW135" s="14">
        <v>8341.9457657899984</v>
      </c>
      <c r="DX135" s="14">
        <v>3798.6800229299988</v>
      </c>
      <c r="DY135" s="14"/>
      <c r="DZ135" s="14"/>
      <c r="EA135" s="14">
        <v>381.96074545000005</v>
      </c>
      <c r="EB135" s="14">
        <v>53786.618397490012</v>
      </c>
      <c r="EC135" s="14">
        <v>0</v>
      </c>
      <c r="ED135" s="14"/>
      <c r="EE135" s="14"/>
      <c r="EF135" s="14"/>
      <c r="EG135" s="14"/>
      <c r="EH135" s="14"/>
      <c r="EI135" s="14">
        <v>117.72720959999999</v>
      </c>
      <c r="EJ135" s="14">
        <v>0</v>
      </c>
      <c r="EK135" s="14"/>
      <c r="EL135" s="14"/>
      <c r="EM135" s="14">
        <v>19.553090749999999</v>
      </c>
      <c r="EN135" s="14">
        <v>137.28030035</v>
      </c>
      <c r="EO135" s="14">
        <v>21.877412</v>
      </c>
      <c r="EP135" s="14">
        <v>5226.753485600002</v>
      </c>
      <c r="EQ135" s="14">
        <v>0</v>
      </c>
      <c r="ER135" s="14"/>
      <c r="ES135" s="14">
        <v>218.15819008</v>
      </c>
      <c r="ET135" s="14">
        <v>14499.909287520004</v>
      </c>
      <c r="EU135" s="14">
        <v>9429.991238149998</v>
      </c>
      <c r="EV135" s="14">
        <v>3200.3984709800006</v>
      </c>
      <c r="EW135" s="14"/>
      <c r="EX135" s="14"/>
      <c r="EY135" s="14">
        <v>236.33903495999999</v>
      </c>
      <c r="EZ135" s="14">
        <v>32833.427119290005</v>
      </c>
      <c r="FA135" s="14">
        <v>171.199825</v>
      </c>
      <c r="FB135" s="14">
        <v>64069.07884997996</v>
      </c>
      <c r="FC135" s="14">
        <v>0</v>
      </c>
      <c r="FD135" s="14"/>
      <c r="FE135" s="14">
        <v>1620.0663804999999</v>
      </c>
      <c r="FF135" s="14">
        <v>259950.71492089002</v>
      </c>
      <c r="FG135" s="14">
        <v>30490.857219549995</v>
      </c>
      <c r="FH135" s="14">
        <v>4745.3132112699986</v>
      </c>
      <c r="FI135" s="14">
        <v>2353.5544479999999</v>
      </c>
      <c r="FJ135" s="14"/>
      <c r="FK135" s="14">
        <v>3312.0898020599993</v>
      </c>
      <c r="FL135" s="14">
        <v>54</v>
      </c>
      <c r="FM135" s="14">
        <v>366766.87465724995</v>
      </c>
      <c r="FN135" s="14"/>
      <c r="FO135" s="14"/>
      <c r="FP135" s="14"/>
      <c r="FQ135" s="14"/>
      <c r="FR135" s="14"/>
      <c r="FS135" s="14"/>
      <c r="FT135" s="14"/>
      <c r="FU135" s="14"/>
      <c r="FV135" s="14"/>
      <c r="FW135" s="14"/>
      <c r="FX135" s="14"/>
      <c r="FY135" s="14"/>
      <c r="FZ135" s="14"/>
      <c r="GA135" s="14"/>
      <c r="GB135" s="14"/>
      <c r="GC135" s="14"/>
      <c r="GD135" s="14"/>
      <c r="GE135" s="14">
        <v>17.05125408</v>
      </c>
      <c r="GF135" s="14">
        <v>198.00180086</v>
      </c>
      <c r="GG135" s="14"/>
      <c r="GH135" s="14"/>
      <c r="GI135" s="14"/>
      <c r="GJ135" s="14">
        <v>29.667965400000003</v>
      </c>
      <c r="GK135" s="14">
        <v>244.72102034000002</v>
      </c>
      <c r="GL135" s="14">
        <v>39.668194999999997</v>
      </c>
      <c r="GM135" s="14">
        <v>9487.5085417700047</v>
      </c>
      <c r="GN135" s="14">
        <v>0</v>
      </c>
      <c r="GO135" s="14"/>
      <c r="GP135" s="14"/>
      <c r="GQ135" s="14">
        <v>15129.016487249997</v>
      </c>
      <c r="GR135" s="14">
        <v>11040.929519470006</v>
      </c>
      <c r="GS135" s="14">
        <v>4978.5230792400007</v>
      </c>
      <c r="GT135" s="14"/>
      <c r="GU135" s="14"/>
      <c r="GV135" s="14">
        <v>816.5731063799999</v>
      </c>
      <c r="GW135" s="14"/>
      <c r="GX135" s="14">
        <v>41492.218929110008</v>
      </c>
      <c r="GY135" s="14">
        <v>0</v>
      </c>
      <c r="GZ135" s="14"/>
      <c r="HA135" s="14"/>
      <c r="HB135" s="14"/>
      <c r="HC135" s="14"/>
      <c r="HD135" s="14">
        <v>5574.4833965299977</v>
      </c>
      <c r="HE135" s="14">
        <v>654.28626311000016</v>
      </c>
      <c r="HF135" s="14">
        <v>2115.5406241400001</v>
      </c>
      <c r="HG135" s="14"/>
      <c r="HH135" s="14"/>
      <c r="HI135" s="14">
        <v>236.24993931</v>
      </c>
      <c r="HJ135" s="14">
        <v>8580.5602230899985</v>
      </c>
      <c r="HK135" s="14">
        <v>61.368295000000003</v>
      </c>
      <c r="HL135" s="14">
        <v>6059.224747940003</v>
      </c>
      <c r="HM135" s="14">
        <v>77.490654680000006</v>
      </c>
      <c r="HN135" s="14"/>
      <c r="HO135" s="14">
        <v>1333.3936660900001</v>
      </c>
      <c r="HP135" s="14">
        <v>18925.855093879993</v>
      </c>
      <c r="HQ135" s="14">
        <v>13419.758784789996</v>
      </c>
      <c r="HR135" s="14">
        <v>2714.5755733600013</v>
      </c>
      <c r="HS135" s="14"/>
      <c r="HT135" s="14"/>
      <c r="HU135" s="14">
        <v>428.77176194999998</v>
      </c>
      <c r="HV135" s="14">
        <v>0</v>
      </c>
      <c r="HW135" s="14">
        <v>43020.438577689994</v>
      </c>
      <c r="HX135" s="14">
        <v>59.639960000000002</v>
      </c>
      <c r="HY135" s="14">
        <v>18529.058448119988</v>
      </c>
      <c r="HZ135" s="14">
        <v>0</v>
      </c>
      <c r="IA135" s="14"/>
      <c r="IB135" s="14">
        <v>2164.5802119299997</v>
      </c>
      <c r="IC135" s="14">
        <v>54001.051130230029</v>
      </c>
      <c r="ID135" s="14">
        <v>23775.508126839981</v>
      </c>
      <c r="IE135" s="14">
        <v>5005.0178617199972</v>
      </c>
      <c r="IF135" s="14">
        <v>1185.7425479999999</v>
      </c>
      <c r="IG135" s="14"/>
      <c r="IH135" s="14">
        <v>2869.2336228499994</v>
      </c>
      <c r="II135" s="14">
        <v>107589.83190968999</v>
      </c>
      <c r="IJ135" s="14">
        <v>76.913086000000007</v>
      </c>
      <c r="IK135" s="14">
        <v>6203.6740517999979</v>
      </c>
      <c r="IN135" s="14">
        <v>2029.3793208300001</v>
      </c>
      <c r="IO135" s="14">
        <v>16431.954481310004</v>
      </c>
      <c r="IP135" s="14">
        <v>10769.477618270013</v>
      </c>
      <c r="IQ135" s="14">
        <v>2433.2229324099994</v>
      </c>
      <c r="IR135" s="14">
        <v>144.69144700000001</v>
      </c>
      <c r="IS135" s="14"/>
      <c r="IT135" s="14">
        <v>748.5753820299999</v>
      </c>
      <c r="IU135" s="14">
        <v>38839.196872650013</v>
      </c>
      <c r="IV135" s="14">
        <v>121.95940899999999</v>
      </c>
      <c r="IW135" s="14">
        <v>14864.966345470006</v>
      </c>
      <c r="IX135" s="14">
        <v>0</v>
      </c>
      <c r="IY135" s="14"/>
      <c r="IZ135" s="14">
        <v>1551.6965161100002</v>
      </c>
      <c r="JA135" s="14">
        <v>34707.580253699991</v>
      </c>
      <c r="JB135" s="14">
        <v>23630.243347650001</v>
      </c>
      <c r="JC135" s="14">
        <v>4025.6435782299991</v>
      </c>
      <c r="JD135" s="14"/>
      <c r="JE135" s="14"/>
      <c r="JF135" s="14">
        <v>1301.7303561100005</v>
      </c>
      <c r="JG135" s="14">
        <v>80203.819806269996</v>
      </c>
      <c r="JH135" s="14"/>
      <c r="JI135" s="14"/>
      <c r="JJ135" s="14"/>
      <c r="JK135" s="14"/>
      <c r="JL135" s="14"/>
      <c r="JM135" s="14">
        <v>0</v>
      </c>
      <c r="JN135" s="14">
        <v>337.27304390999996</v>
      </c>
      <c r="JO135" s="14">
        <v>992.61771056999999</v>
      </c>
      <c r="JP135" s="14"/>
      <c r="JQ135" s="14"/>
      <c r="JR135" s="14">
        <v>0</v>
      </c>
      <c r="JS135" s="14">
        <v>1329.8907544799999</v>
      </c>
      <c r="JT135" s="14">
        <v>19.145436</v>
      </c>
      <c r="JU135" s="14">
        <v>5589.5124895799991</v>
      </c>
      <c r="JV135" s="14">
        <v>0</v>
      </c>
      <c r="JW135" s="14"/>
      <c r="JX135" s="14">
        <v>427.23758985000001</v>
      </c>
      <c r="JY135" s="14">
        <v>16541.898745830003</v>
      </c>
      <c r="JZ135" s="14">
        <v>6180.2985742499977</v>
      </c>
      <c r="KA135" s="14">
        <v>1197.6808567600001</v>
      </c>
      <c r="KB135" s="14">
        <v>37.518208000000001</v>
      </c>
      <c r="KC135" s="14"/>
      <c r="KD135" s="14">
        <v>164.45678824000001</v>
      </c>
      <c r="KE135" s="14">
        <v>30157.748688510001</v>
      </c>
      <c r="KF135" s="14">
        <v>57.242936</v>
      </c>
      <c r="KG135" s="14">
        <v>14298.532186560005</v>
      </c>
      <c r="KH135" s="14">
        <v>99.804687889999997</v>
      </c>
      <c r="KI135" s="14"/>
      <c r="KJ135" s="14">
        <v>496.76728007999998</v>
      </c>
      <c r="KK135" s="14">
        <v>30358.395166660019</v>
      </c>
      <c r="KL135" s="14">
        <v>13362.43124172</v>
      </c>
      <c r="KM135" s="14">
        <v>3002.3770978499997</v>
      </c>
      <c r="KN135" s="14">
        <v>437.43444899999997</v>
      </c>
      <c r="KO135" s="14"/>
      <c r="KP135" s="14">
        <v>324.52608343000003</v>
      </c>
      <c r="KQ135" s="14">
        <v>62437.511129190018</v>
      </c>
      <c r="KR135" s="14">
        <v>0</v>
      </c>
      <c r="KS135" s="14"/>
      <c r="KT135" s="14"/>
      <c r="KU135" s="14"/>
      <c r="KV135" s="14">
        <v>0</v>
      </c>
      <c r="KW135" s="14">
        <v>1625.4060038900002</v>
      </c>
      <c r="KX135" s="14">
        <v>66.743056940000002</v>
      </c>
      <c r="KY135" s="14">
        <v>129.52233698000001</v>
      </c>
      <c r="KZ135" s="14"/>
      <c r="LA135" s="14"/>
      <c r="LB135" s="14">
        <v>0</v>
      </c>
      <c r="LC135" s="14">
        <v>1821.6713978100004</v>
      </c>
      <c r="LD135" s="14">
        <v>552.85051199999998</v>
      </c>
      <c r="LE135" s="14">
        <v>74054.377153129986</v>
      </c>
      <c r="LF135" s="14">
        <v>239.40798048000002</v>
      </c>
      <c r="LG135" s="14"/>
      <c r="LH135" s="14">
        <v>5458.946187829999</v>
      </c>
      <c r="LI135" s="14">
        <v>61428.182910000003</v>
      </c>
      <c r="LJ135" s="14">
        <v>41047.505233670025</v>
      </c>
      <c r="LK135" s="14">
        <v>11161.307672930005</v>
      </c>
      <c r="LL135" s="14"/>
      <c r="LM135" s="14"/>
      <c r="LN135" s="14">
        <v>1854.8726559699999</v>
      </c>
      <c r="LO135" s="14">
        <v>195797.45030601003</v>
      </c>
      <c r="LP135" s="14">
        <v>28.911404000000001</v>
      </c>
      <c r="LQ135" s="14"/>
      <c r="LR135" s="14">
        <v>0</v>
      </c>
      <c r="LS135" s="14"/>
      <c r="LT135" s="14">
        <v>0</v>
      </c>
      <c r="LU135" s="14">
        <v>8323.4138256899987</v>
      </c>
      <c r="LV135" s="14">
        <v>3032.5182766000003</v>
      </c>
      <c r="LW135" s="14">
        <v>1772.0716127999997</v>
      </c>
      <c r="LX135" s="14"/>
      <c r="LY135" s="14"/>
      <c r="LZ135" s="14">
        <v>315.24080759000003</v>
      </c>
      <c r="MA135" s="14">
        <v>13472.15592668</v>
      </c>
      <c r="MB135" s="14">
        <v>31.027895000000001</v>
      </c>
      <c r="MC135" s="14">
        <v>14513.599034190003</v>
      </c>
      <c r="MD135" s="14">
        <v>37.242377579999996</v>
      </c>
      <c r="ME135" s="14"/>
      <c r="MF135" s="14">
        <v>540.83170511000003</v>
      </c>
      <c r="MG135" s="14">
        <v>28060.956136779998</v>
      </c>
      <c r="MH135" s="14">
        <v>14345.975398530009</v>
      </c>
      <c r="MI135" s="14">
        <v>4691.825210760001</v>
      </c>
      <c r="MJ135" s="14"/>
      <c r="MK135" s="14"/>
      <c r="ML135" s="14">
        <v>1243.3478617300002</v>
      </c>
      <c r="MM135" s="14">
        <v>1</v>
      </c>
      <c r="MN135" s="14">
        <v>63465.805619680003</v>
      </c>
      <c r="MO135" s="14">
        <v>596.70454800000005</v>
      </c>
      <c r="MP135" s="14">
        <v>77619.830286469965</v>
      </c>
      <c r="MQ135" s="14">
        <v>2455.2642972699996</v>
      </c>
      <c r="MR135" s="14"/>
      <c r="MS135" s="14">
        <v>3551.7924375000011</v>
      </c>
      <c r="MT135" s="14">
        <v>105654.03234047005</v>
      </c>
      <c r="MU135" s="14">
        <v>52964.739985079992</v>
      </c>
      <c r="MV135" s="14">
        <v>10533.300672270005</v>
      </c>
      <c r="MW135" s="14"/>
      <c r="MX135" s="14"/>
      <c r="MY135" s="14">
        <v>769.91583019000018</v>
      </c>
      <c r="MZ135" s="14">
        <v>0</v>
      </c>
      <c r="NA135" s="14">
        <v>254145.58039725001</v>
      </c>
      <c r="NB135" s="14"/>
      <c r="NC135" s="14"/>
      <c r="ND135" s="14"/>
      <c r="NE135" s="14"/>
      <c r="NF135" s="14"/>
      <c r="NG135" s="14"/>
      <c r="NH135" s="14">
        <v>0</v>
      </c>
      <c r="NI135" s="14">
        <v>634.14238755000008</v>
      </c>
      <c r="NJ135" s="14"/>
      <c r="NK135" s="14"/>
      <c r="NL135" s="14"/>
      <c r="NM135" s="14">
        <v>634.14238755000008</v>
      </c>
      <c r="NN135" s="15"/>
      <c r="NO135" s="15"/>
      <c r="NP135" s="15"/>
      <c r="NR135" s="14">
        <v>4483218.9265972879</v>
      </c>
      <c r="PU135" s="4"/>
    </row>
    <row r="136" spans="1:437" x14ac:dyDescent="0.2">
      <c r="A136" s="70">
        <v>43466</v>
      </c>
      <c r="B136" s="14">
        <v>130.08294144999999</v>
      </c>
      <c r="C136" s="14">
        <v>974.10906541000008</v>
      </c>
      <c r="D136" s="14"/>
      <c r="E136" s="14">
        <v>1104.1920068600002</v>
      </c>
      <c r="F136" s="14">
        <v>539.11420299999997</v>
      </c>
      <c r="G136" s="14">
        <v>80749.260142660176</v>
      </c>
      <c r="H136" s="14">
        <v>1810.8224096299998</v>
      </c>
      <c r="I136" s="14"/>
      <c r="J136" s="14">
        <v>11754.505026070005</v>
      </c>
      <c r="K136" s="14">
        <v>76494.115824550085</v>
      </c>
      <c r="L136" s="14">
        <v>148346.0389274999</v>
      </c>
      <c r="M136" s="14">
        <v>14616.767139749998</v>
      </c>
      <c r="N136" s="14">
        <v>41859.828701999999</v>
      </c>
      <c r="O136" s="14"/>
      <c r="P136" s="14">
        <v>1499.1833173399998</v>
      </c>
      <c r="Q136" s="14">
        <v>377669.63569250022</v>
      </c>
      <c r="R136" s="14">
        <v>0</v>
      </c>
      <c r="S136" s="14">
        <v>7494.2389398299983</v>
      </c>
      <c r="T136" s="14">
        <v>98.364283810000003</v>
      </c>
      <c r="U136" s="14">
        <v>177.71141519</v>
      </c>
      <c r="V136" s="14">
        <v>78.897566439999991</v>
      </c>
      <c r="W136" s="14">
        <v>7849.2122052699979</v>
      </c>
      <c r="X136" s="14">
        <v>502.28747299999998</v>
      </c>
      <c r="Y136" s="14">
        <v>29103.235669470043</v>
      </c>
      <c r="Z136" s="14">
        <v>180.10501597000001</v>
      </c>
      <c r="AA136" s="14"/>
      <c r="AB136" s="14">
        <v>3042.0042877300007</v>
      </c>
      <c r="AC136" s="14">
        <v>55857.317739949991</v>
      </c>
      <c r="AD136" s="14">
        <v>25934.503704030005</v>
      </c>
      <c r="AE136" s="14">
        <v>9116.0253702099999</v>
      </c>
      <c r="AF136" s="14"/>
      <c r="AG136" s="14"/>
      <c r="AH136" s="14">
        <v>878.12895234999985</v>
      </c>
      <c r="AI136" s="14">
        <v>124613.60821271004</v>
      </c>
      <c r="AJ136" s="14">
        <v>3528.016963</v>
      </c>
      <c r="AK136" s="14">
        <v>747233.19556133798</v>
      </c>
      <c r="AL136" s="14">
        <v>9620.8121990999989</v>
      </c>
      <c r="AM136" s="14"/>
      <c r="AN136" s="14">
        <v>14811.499135250002</v>
      </c>
      <c r="AO136" s="14">
        <v>824313.85483707953</v>
      </c>
      <c r="AP136" s="14">
        <v>263088.93249744992</v>
      </c>
      <c r="AQ136" s="14">
        <v>40756.49341308001</v>
      </c>
      <c r="AR136" s="14">
        <v>14281.487945999999</v>
      </c>
      <c r="AS136" s="14"/>
      <c r="AT136" s="14">
        <v>35423.182931539988</v>
      </c>
      <c r="AU136" s="14">
        <v>2261.8708786399998</v>
      </c>
      <c r="AV136" s="14">
        <v>194200.060187</v>
      </c>
      <c r="AW136" s="14">
        <v>91610.689930110006</v>
      </c>
      <c r="AX136" s="14">
        <v>2241130.0964795873</v>
      </c>
      <c r="AY136" s="14">
        <v>321.34172899999999</v>
      </c>
      <c r="AZ136" s="14">
        <v>13734.058494229997</v>
      </c>
      <c r="BA136" s="14">
        <v>219.89237053000002</v>
      </c>
      <c r="BB136" s="14"/>
      <c r="BC136" s="14">
        <v>2198.0945140299996</v>
      </c>
      <c r="BD136" s="14">
        <v>55227.412782779989</v>
      </c>
      <c r="BE136" s="14">
        <v>17309.11074341998</v>
      </c>
      <c r="BF136" s="14">
        <v>5183.256751760001</v>
      </c>
      <c r="BG136" s="14">
        <v>401.36096814000001</v>
      </c>
      <c r="BH136" s="14">
        <v>13.342796</v>
      </c>
      <c r="BI136" s="14">
        <v>94607.871149889965</v>
      </c>
      <c r="BJ136" s="14">
        <v>239.79218599999999</v>
      </c>
      <c r="BK136" s="14">
        <v>26213.178616990015</v>
      </c>
      <c r="BL136" s="14">
        <v>0</v>
      </c>
      <c r="BM136" s="14"/>
      <c r="BN136" s="14">
        <v>953.4204387499999</v>
      </c>
      <c r="BO136" s="14">
        <v>30357.26199464998</v>
      </c>
      <c r="BP136" s="14">
        <v>5065.810107379999</v>
      </c>
      <c r="BQ136" s="14">
        <v>3943.8169454300009</v>
      </c>
      <c r="BR136" s="14">
        <v>14149.207315</v>
      </c>
      <c r="BS136" s="14">
        <v>580.04913308000005</v>
      </c>
      <c r="BT136" s="14">
        <v>81502.536737279996</v>
      </c>
      <c r="BU136" s="14">
        <v>50.662149999999997</v>
      </c>
      <c r="BV136" s="14">
        <v>11463.349174800003</v>
      </c>
      <c r="BW136" s="14">
        <v>22.09932032</v>
      </c>
      <c r="BX136" s="14"/>
      <c r="BY136" s="14">
        <v>654.3220902999999</v>
      </c>
      <c r="BZ136" s="14">
        <v>21338.775046650029</v>
      </c>
      <c r="CA136" s="14">
        <v>15149.319660859981</v>
      </c>
      <c r="CB136" s="14">
        <v>2924.6214910099993</v>
      </c>
      <c r="CC136" s="14"/>
      <c r="CD136" s="14"/>
      <c r="CE136" s="14">
        <v>771.86521168000002</v>
      </c>
      <c r="CF136" s="14">
        <v>52375.014145610025</v>
      </c>
      <c r="CG136" s="14">
        <v>0</v>
      </c>
      <c r="CH136" s="14">
        <v>2059.7300421799996</v>
      </c>
      <c r="CI136" s="14"/>
      <c r="CJ136" s="14"/>
      <c r="CK136" s="14"/>
      <c r="CL136" s="14">
        <v>1489.2240587700003</v>
      </c>
      <c r="CM136" s="14">
        <v>1431.4484481000006</v>
      </c>
      <c r="CN136" s="14">
        <v>1301.2822298700003</v>
      </c>
      <c r="CO136" s="14"/>
      <c r="CP136" s="14"/>
      <c r="CQ136" s="14">
        <v>438.32197501000002</v>
      </c>
      <c r="CR136" s="14">
        <v>6720.0067539300007</v>
      </c>
      <c r="CS136" s="14">
        <v>121.400178</v>
      </c>
      <c r="CT136" s="14">
        <v>2482.4202445399997</v>
      </c>
      <c r="CU136" s="14"/>
      <c r="CV136" s="14"/>
      <c r="CW136" s="14"/>
      <c r="CX136" s="14">
        <v>8554.5789166299983</v>
      </c>
      <c r="CY136" s="14">
        <v>4590.3178433300009</v>
      </c>
      <c r="CZ136" s="14">
        <v>2889.6540564099992</v>
      </c>
      <c r="DA136" s="14">
        <v>3228.446645</v>
      </c>
      <c r="DB136" s="14"/>
      <c r="DC136" s="14">
        <v>695.99393970000006</v>
      </c>
      <c r="DD136" s="14">
        <v>22562.811823610002</v>
      </c>
      <c r="DE136" s="14">
        <v>47.558900000000001</v>
      </c>
      <c r="DF136" s="14">
        <v>3553.5313384800002</v>
      </c>
      <c r="DG136" s="14"/>
      <c r="DH136" s="14"/>
      <c r="DI136" s="14">
        <v>1257.8243256100002</v>
      </c>
      <c r="DJ136" s="14">
        <v>10685.595915409995</v>
      </c>
      <c r="DK136" s="14">
        <v>4475.8162998300013</v>
      </c>
      <c r="DL136" s="14">
        <v>1199.4131935999999</v>
      </c>
      <c r="DM136" s="14"/>
      <c r="DN136" s="14"/>
      <c r="DO136" s="14">
        <v>672.93867419999992</v>
      </c>
      <c r="DP136" s="14">
        <v>21892.678647129997</v>
      </c>
      <c r="DQ136" s="14">
        <v>0</v>
      </c>
      <c r="DR136" s="14">
        <v>3921.3439799400003</v>
      </c>
      <c r="DS136" s="14"/>
      <c r="DT136" s="14"/>
      <c r="DU136" s="14">
        <v>0</v>
      </c>
      <c r="DV136" s="14">
        <v>31872.148699779991</v>
      </c>
      <c r="DW136" s="14">
        <v>8269.0124888200007</v>
      </c>
      <c r="DX136" s="14">
        <v>3735.9513992900002</v>
      </c>
      <c r="DY136" s="14"/>
      <c r="DZ136" s="14"/>
      <c r="EA136" s="14">
        <v>378.45448857999992</v>
      </c>
      <c r="EB136" s="14">
        <v>48176.911056409997</v>
      </c>
      <c r="EC136" s="14">
        <v>0</v>
      </c>
      <c r="ED136" s="14"/>
      <c r="EE136" s="14"/>
      <c r="EF136" s="14"/>
      <c r="EG136" s="14"/>
      <c r="EH136" s="14"/>
      <c r="EI136" s="14">
        <v>117.72971665</v>
      </c>
      <c r="EJ136" s="14">
        <v>0</v>
      </c>
      <c r="EK136" s="14"/>
      <c r="EL136" s="14"/>
      <c r="EM136" s="14">
        <v>19.553090749999999</v>
      </c>
      <c r="EN136" s="14">
        <v>137.2828074</v>
      </c>
      <c r="EO136" s="14">
        <v>21.621017999999999</v>
      </c>
      <c r="EP136" s="14">
        <v>5155.8518560999955</v>
      </c>
      <c r="EQ136" s="14">
        <v>0</v>
      </c>
      <c r="ER136" s="14"/>
      <c r="ES136" s="14">
        <v>217.25937089999999</v>
      </c>
      <c r="ET136" s="14">
        <v>13493.054232589993</v>
      </c>
      <c r="EU136" s="14">
        <v>9269.1883993799966</v>
      </c>
      <c r="EV136" s="14">
        <v>3156.4032377700005</v>
      </c>
      <c r="EW136" s="14"/>
      <c r="EX136" s="14"/>
      <c r="EY136" s="14">
        <v>234.31937390000004</v>
      </c>
      <c r="EZ136" s="14">
        <v>31547.697488639988</v>
      </c>
      <c r="FA136" s="14">
        <v>168.823612</v>
      </c>
      <c r="FB136" s="14">
        <v>63121.436930360047</v>
      </c>
      <c r="FC136" s="14">
        <v>0</v>
      </c>
      <c r="FD136" s="14"/>
      <c r="FE136" s="14">
        <v>1605.2470507799999</v>
      </c>
      <c r="FF136" s="14">
        <v>265864.76809927938</v>
      </c>
      <c r="FG136" s="14">
        <v>29419.180400080011</v>
      </c>
      <c r="FH136" s="14">
        <v>4659.2576174299975</v>
      </c>
      <c r="FI136" s="14">
        <v>2339.0512319999998</v>
      </c>
      <c r="FJ136" s="14"/>
      <c r="FK136" s="14">
        <v>3276.5130612300004</v>
      </c>
      <c r="FL136" s="14">
        <v>50.397640969999998</v>
      </c>
      <c r="FM136" s="14">
        <v>370503.67564412946</v>
      </c>
      <c r="FN136" s="14"/>
      <c r="FO136" s="14"/>
      <c r="FP136" s="14"/>
      <c r="FQ136" s="14"/>
      <c r="FR136" s="14"/>
      <c r="FS136" s="14"/>
      <c r="FT136" s="14"/>
      <c r="FU136" s="14"/>
      <c r="FV136" s="14"/>
      <c r="FW136" s="14"/>
      <c r="FX136" s="14"/>
      <c r="FY136" s="14"/>
      <c r="FZ136" s="14"/>
      <c r="GA136" s="14"/>
      <c r="GB136" s="14"/>
      <c r="GC136" s="14"/>
      <c r="GD136" s="14"/>
      <c r="GE136" s="14">
        <v>16.670010140000002</v>
      </c>
      <c r="GF136" s="14">
        <v>196.70448765999998</v>
      </c>
      <c r="GG136" s="14"/>
      <c r="GH136" s="14"/>
      <c r="GI136" s="14"/>
      <c r="GJ136" s="14">
        <v>29.173112940000003</v>
      </c>
      <c r="GK136" s="14">
        <v>242.54761073999998</v>
      </c>
      <c r="GL136" s="14">
        <v>38.387017</v>
      </c>
      <c r="GM136" s="14">
        <v>9293.1637639999954</v>
      </c>
      <c r="GN136" s="14">
        <v>0</v>
      </c>
      <c r="GO136" s="14"/>
      <c r="GP136" s="14"/>
      <c r="GQ136" s="14">
        <v>14439.78538401</v>
      </c>
      <c r="GR136" s="14">
        <v>10829.459760200003</v>
      </c>
      <c r="GS136" s="14">
        <v>4888.7851981800013</v>
      </c>
      <c r="GT136" s="14"/>
      <c r="GU136" s="14"/>
      <c r="GV136" s="14">
        <v>807.85959994999985</v>
      </c>
      <c r="GW136" s="14"/>
      <c r="GX136" s="14">
        <v>40297.440723340005</v>
      </c>
      <c r="GY136" s="14">
        <v>0</v>
      </c>
      <c r="GZ136" s="14"/>
      <c r="HA136" s="14"/>
      <c r="HB136" s="14"/>
      <c r="HC136" s="14"/>
      <c r="HD136" s="14">
        <v>4634.4431530700003</v>
      </c>
      <c r="HE136" s="14">
        <v>650.80338999000014</v>
      </c>
      <c r="HF136" s="14">
        <v>2052.6993072099999</v>
      </c>
      <c r="HG136" s="14"/>
      <c r="HH136" s="14"/>
      <c r="HI136" s="14">
        <v>234.13669193999999</v>
      </c>
      <c r="HJ136" s="14">
        <v>7572.0825422099997</v>
      </c>
      <c r="HK136" s="14">
        <v>60.387245999999998</v>
      </c>
      <c r="HL136" s="14">
        <v>6024.6481323299995</v>
      </c>
      <c r="HM136" s="14">
        <v>77.655613799999998</v>
      </c>
      <c r="HN136" s="14"/>
      <c r="HO136" s="14">
        <v>1326.4135236700001</v>
      </c>
      <c r="HP136" s="14">
        <v>18247.780825470014</v>
      </c>
      <c r="HQ136" s="14">
        <v>13317.905008459989</v>
      </c>
      <c r="HR136" s="14">
        <v>2681.5563340500007</v>
      </c>
      <c r="HS136" s="14"/>
      <c r="HT136" s="14"/>
      <c r="HU136" s="14">
        <v>421.35954628999991</v>
      </c>
      <c r="HV136" s="14">
        <v>0</v>
      </c>
      <c r="HW136" s="14">
        <v>42157.706230070005</v>
      </c>
      <c r="HX136" s="14">
        <v>56.590072999999997</v>
      </c>
      <c r="HY136" s="14">
        <v>18307.513058640016</v>
      </c>
      <c r="HZ136" s="14">
        <v>0</v>
      </c>
      <c r="IA136" s="14"/>
      <c r="IB136" s="14">
        <v>2151.8843115799996</v>
      </c>
      <c r="IC136" s="14">
        <v>51604.285668359953</v>
      </c>
      <c r="ID136" s="14">
        <v>23245.816070769961</v>
      </c>
      <c r="IE136" s="14">
        <v>4931.5374852299974</v>
      </c>
      <c r="IF136" s="14">
        <v>1181.8145340000001</v>
      </c>
      <c r="IG136" s="14"/>
      <c r="IH136" s="14">
        <v>2822.0315266500006</v>
      </c>
      <c r="II136" s="14">
        <v>104301.47272822991</v>
      </c>
      <c r="IJ136" s="14">
        <v>76.736852999999996</v>
      </c>
      <c r="IK136" s="14">
        <v>6145.1532721100002</v>
      </c>
      <c r="IN136" s="14">
        <v>2017.8089434200003</v>
      </c>
      <c r="IO136" s="14">
        <v>15728.444381860016</v>
      </c>
      <c r="IP136" s="14">
        <v>10611.433875870007</v>
      </c>
      <c r="IQ136" s="14">
        <v>2405.1705889499999</v>
      </c>
      <c r="IR136" s="14">
        <v>144.69144700000001</v>
      </c>
      <c r="IS136" s="14"/>
      <c r="IT136" s="14">
        <v>738.70794221999995</v>
      </c>
      <c r="IU136" s="14">
        <v>37868.147304430022</v>
      </c>
      <c r="IV136" s="14">
        <v>119.25417</v>
      </c>
      <c r="IW136" s="14">
        <v>14677.754773450006</v>
      </c>
      <c r="IX136" s="14">
        <v>0</v>
      </c>
      <c r="IY136" s="14"/>
      <c r="IZ136" s="14">
        <v>1546.97781274</v>
      </c>
      <c r="JA136" s="14">
        <v>33388.521694330004</v>
      </c>
      <c r="JB136" s="14">
        <v>23148.925502180027</v>
      </c>
      <c r="JC136" s="14">
        <v>3933.2507290399994</v>
      </c>
      <c r="JD136" s="14"/>
      <c r="JE136" s="14"/>
      <c r="JF136" s="14">
        <v>1283.23913978</v>
      </c>
      <c r="JG136" s="14">
        <v>78097.923821520031</v>
      </c>
      <c r="JH136" s="14"/>
      <c r="JI136" s="14"/>
      <c r="JJ136" s="14"/>
      <c r="JK136" s="14"/>
      <c r="JL136" s="14"/>
      <c r="JM136" s="14">
        <v>0</v>
      </c>
      <c r="JN136" s="14">
        <v>335.42844644000007</v>
      </c>
      <c r="JO136" s="14">
        <v>975.51359395999987</v>
      </c>
      <c r="JP136" s="14"/>
      <c r="JQ136" s="14"/>
      <c r="JR136" s="14">
        <v>0</v>
      </c>
      <c r="JS136" s="14">
        <v>1310.9420404</v>
      </c>
      <c r="JT136" s="14">
        <v>18.832701</v>
      </c>
      <c r="JU136" s="14">
        <v>5397.4399354300003</v>
      </c>
      <c r="JV136" s="14">
        <v>0</v>
      </c>
      <c r="JW136" s="14"/>
      <c r="JX136" s="14">
        <v>424.68223323000007</v>
      </c>
      <c r="JY136" s="14">
        <v>15806.140866860003</v>
      </c>
      <c r="JZ136" s="14">
        <v>6108.2288175000012</v>
      </c>
      <c r="KA136" s="14">
        <v>1133.7992087800001</v>
      </c>
      <c r="KB136" s="14">
        <v>37.336033999999998</v>
      </c>
      <c r="KC136" s="14"/>
      <c r="KD136" s="14">
        <v>162.9524524</v>
      </c>
      <c r="KE136" s="14">
        <v>29089.412249200002</v>
      </c>
      <c r="KF136" s="14">
        <v>55.703114999999997</v>
      </c>
      <c r="KG136" s="14">
        <v>13909.600674709989</v>
      </c>
      <c r="KH136" s="14">
        <v>9.7061505799999992</v>
      </c>
      <c r="KI136" s="14"/>
      <c r="KJ136" s="14">
        <v>494.15241206999997</v>
      </c>
      <c r="KK136" s="14">
        <v>28961.121530099979</v>
      </c>
      <c r="KL136" s="14">
        <v>13022.097959759987</v>
      </c>
      <c r="KM136" s="14">
        <v>2942.0057936599997</v>
      </c>
      <c r="KN136" s="14">
        <v>435.81385499999999</v>
      </c>
      <c r="KO136" s="14"/>
      <c r="KP136" s="14">
        <v>301.01201430999998</v>
      </c>
      <c r="KQ136" s="14">
        <v>60131.213505189946</v>
      </c>
      <c r="KR136" s="14">
        <v>0</v>
      </c>
      <c r="KS136" s="14"/>
      <c r="KT136" s="14"/>
      <c r="KU136" s="14"/>
      <c r="KV136" s="14">
        <v>0</v>
      </c>
      <c r="KW136" s="14">
        <v>1579.7575114800002</v>
      </c>
      <c r="KX136" s="14">
        <v>65.84585426999999</v>
      </c>
      <c r="KY136" s="14">
        <v>127.92905426</v>
      </c>
      <c r="KZ136" s="14"/>
      <c r="LA136" s="14"/>
      <c r="LB136" s="14">
        <v>0</v>
      </c>
      <c r="LC136" s="14">
        <v>1773.5324200100001</v>
      </c>
      <c r="LD136" s="14">
        <v>542.73116300000004</v>
      </c>
      <c r="LE136" s="14">
        <v>72684.033190769958</v>
      </c>
      <c r="LF136" s="14">
        <v>237.48499808000003</v>
      </c>
      <c r="LG136" s="14"/>
      <c r="LH136" s="14">
        <v>5428.2518602299988</v>
      </c>
      <c r="LI136" s="14">
        <v>59415.791352810062</v>
      </c>
      <c r="LJ136" s="14">
        <v>40129.029414670003</v>
      </c>
      <c r="LK136" s="14">
        <v>11030.717891190001</v>
      </c>
      <c r="LL136" s="14"/>
      <c r="LM136" s="14"/>
      <c r="LN136" s="14">
        <v>1803.3160799100003</v>
      </c>
      <c r="LO136" s="14">
        <v>191271.35595066004</v>
      </c>
      <c r="LP136" s="14">
        <v>24.860605</v>
      </c>
      <c r="LQ136" s="14"/>
      <c r="LR136" s="14">
        <v>0</v>
      </c>
      <c r="LS136" s="14"/>
      <c r="LT136" s="14">
        <v>0</v>
      </c>
      <c r="LU136" s="14">
        <v>7782.5210963200016</v>
      </c>
      <c r="LV136" s="14">
        <v>3138.9709086500006</v>
      </c>
      <c r="LW136" s="14">
        <v>1715.5997812400001</v>
      </c>
      <c r="LX136" s="14"/>
      <c r="LY136" s="14"/>
      <c r="LZ136" s="14">
        <v>311.86501956000006</v>
      </c>
      <c r="MA136" s="14">
        <v>12973.81741077</v>
      </c>
      <c r="MB136" s="14">
        <v>29.955242999999999</v>
      </c>
      <c r="MC136" s="14">
        <v>14230.51311953</v>
      </c>
      <c r="MD136" s="14">
        <v>37.242377579999996</v>
      </c>
      <c r="ME136" s="14"/>
      <c r="MF136" s="14">
        <v>537.59974864000014</v>
      </c>
      <c r="MG136" s="14">
        <v>27421.46545195</v>
      </c>
      <c r="MH136" s="14">
        <v>14136.810180540015</v>
      </c>
      <c r="MI136" s="14">
        <v>4558.6051685499997</v>
      </c>
      <c r="MJ136" s="14"/>
      <c r="MK136" s="14"/>
      <c r="ML136" s="14">
        <v>1229.1491192599999</v>
      </c>
      <c r="MM136" s="14">
        <v>0.69556499999999999</v>
      </c>
      <c r="MN136" s="14">
        <v>62182.035973050013</v>
      </c>
      <c r="MO136" s="14">
        <v>583.08792000000005</v>
      </c>
      <c r="MP136" s="14">
        <v>76284.05639209006</v>
      </c>
      <c r="MQ136" s="14">
        <v>2254.7630974499998</v>
      </c>
      <c r="MR136" s="14"/>
      <c r="MS136" s="14">
        <v>3528.9768626900004</v>
      </c>
      <c r="MT136" s="14">
        <v>100276.49261778011</v>
      </c>
      <c r="MU136" s="14">
        <v>51691.173276649941</v>
      </c>
      <c r="MV136" s="14">
        <v>10240.375578230003</v>
      </c>
      <c r="MW136" s="14"/>
      <c r="MX136" s="14"/>
      <c r="MY136" s="14">
        <v>758.59592277000013</v>
      </c>
      <c r="MZ136" s="14">
        <v>0</v>
      </c>
      <c r="NA136" s="14">
        <v>245617.52166766016</v>
      </c>
      <c r="NB136" s="14"/>
      <c r="NC136" s="14"/>
      <c r="ND136" s="14"/>
      <c r="NE136" s="14"/>
      <c r="NF136" s="14"/>
      <c r="NG136" s="14"/>
      <c r="NH136" s="14">
        <v>0</v>
      </c>
      <c r="NI136" s="14">
        <v>617.04692448000003</v>
      </c>
      <c r="NJ136" s="14"/>
      <c r="NK136" s="14"/>
      <c r="NL136" s="14"/>
      <c r="NM136" s="14">
        <v>617.04692448000003</v>
      </c>
      <c r="NN136" s="15"/>
      <c r="NO136" s="15"/>
      <c r="NP136" s="15"/>
      <c r="NR136" s="14">
        <v>4397897.4299529158</v>
      </c>
      <c r="PU136" s="4"/>
    </row>
    <row r="137" spans="1:437" x14ac:dyDescent="0.2">
      <c r="A137" s="70">
        <v>43497</v>
      </c>
      <c r="B137" s="14">
        <v>128.06434741000001</v>
      </c>
      <c r="C137" s="14">
        <v>962.10670931000004</v>
      </c>
      <c r="D137" s="14"/>
      <c r="E137" s="14">
        <v>1090.17105672</v>
      </c>
      <c r="F137" s="14">
        <v>529.021432</v>
      </c>
      <c r="G137" s="14">
        <v>78720.839453939974</v>
      </c>
      <c r="H137" s="14">
        <v>1782.4865387899999</v>
      </c>
      <c r="I137" s="14"/>
      <c r="J137" s="14">
        <v>11812.750959840003</v>
      </c>
      <c r="K137" s="14">
        <v>74690.869499569948</v>
      </c>
      <c r="L137" s="14">
        <v>145063.31047468007</v>
      </c>
      <c r="M137" s="14">
        <v>14399.205369779989</v>
      </c>
      <c r="N137" s="14">
        <v>41410.645467000002</v>
      </c>
      <c r="O137" s="14"/>
      <c r="P137" s="14">
        <v>1428.01325823</v>
      </c>
      <c r="Q137" s="14">
        <v>369837.14245383005</v>
      </c>
      <c r="R137" s="14">
        <v>0</v>
      </c>
      <c r="S137" s="14">
        <v>7371.4568185499975</v>
      </c>
      <c r="T137" s="14">
        <v>95.910280930000013</v>
      </c>
      <c r="U137" s="14">
        <v>174.37175445</v>
      </c>
      <c r="V137" s="14">
        <v>78.760408980000008</v>
      </c>
      <c r="W137" s="14">
        <v>7720.499262909997</v>
      </c>
      <c r="X137" s="14">
        <v>495.60881499999999</v>
      </c>
      <c r="Y137" s="14">
        <v>28562.341593580026</v>
      </c>
      <c r="Z137" s="14">
        <v>177.85891759999998</v>
      </c>
      <c r="AA137" s="14"/>
      <c r="AB137" s="14">
        <v>2906.8553852300006</v>
      </c>
      <c r="AC137" s="14">
        <v>55129.966331400021</v>
      </c>
      <c r="AD137" s="14">
        <v>25111.456251260021</v>
      </c>
      <c r="AE137" s="14">
        <v>8890.034376990001</v>
      </c>
      <c r="AF137" s="14"/>
      <c r="AG137" s="14"/>
      <c r="AH137" s="14">
        <v>847.5677817699999</v>
      </c>
      <c r="AI137" s="14">
        <v>122121.68945283008</v>
      </c>
      <c r="AJ137" s="14">
        <v>3455.479296</v>
      </c>
      <c r="AK137" s="14">
        <v>732338.59764601197</v>
      </c>
      <c r="AL137" s="14">
        <v>9433.2841413399947</v>
      </c>
      <c r="AM137" s="14"/>
      <c r="AN137" s="14">
        <v>15672.06659423</v>
      </c>
      <c r="AO137" s="14">
        <v>806348.36746925092</v>
      </c>
      <c r="AP137" s="14">
        <v>259093.89178245922</v>
      </c>
      <c r="AQ137" s="14">
        <v>39788.244413240012</v>
      </c>
      <c r="AR137" s="14">
        <v>14141.88472</v>
      </c>
      <c r="AS137" s="14"/>
      <c r="AT137" s="14">
        <v>34572.204932309985</v>
      </c>
      <c r="AU137" s="14">
        <v>2098.6376807699999</v>
      </c>
      <c r="AV137" s="14">
        <v>193189.64944899999</v>
      </c>
      <c r="AW137" s="14">
        <v>86662.19070911</v>
      </c>
      <c r="AX137" s="14">
        <v>2196794.498833722</v>
      </c>
      <c r="AY137" s="14">
        <v>316.71665400000001</v>
      </c>
      <c r="AZ137" s="14">
        <v>13478.21685289</v>
      </c>
      <c r="BA137" s="14">
        <v>216.77567669000001</v>
      </c>
      <c r="BB137" s="14"/>
      <c r="BC137" s="14">
        <v>2102.4027299700001</v>
      </c>
      <c r="BD137" s="14">
        <v>54330.824452039953</v>
      </c>
      <c r="BE137" s="14">
        <v>17174.041699090001</v>
      </c>
      <c r="BF137" s="14">
        <v>5131.9267361900002</v>
      </c>
      <c r="BG137" s="14">
        <v>384.38880079999996</v>
      </c>
      <c r="BH137" s="14">
        <v>12.776795999999999</v>
      </c>
      <c r="BI137" s="14">
        <v>93148.070297669954</v>
      </c>
      <c r="BJ137" s="14">
        <v>237.58803700000001</v>
      </c>
      <c r="BK137" s="14">
        <v>25778.896763580025</v>
      </c>
      <c r="BL137" s="14">
        <v>0</v>
      </c>
      <c r="BM137" s="14"/>
      <c r="BN137" s="14">
        <v>1061.2130805500001</v>
      </c>
      <c r="BO137" s="14">
        <v>29877.47414980999</v>
      </c>
      <c r="BP137" s="14">
        <v>5008.9267086</v>
      </c>
      <c r="BQ137" s="14">
        <v>3895.1403811200012</v>
      </c>
      <c r="BR137" s="14">
        <v>14064.652629</v>
      </c>
      <c r="BS137" s="14">
        <v>557.65820698000016</v>
      </c>
      <c r="BT137" s="14">
        <v>80481.549956640025</v>
      </c>
      <c r="BU137" s="14">
        <v>50.101878999999997</v>
      </c>
      <c r="BV137" s="14">
        <v>11047.630292590002</v>
      </c>
      <c r="BW137" s="14">
        <v>21.759253390000001</v>
      </c>
      <c r="BX137" s="14"/>
      <c r="BY137" s="14">
        <v>647.98554582000008</v>
      </c>
      <c r="BZ137" s="14">
        <v>21049.360224099997</v>
      </c>
      <c r="CA137" s="14">
        <v>14876.047663839994</v>
      </c>
      <c r="CB137" s="14">
        <v>2828.0987823399992</v>
      </c>
      <c r="CC137" s="14"/>
      <c r="CD137" s="14"/>
      <c r="CE137" s="14">
        <v>751.65216463000002</v>
      </c>
      <c r="CF137" s="14">
        <v>51272.635805709993</v>
      </c>
      <c r="CG137" s="14">
        <v>0</v>
      </c>
      <c r="CH137" s="14">
        <v>1970.1686935499999</v>
      </c>
      <c r="CI137" s="14"/>
      <c r="CJ137" s="14"/>
      <c r="CK137" s="14"/>
      <c r="CL137" s="14">
        <v>1479.4413022399997</v>
      </c>
      <c r="CM137" s="14">
        <v>1427.6004232</v>
      </c>
      <c r="CN137" s="14">
        <v>1285.7410767000001</v>
      </c>
      <c r="CO137" s="14"/>
      <c r="CP137" s="14"/>
      <c r="CQ137" s="14">
        <v>428.81699744000008</v>
      </c>
      <c r="CR137" s="14">
        <v>6591.7674931299998</v>
      </c>
      <c r="CS137" s="14">
        <v>119.927053</v>
      </c>
      <c r="CT137" s="14">
        <v>2436.06410985</v>
      </c>
      <c r="CU137" s="14"/>
      <c r="CV137" s="14"/>
      <c r="CW137" s="14"/>
      <c r="CX137" s="14">
        <v>8493.0779946700004</v>
      </c>
      <c r="CY137" s="14">
        <v>4558.3996346599979</v>
      </c>
      <c r="CZ137" s="14">
        <v>2781.9371400399996</v>
      </c>
      <c r="DA137" s="14">
        <v>3213.1230879999998</v>
      </c>
      <c r="DB137" s="14"/>
      <c r="DC137" s="14">
        <v>690.41403636000018</v>
      </c>
      <c r="DD137" s="14">
        <v>22292.943056579999</v>
      </c>
      <c r="DE137" s="14">
        <v>46.826704999999997</v>
      </c>
      <c r="DF137" s="14">
        <v>3536.0979918100006</v>
      </c>
      <c r="DG137" s="14"/>
      <c r="DH137" s="14"/>
      <c r="DI137" s="14">
        <v>1251.0921946500002</v>
      </c>
      <c r="DJ137" s="14">
        <v>10603.878550119998</v>
      </c>
      <c r="DK137" s="14">
        <v>4444.9090331699999</v>
      </c>
      <c r="DL137" s="14">
        <v>1136.8360858300002</v>
      </c>
      <c r="DM137" s="14"/>
      <c r="DN137" s="14"/>
      <c r="DO137" s="14">
        <v>656.1014795599998</v>
      </c>
      <c r="DP137" s="14">
        <v>21685.742040140001</v>
      </c>
      <c r="DQ137" s="14">
        <v>0</v>
      </c>
      <c r="DR137" s="14">
        <v>3861.2534959199993</v>
      </c>
      <c r="DS137" s="14"/>
      <c r="DT137" s="14"/>
      <c r="DU137" s="14">
        <v>0</v>
      </c>
      <c r="DV137" s="14">
        <v>31333.478657870015</v>
      </c>
      <c r="DW137" s="14">
        <v>8222.1594275299976</v>
      </c>
      <c r="DX137" s="14">
        <v>3690.2700441000002</v>
      </c>
      <c r="DY137" s="14"/>
      <c r="DZ137" s="14"/>
      <c r="EA137" s="14">
        <v>369.59091328</v>
      </c>
      <c r="EB137" s="14">
        <v>47476.752538700013</v>
      </c>
      <c r="EC137" s="14">
        <v>0</v>
      </c>
      <c r="ED137" s="14"/>
      <c r="EE137" s="14"/>
      <c r="EF137" s="14"/>
      <c r="EG137" s="14"/>
      <c r="EH137" s="14"/>
      <c r="EI137" s="14">
        <v>117.97712699000002</v>
      </c>
      <c r="EJ137" s="14">
        <v>0</v>
      </c>
      <c r="EK137" s="14"/>
      <c r="EL137" s="14"/>
      <c r="EM137" s="14">
        <v>19.553090749999999</v>
      </c>
      <c r="EN137" s="14">
        <v>137.53021774000001</v>
      </c>
      <c r="EO137" s="14">
        <v>21.320499999999999</v>
      </c>
      <c r="EP137" s="14">
        <v>5101.9217785600003</v>
      </c>
      <c r="EQ137" s="14">
        <v>0</v>
      </c>
      <c r="ER137" s="14"/>
      <c r="ES137" s="14">
        <v>216.35168870999999</v>
      </c>
      <c r="ET137" s="14">
        <v>13259.94301012</v>
      </c>
      <c r="EU137" s="14">
        <v>9148.793975239998</v>
      </c>
      <c r="EV137" s="14">
        <v>3112.4109451400004</v>
      </c>
      <c r="EW137" s="14"/>
      <c r="EX137" s="14"/>
      <c r="EY137" s="14">
        <v>224.31367800999999</v>
      </c>
      <c r="EZ137" s="14">
        <v>31085.055575779999</v>
      </c>
      <c r="FA137" s="14">
        <v>163.68533199999999</v>
      </c>
      <c r="FB137" s="14">
        <v>61995.836554459987</v>
      </c>
      <c r="FC137" s="14">
        <v>0</v>
      </c>
      <c r="FD137" s="14"/>
      <c r="FE137" s="14">
        <v>1443.2058746900002</v>
      </c>
      <c r="FF137" s="14">
        <v>262634.84900708962</v>
      </c>
      <c r="FG137" s="14">
        <v>28711.156382009995</v>
      </c>
      <c r="FH137" s="14">
        <v>4429.8819028999978</v>
      </c>
      <c r="FI137" s="14">
        <v>2312.2059530000001</v>
      </c>
      <c r="FJ137" s="14"/>
      <c r="FK137" s="14">
        <v>3230.5478677800002</v>
      </c>
      <c r="FL137" s="14">
        <v>45.981825969999996</v>
      </c>
      <c r="FM137" s="14">
        <v>364967.3506998996</v>
      </c>
      <c r="FN137" s="14"/>
      <c r="FO137" s="14"/>
      <c r="FP137" s="14"/>
      <c r="FQ137" s="14"/>
      <c r="FR137" s="14"/>
      <c r="FS137" s="14"/>
      <c r="FT137" s="14"/>
      <c r="FU137" s="14"/>
      <c r="FV137" s="14"/>
      <c r="FW137" s="14"/>
      <c r="FX137" s="14"/>
      <c r="FY137" s="14"/>
      <c r="FZ137" s="14"/>
      <c r="GA137" s="14"/>
      <c r="GB137" s="14"/>
      <c r="GC137" s="14"/>
      <c r="GD137" s="14"/>
      <c r="GE137" s="14">
        <v>16.319504070000001</v>
      </c>
      <c r="GF137" s="14">
        <v>195.98790875</v>
      </c>
      <c r="GG137" s="14"/>
      <c r="GH137" s="14"/>
      <c r="GI137" s="14"/>
      <c r="GJ137" s="14">
        <v>28.67383993</v>
      </c>
      <c r="GK137" s="14">
        <v>240.98125275000001</v>
      </c>
      <c r="GL137" s="14">
        <v>36.747714000000002</v>
      </c>
      <c r="GM137" s="14">
        <v>8991.8503678499983</v>
      </c>
      <c r="GN137" s="14">
        <v>0</v>
      </c>
      <c r="GO137" s="14"/>
      <c r="GP137" s="14"/>
      <c r="GQ137" s="14">
        <v>14075.010980159992</v>
      </c>
      <c r="GR137" s="14">
        <v>10550.711960879997</v>
      </c>
      <c r="GS137" s="14">
        <v>4816.0273588800019</v>
      </c>
      <c r="GT137" s="14"/>
      <c r="GU137" s="14"/>
      <c r="GV137" s="14">
        <v>789.69650754999998</v>
      </c>
      <c r="GW137" s="14">
        <v>115.11563556999999</v>
      </c>
      <c r="GX137" s="14">
        <v>39375.160524889987</v>
      </c>
      <c r="GY137" s="14">
        <v>0</v>
      </c>
      <c r="GZ137" s="14"/>
      <c r="HA137" s="14"/>
      <c r="HB137" s="14"/>
      <c r="HC137" s="14"/>
      <c r="HD137" s="14">
        <v>4616.3504610199998</v>
      </c>
      <c r="HE137" s="14">
        <v>647.32944496000005</v>
      </c>
      <c r="HF137" s="14">
        <v>2011.50074752</v>
      </c>
      <c r="HG137" s="14"/>
      <c r="HH137" s="14"/>
      <c r="HI137" s="14">
        <v>230.97109139</v>
      </c>
      <c r="HJ137" s="14">
        <v>7506.1517448899995</v>
      </c>
      <c r="HK137" s="14">
        <v>59.389643999999997</v>
      </c>
      <c r="HL137" s="14">
        <v>5954.4459436899988</v>
      </c>
      <c r="HM137" s="14">
        <v>77.984553510000012</v>
      </c>
      <c r="HN137" s="14"/>
      <c r="HO137" s="14">
        <v>1321.2013895799998</v>
      </c>
      <c r="HP137" s="14">
        <v>17916.122231480003</v>
      </c>
      <c r="HQ137" s="14">
        <v>13219.586420099991</v>
      </c>
      <c r="HR137" s="14">
        <v>2661.664214710001</v>
      </c>
      <c r="HS137" s="14"/>
      <c r="HT137" s="14"/>
      <c r="HU137" s="14">
        <v>405.99394623000001</v>
      </c>
      <c r="HV137" s="14">
        <v>0</v>
      </c>
      <c r="HW137" s="14">
        <v>41616.388343299994</v>
      </c>
      <c r="HX137" s="14">
        <v>54.795394999999999</v>
      </c>
      <c r="HY137" s="14">
        <v>18001.377550970003</v>
      </c>
      <c r="HZ137" s="14">
        <v>0</v>
      </c>
      <c r="IA137" s="14"/>
      <c r="IB137" s="14">
        <v>1861.3918048799997</v>
      </c>
      <c r="IC137" s="14">
        <v>51035.395868600011</v>
      </c>
      <c r="ID137" s="14">
        <v>22879.123511459973</v>
      </c>
      <c r="IE137" s="14">
        <v>4798.7942002099981</v>
      </c>
      <c r="IF137" s="14">
        <v>1178.510931</v>
      </c>
      <c r="IG137" s="14"/>
      <c r="IH137" s="14">
        <v>2699.0423371199995</v>
      </c>
      <c r="II137" s="14">
        <v>102508.43159923999</v>
      </c>
      <c r="IJ137" s="14">
        <v>76.558835999999999</v>
      </c>
      <c r="IK137" s="14">
        <v>5923.0957791700002</v>
      </c>
      <c r="IN137" s="14">
        <v>1428.4126253200002</v>
      </c>
      <c r="IO137" s="14">
        <v>15510.348606009999</v>
      </c>
      <c r="IP137" s="14">
        <v>10530.351108980001</v>
      </c>
      <c r="IQ137" s="14">
        <v>2380.3708224899992</v>
      </c>
      <c r="IR137" s="14">
        <v>143.680419</v>
      </c>
      <c r="IS137" s="14"/>
      <c r="IT137" s="14">
        <v>726.98233381000023</v>
      </c>
      <c r="IU137" s="14">
        <v>36719.800530780005</v>
      </c>
      <c r="IV137" s="14">
        <v>117.388622</v>
      </c>
      <c r="IW137" s="14">
        <v>14461.769124249993</v>
      </c>
      <c r="IX137" s="14">
        <v>0</v>
      </c>
      <c r="IY137" s="14"/>
      <c r="IZ137" s="14">
        <v>1542.4841087299994</v>
      </c>
      <c r="JA137" s="14">
        <v>32891.952630830012</v>
      </c>
      <c r="JB137" s="14">
        <v>22629.967781740037</v>
      </c>
      <c r="JC137" s="14">
        <v>3727.3376377499994</v>
      </c>
      <c r="JD137" s="14"/>
      <c r="JE137" s="14"/>
      <c r="JF137" s="14">
        <v>1231.0381742299996</v>
      </c>
      <c r="JG137" s="14">
        <v>76601.938079530024</v>
      </c>
      <c r="JH137" s="14"/>
      <c r="JI137" s="14"/>
      <c r="JJ137" s="14"/>
      <c r="JK137" s="14"/>
      <c r="JL137" s="14"/>
      <c r="JM137" s="14">
        <v>0</v>
      </c>
      <c r="JN137" s="14">
        <v>332.77500947000004</v>
      </c>
      <c r="JO137" s="14">
        <v>949.01946477000013</v>
      </c>
      <c r="JP137" s="14"/>
      <c r="JQ137" s="14"/>
      <c r="JR137" s="14">
        <v>0</v>
      </c>
      <c r="JS137" s="14">
        <v>1281.7944742400002</v>
      </c>
      <c r="JT137" s="14">
        <v>18.516528999999998</v>
      </c>
      <c r="JU137" s="14">
        <v>5363.1154837799986</v>
      </c>
      <c r="JV137" s="14">
        <v>0</v>
      </c>
      <c r="JW137" s="14"/>
      <c r="JX137" s="14">
        <v>238.57039698000003</v>
      </c>
      <c r="JY137" s="14">
        <v>15602.598695209994</v>
      </c>
      <c r="JZ137" s="14">
        <v>6072.30111201</v>
      </c>
      <c r="KA137" s="14">
        <v>1040.5758000899998</v>
      </c>
      <c r="KB137" s="14">
        <v>37.243535999999999</v>
      </c>
      <c r="KC137" s="14"/>
      <c r="KD137" s="14">
        <v>161.02359120999998</v>
      </c>
      <c r="KE137" s="14">
        <v>28533.945144279991</v>
      </c>
      <c r="KF137" s="14">
        <v>54.730046999999999</v>
      </c>
      <c r="KG137" s="14">
        <v>13459.281775300004</v>
      </c>
      <c r="KH137" s="14">
        <v>2.4450889199999999</v>
      </c>
      <c r="KI137" s="14"/>
      <c r="KJ137" s="14">
        <v>539.92951516000005</v>
      </c>
      <c r="KK137" s="14">
        <v>28009.406352709953</v>
      </c>
      <c r="KL137" s="14">
        <v>12722.421046370004</v>
      </c>
      <c r="KM137" s="14">
        <v>2879.91865564</v>
      </c>
      <c r="KN137" s="14">
        <v>383.52354100000002</v>
      </c>
      <c r="KO137" s="14"/>
      <c r="KP137" s="14">
        <v>294.47662133000006</v>
      </c>
      <c r="KQ137" s="14">
        <v>58346.132643429963</v>
      </c>
      <c r="KR137" s="14">
        <v>0</v>
      </c>
      <c r="KS137" s="14"/>
      <c r="KT137" s="14"/>
      <c r="KU137" s="14"/>
      <c r="KV137" s="14">
        <v>0</v>
      </c>
      <c r="KW137" s="14">
        <v>1568.6507002099997</v>
      </c>
      <c r="KX137" s="14">
        <v>65.223549469999995</v>
      </c>
      <c r="KY137" s="14">
        <v>126.40506478</v>
      </c>
      <c r="KZ137" s="14"/>
      <c r="LA137" s="14"/>
      <c r="LB137" s="14">
        <v>0</v>
      </c>
      <c r="LC137" s="14">
        <v>1760.2793144599998</v>
      </c>
      <c r="LD137" s="14">
        <v>535.91548399999999</v>
      </c>
      <c r="LE137" s="14">
        <v>71180.544758090007</v>
      </c>
      <c r="LF137" s="14">
        <v>234.41405137999999</v>
      </c>
      <c r="LG137" s="14"/>
      <c r="LH137" s="14">
        <v>5491.2373683100004</v>
      </c>
      <c r="LI137" s="14">
        <v>58463.401075330083</v>
      </c>
      <c r="LJ137" s="14">
        <v>39420.63376200007</v>
      </c>
      <c r="LK137" s="14">
        <v>10906.991932009998</v>
      </c>
      <c r="LL137" s="14"/>
      <c r="LM137" s="14"/>
      <c r="LN137" s="14">
        <v>1733.1694780999997</v>
      </c>
      <c r="LO137" s="14">
        <v>187966.30790922014</v>
      </c>
      <c r="LP137" s="14">
        <v>19.144698999999999</v>
      </c>
      <c r="LQ137" s="14"/>
      <c r="LR137" s="14">
        <v>0</v>
      </c>
      <c r="LS137" s="14"/>
      <c r="LT137" s="14">
        <v>0</v>
      </c>
      <c r="LU137" s="14">
        <v>7613.1933041599996</v>
      </c>
      <c r="LV137" s="14">
        <v>3135.3013583899997</v>
      </c>
      <c r="LW137" s="14">
        <v>1702.5091592900005</v>
      </c>
      <c r="LX137" s="14"/>
      <c r="LY137" s="14"/>
      <c r="LZ137" s="14">
        <v>305.70673855000001</v>
      </c>
      <c r="MA137" s="14">
        <v>12775.85525939</v>
      </c>
      <c r="MB137" s="14">
        <v>28.873349000000001</v>
      </c>
      <c r="MC137" s="14">
        <v>13931.922337760003</v>
      </c>
      <c r="MD137" s="14">
        <v>36.965300770000006</v>
      </c>
      <c r="ME137" s="14"/>
      <c r="MF137" s="14">
        <v>376.58812452000006</v>
      </c>
      <c r="MG137" s="14">
        <v>27171.617597769986</v>
      </c>
      <c r="MH137" s="14">
        <v>13861.121068700013</v>
      </c>
      <c r="MI137" s="14">
        <v>4273.8818956100004</v>
      </c>
      <c r="MJ137" s="14"/>
      <c r="MK137" s="14"/>
      <c r="ML137" s="14">
        <v>1201.7241709599996</v>
      </c>
      <c r="MM137" s="14">
        <v>0.69556499999999999</v>
      </c>
      <c r="MN137" s="14">
        <v>60883.38941009</v>
      </c>
      <c r="MO137" s="14">
        <v>570.70041300000003</v>
      </c>
      <c r="MP137" s="14">
        <v>74934.488017789932</v>
      </c>
      <c r="MQ137" s="14">
        <v>2211.3795919800004</v>
      </c>
      <c r="MR137" s="14"/>
      <c r="MS137" s="14">
        <v>3268.9394799499996</v>
      </c>
      <c r="MT137" s="14">
        <v>98300.423466969951</v>
      </c>
      <c r="MU137" s="14">
        <v>51079.717498290083</v>
      </c>
      <c r="MV137" s="14">
        <v>10109.34333166</v>
      </c>
      <c r="MW137" s="14"/>
      <c r="MX137" s="14"/>
      <c r="MY137" s="14">
        <v>729.8911433300002</v>
      </c>
      <c r="MZ137" s="14">
        <v>0</v>
      </c>
      <c r="NA137" s="14">
        <v>241204.88294296997</v>
      </c>
      <c r="NB137" s="14"/>
      <c r="NC137" s="14"/>
      <c r="ND137" s="14"/>
      <c r="NE137" s="14"/>
      <c r="NF137" s="14"/>
      <c r="NG137" s="14"/>
      <c r="NH137" s="14">
        <v>0</v>
      </c>
      <c r="NI137" s="14">
        <v>606.75229654999998</v>
      </c>
      <c r="NJ137" s="14"/>
      <c r="NK137" s="14"/>
      <c r="NL137" s="14"/>
      <c r="NM137" s="14">
        <v>606.7522965600001</v>
      </c>
      <c r="NN137" s="15"/>
      <c r="NO137" s="15"/>
      <c r="NP137" s="15"/>
      <c r="NR137" s="14">
        <v>4314621.5902120238</v>
      </c>
      <c r="PU137" s="4"/>
    </row>
    <row r="138" spans="1:437" x14ac:dyDescent="0.2">
      <c r="A138" s="70">
        <v>43525</v>
      </c>
      <c r="B138" s="14">
        <v>125.234708</v>
      </c>
      <c r="C138" s="14">
        <v>944.6055518500001</v>
      </c>
      <c r="D138" s="14"/>
      <c r="E138" s="14">
        <v>1069.8402598500002</v>
      </c>
      <c r="F138" s="14">
        <v>515.11056099999996</v>
      </c>
      <c r="G138" s="14">
        <v>77227.131459880111</v>
      </c>
      <c r="H138" s="14">
        <v>1748.9320714099999</v>
      </c>
      <c r="I138" s="14"/>
      <c r="J138" s="14">
        <v>11712.651374420006</v>
      </c>
      <c r="K138" s="14">
        <v>73270.201300179993</v>
      </c>
      <c r="L138" s="14">
        <v>142340.25390278958</v>
      </c>
      <c r="M138" s="14">
        <v>13999.079327359994</v>
      </c>
      <c r="N138" s="14">
        <v>40857.105358000001</v>
      </c>
      <c r="O138" s="14"/>
      <c r="P138" s="14">
        <v>1372.7264294299998</v>
      </c>
      <c r="Q138" s="14">
        <v>363043.1917844697</v>
      </c>
      <c r="R138" s="14">
        <v>0</v>
      </c>
      <c r="S138" s="14">
        <v>7261.2400917700006</v>
      </c>
      <c r="T138" s="14">
        <v>95.079838969999997</v>
      </c>
      <c r="U138" s="14">
        <v>172.62016293000002</v>
      </c>
      <c r="V138" s="14">
        <v>78.166183840000002</v>
      </c>
      <c r="W138" s="14">
        <v>7607.1062775100008</v>
      </c>
      <c r="X138" s="14">
        <v>489.59900499999998</v>
      </c>
      <c r="Y138" s="14">
        <v>28184.605831490044</v>
      </c>
      <c r="Z138" s="14">
        <v>175.67509183999999</v>
      </c>
      <c r="AA138" s="14"/>
      <c r="AB138" s="14">
        <v>2891.9034312399999</v>
      </c>
      <c r="AC138" s="14">
        <v>54300.434713510032</v>
      </c>
      <c r="AD138" s="14">
        <v>24802.864843190022</v>
      </c>
      <c r="AE138" s="14">
        <v>8808.5664713700007</v>
      </c>
      <c r="AF138" s="14"/>
      <c r="AG138" s="14"/>
      <c r="AH138" s="14">
        <v>826.08685958000001</v>
      </c>
      <c r="AI138" s="14">
        <v>120479.73624722009</v>
      </c>
      <c r="AJ138" s="14">
        <v>3341.7704589999998</v>
      </c>
      <c r="AK138" s="14">
        <v>719500.55822844035</v>
      </c>
      <c r="AL138" s="14">
        <v>9264.4095219399951</v>
      </c>
      <c r="AM138" s="14"/>
      <c r="AN138" s="14">
        <v>15518.647344290001</v>
      </c>
      <c r="AO138" s="14">
        <v>789307.07313734922</v>
      </c>
      <c r="AP138" s="14">
        <v>253599.49399175029</v>
      </c>
      <c r="AQ138" s="14">
        <v>38912.179175290017</v>
      </c>
      <c r="AR138" s="14">
        <v>13999.253779999999</v>
      </c>
      <c r="AS138" s="14"/>
      <c r="AT138" s="14">
        <v>33762.957877299996</v>
      </c>
      <c r="AU138" s="14">
        <v>1915.4513456900015</v>
      </c>
      <c r="AV138" s="14">
        <v>191379.006651</v>
      </c>
      <c r="AW138" s="14">
        <v>84099.335298110003</v>
      </c>
      <c r="AX138" s="14">
        <v>2154600.1368101598</v>
      </c>
      <c r="AY138" s="14">
        <v>312.18233900000001</v>
      </c>
      <c r="AZ138" s="14">
        <v>13263.850187899998</v>
      </c>
      <c r="BA138" s="14">
        <v>215.08555237000002</v>
      </c>
      <c r="BB138" s="14"/>
      <c r="BC138" s="14">
        <v>2089.0679558100005</v>
      </c>
      <c r="BD138" s="14">
        <v>53623.67804353992</v>
      </c>
      <c r="BE138" s="14">
        <v>17021.222990300004</v>
      </c>
      <c r="BF138" s="14">
        <v>5089.4820901699995</v>
      </c>
      <c r="BG138" s="14">
        <v>375.69945372000001</v>
      </c>
      <c r="BH138" s="14">
        <v>12.776795999999999</v>
      </c>
      <c r="BI138" s="14">
        <v>92003.045408809936</v>
      </c>
      <c r="BJ138" s="14">
        <v>234.29976199999999</v>
      </c>
      <c r="BK138" s="14">
        <v>25354.528707310008</v>
      </c>
      <c r="BL138" s="14">
        <v>0</v>
      </c>
      <c r="BM138" s="14"/>
      <c r="BN138" s="14">
        <v>1056.46347823</v>
      </c>
      <c r="BO138" s="14">
        <v>29198.972224619985</v>
      </c>
      <c r="BP138" s="14">
        <v>4962.1405870399967</v>
      </c>
      <c r="BQ138" s="14">
        <v>3853.4962094600005</v>
      </c>
      <c r="BR138" s="14">
        <v>13961.719746999999</v>
      </c>
      <c r="BS138" s="14">
        <v>552.63067769000008</v>
      </c>
      <c r="BT138" s="14">
        <v>79174.251393349987</v>
      </c>
      <c r="BU138" s="14">
        <v>49.534680000000002</v>
      </c>
      <c r="BV138" s="14">
        <v>10622.343624759988</v>
      </c>
      <c r="BW138" s="14">
        <v>21.41602177</v>
      </c>
      <c r="BX138" s="14"/>
      <c r="BY138" s="14">
        <v>642.70899974999998</v>
      </c>
      <c r="BZ138" s="14">
        <v>20724.104431819982</v>
      </c>
      <c r="CA138" s="14">
        <v>14776.944754880002</v>
      </c>
      <c r="CB138" s="14">
        <v>2691.3612094099999</v>
      </c>
      <c r="CC138" s="14"/>
      <c r="CD138" s="14"/>
      <c r="CE138" s="14">
        <v>748.88079274000017</v>
      </c>
      <c r="CF138" s="14">
        <v>50277.294515129972</v>
      </c>
      <c r="CG138" s="14">
        <v>0</v>
      </c>
      <c r="CH138" s="14">
        <v>1955.4884781800004</v>
      </c>
      <c r="CI138" s="14"/>
      <c r="CJ138" s="14"/>
      <c r="CK138" s="14"/>
      <c r="CL138" s="14">
        <v>1383.0651214700001</v>
      </c>
      <c r="CM138" s="14">
        <v>1421.8261549000003</v>
      </c>
      <c r="CN138" s="14">
        <v>1241.1600012800002</v>
      </c>
      <c r="CO138" s="14"/>
      <c r="CP138" s="14"/>
      <c r="CQ138" s="14">
        <v>423.27193851999999</v>
      </c>
      <c r="CR138" s="14">
        <v>6424.8116943499999</v>
      </c>
      <c r="CS138" s="14">
        <v>119.122456</v>
      </c>
      <c r="CT138" s="14">
        <v>2339.1617351999998</v>
      </c>
      <c r="CU138" s="14"/>
      <c r="CV138" s="14"/>
      <c r="CW138" s="14"/>
      <c r="CX138" s="14">
        <v>8409.5079458199998</v>
      </c>
      <c r="CY138" s="14">
        <v>4530.5236559400018</v>
      </c>
      <c r="CZ138" s="14">
        <v>2719.4362253099998</v>
      </c>
      <c r="DA138" s="14">
        <v>3195.160003</v>
      </c>
      <c r="DB138" s="14"/>
      <c r="DC138" s="14">
        <v>685.28139941999996</v>
      </c>
      <c r="DD138" s="14">
        <v>21998.193420690004</v>
      </c>
      <c r="DE138" s="14">
        <v>46.086154999999998</v>
      </c>
      <c r="DF138" s="14">
        <v>3517.7564979400013</v>
      </c>
      <c r="DG138" s="14"/>
      <c r="DH138" s="14"/>
      <c r="DI138" s="14">
        <v>1236.3526112800002</v>
      </c>
      <c r="DJ138" s="14">
        <v>10519.056186839991</v>
      </c>
      <c r="DK138" s="14">
        <v>4370.3879670100005</v>
      </c>
      <c r="DL138" s="14">
        <v>1121.21697178</v>
      </c>
      <c r="DM138" s="14"/>
      <c r="DN138" s="14"/>
      <c r="DO138" s="14">
        <v>635.51369077999993</v>
      </c>
      <c r="DP138" s="14">
        <v>21446.370080629993</v>
      </c>
      <c r="DQ138" s="14">
        <v>0</v>
      </c>
      <c r="DR138" s="14">
        <v>3852.200531630001</v>
      </c>
      <c r="DS138" s="14"/>
      <c r="DT138" s="14"/>
      <c r="DU138" s="14">
        <v>0</v>
      </c>
      <c r="DV138" s="14">
        <v>30985.99356024</v>
      </c>
      <c r="DW138" s="14">
        <v>7665.9679081000013</v>
      </c>
      <c r="DX138" s="14">
        <v>3662.4663819500006</v>
      </c>
      <c r="DY138" s="14"/>
      <c r="DZ138" s="14"/>
      <c r="EA138" s="14">
        <v>367.00807800000013</v>
      </c>
      <c r="EB138" s="14">
        <v>46533.636459919995</v>
      </c>
      <c r="EC138" s="14">
        <v>0</v>
      </c>
      <c r="ED138" s="14"/>
      <c r="EE138" s="14"/>
      <c r="EF138" s="14"/>
      <c r="EG138" s="14"/>
      <c r="EH138" s="14"/>
      <c r="EI138" s="14">
        <v>118.70353528999999</v>
      </c>
      <c r="EJ138" s="14">
        <v>0</v>
      </c>
      <c r="EK138" s="14"/>
      <c r="EL138" s="14"/>
      <c r="EM138" s="14">
        <v>19.553090749999999</v>
      </c>
      <c r="EN138" s="14">
        <v>138.25662603999999</v>
      </c>
      <c r="EO138" s="14">
        <v>21.024930999999999</v>
      </c>
      <c r="EP138" s="14">
        <v>4842.9353272800017</v>
      </c>
      <c r="EQ138" s="14">
        <v>0</v>
      </c>
      <c r="ER138" s="14"/>
      <c r="ES138" s="14">
        <v>215.66031277999997</v>
      </c>
      <c r="ET138" s="14">
        <v>13118.875369199999</v>
      </c>
      <c r="EU138" s="14">
        <v>9017.4464600399988</v>
      </c>
      <c r="EV138" s="14">
        <v>3081.9927481600002</v>
      </c>
      <c r="EW138" s="14"/>
      <c r="EX138" s="14"/>
      <c r="EY138" s="14">
        <v>222.38675180999996</v>
      </c>
      <c r="EZ138" s="14">
        <v>30520.321900269999</v>
      </c>
      <c r="FA138" s="14">
        <v>160.643351</v>
      </c>
      <c r="FB138" s="14">
        <v>61238.976059029948</v>
      </c>
      <c r="FC138" s="14">
        <v>0</v>
      </c>
      <c r="FD138" s="14"/>
      <c r="FE138" s="14">
        <v>1434.3437090000002</v>
      </c>
      <c r="FF138" s="14">
        <v>258723.87330854899</v>
      </c>
      <c r="FG138" s="14">
        <v>28341.999311780008</v>
      </c>
      <c r="FH138" s="14">
        <v>4394.7609957900004</v>
      </c>
      <c r="FI138" s="14">
        <v>2298.4958649999999</v>
      </c>
      <c r="FJ138" s="14"/>
      <c r="FK138" s="14">
        <v>3067.4757319099995</v>
      </c>
      <c r="FL138" s="14">
        <v>40.810589769999993</v>
      </c>
      <c r="FM138" s="14">
        <v>359701.37892182893</v>
      </c>
      <c r="FN138" s="14"/>
      <c r="FO138" s="14"/>
      <c r="FP138" s="14"/>
      <c r="FQ138" s="14"/>
      <c r="FR138" s="14"/>
      <c r="FS138" s="14"/>
      <c r="FT138" s="14"/>
      <c r="FU138" s="14"/>
      <c r="FV138" s="14"/>
      <c r="FW138" s="14"/>
      <c r="FX138" s="14"/>
      <c r="FY138" s="14"/>
      <c r="FZ138" s="14"/>
      <c r="GA138" s="14"/>
      <c r="GB138" s="14"/>
      <c r="GC138" s="14"/>
      <c r="GD138" s="14"/>
      <c r="GE138" s="14">
        <v>15.99374057</v>
      </c>
      <c r="GF138" s="14">
        <v>195.62975742</v>
      </c>
      <c r="GG138" s="14"/>
      <c r="GH138" s="14"/>
      <c r="GI138" s="14"/>
      <c r="GJ138" s="14">
        <v>26.16578784</v>
      </c>
      <c r="GK138" s="14">
        <v>237.78928583000001</v>
      </c>
      <c r="GL138" s="14">
        <v>35.537404000000002</v>
      </c>
      <c r="GM138" s="14">
        <v>8882.366545999992</v>
      </c>
      <c r="GN138" s="14">
        <v>0</v>
      </c>
      <c r="GO138" s="14"/>
      <c r="GP138" s="14"/>
      <c r="GQ138" s="14">
        <v>13856.996637930006</v>
      </c>
      <c r="GR138" s="14">
        <v>10465.63586412</v>
      </c>
      <c r="GS138" s="14">
        <v>4728.3795326700038</v>
      </c>
      <c r="GT138" s="14"/>
      <c r="GU138" s="14"/>
      <c r="GV138" s="14">
        <v>770.83603949999974</v>
      </c>
      <c r="GW138" s="14">
        <v>114.47654213</v>
      </c>
      <c r="GX138" s="14">
        <v>38854.228566350008</v>
      </c>
      <c r="GY138" s="14">
        <v>0</v>
      </c>
      <c r="GZ138" s="14"/>
      <c r="HA138" s="14"/>
      <c r="HB138" s="14"/>
      <c r="HC138" s="14"/>
      <c r="HD138" s="14">
        <v>4525.9273830499997</v>
      </c>
      <c r="HE138" s="14">
        <v>644.19134245000009</v>
      </c>
      <c r="HF138" s="14">
        <v>1993.9988342399997</v>
      </c>
      <c r="HG138" s="14"/>
      <c r="HH138" s="14"/>
      <c r="HI138" s="14">
        <v>226.48209043</v>
      </c>
      <c r="HJ138" s="14">
        <v>7390.5996501700001</v>
      </c>
      <c r="HK138" s="14">
        <v>58.370005999999997</v>
      </c>
      <c r="HL138" s="14">
        <v>5848.3192428200036</v>
      </c>
      <c r="HM138" s="14">
        <v>78.464718939999997</v>
      </c>
      <c r="HN138" s="14"/>
      <c r="HO138" s="14">
        <v>1315.8741152899997</v>
      </c>
      <c r="HP138" s="14">
        <v>17587.438889099998</v>
      </c>
      <c r="HQ138" s="14">
        <v>12894.454053880001</v>
      </c>
      <c r="HR138" s="14">
        <v>2551.7249447900008</v>
      </c>
      <c r="HS138" s="14"/>
      <c r="HT138" s="14"/>
      <c r="HU138" s="14">
        <v>388.16023517000002</v>
      </c>
      <c r="HV138" s="14">
        <v>0</v>
      </c>
      <c r="HW138" s="14">
        <v>40722.806205990004</v>
      </c>
      <c r="HX138" s="14">
        <v>52.672294999999998</v>
      </c>
      <c r="HY138" s="14">
        <v>17759.128561600002</v>
      </c>
      <c r="HZ138" s="14">
        <v>0</v>
      </c>
      <c r="IA138" s="14"/>
      <c r="IB138" s="14">
        <v>1843.1550142399997</v>
      </c>
      <c r="IC138" s="14">
        <v>50267.222953270015</v>
      </c>
      <c r="ID138" s="14">
        <v>22572.56606998996</v>
      </c>
      <c r="IE138" s="14">
        <v>4715.0362449799995</v>
      </c>
      <c r="IF138" s="14">
        <v>1173.8822990000001</v>
      </c>
      <c r="IG138" s="14"/>
      <c r="IH138" s="14">
        <v>2644.7846569300009</v>
      </c>
      <c r="II138" s="14">
        <v>101028.44809500998</v>
      </c>
      <c r="IJ138" s="14">
        <v>56.667006000000001</v>
      </c>
      <c r="IK138" s="14">
        <v>5848.5520652800014</v>
      </c>
      <c r="IN138" s="14">
        <v>1400.82520576</v>
      </c>
      <c r="IO138" s="14">
        <v>15252.688048119995</v>
      </c>
      <c r="IP138" s="14">
        <v>10316.307489150002</v>
      </c>
      <c r="IQ138" s="14">
        <v>2354.6313064400001</v>
      </c>
      <c r="IR138" s="14">
        <v>142.77919499999999</v>
      </c>
      <c r="IS138" s="14"/>
      <c r="IT138" s="14">
        <v>712.33568981000008</v>
      </c>
      <c r="IU138" s="14">
        <v>36084.786005560003</v>
      </c>
      <c r="IV138" s="14">
        <v>116.305334</v>
      </c>
      <c r="IW138" s="14">
        <v>14322.70288547</v>
      </c>
      <c r="IX138" s="14">
        <v>0</v>
      </c>
      <c r="IY138" s="14"/>
      <c r="IZ138" s="14">
        <v>1533.7785344500003</v>
      </c>
      <c r="JA138" s="14">
        <v>32238.989149330035</v>
      </c>
      <c r="JB138" s="14">
        <v>22265.523799000002</v>
      </c>
      <c r="JC138" s="14">
        <v>3686.41747313</v>
      </c>
      <c r="JD138" s="14"/>
      <c r="JE138" s="14"/>
      <c r="JF138" s="14">
        <v>1181.4497327100003</v>
      </c>
      <c r="JG138" s="14">
        <v>75345.166908090032</v>
      </c>
      <c r="JH138" s="14"/>
      <c r="JI138" s="14"/>
      <c r="JJ138" s="14"/>
      <c r="JK138" s="14"/>
      <c r="JL138" s="14"/>
      <c r="JM138" s="14">
        <v>0</v>
      </c>
      <c r="JN138" s="14">
        <v>331.88556936999998</v>
      </c>
      <c r="JO138" s="14">
        <v>898.93718579999995</v>
      </c>
      <c r="JP138" s="14"/>
      <c r="JQ138" s="14"/>
      <c r="JR138" s="14">
        <v>0</v>
      </c>
      <c r="JS138" s="14">
        <v>1230.8227551699999</v>
      </c>
      <c r="JT138" s="14">
        <v>18.197018</v>
      </c>
      <c r="JU138" s="14">
        <v>5223.220147500002</v>
      </c>
      <c r="JV138" s="14">
        <v>0</v>
      </c>
      <c r="JW138" s="14"/>
      <c r="JX138" s="14">
        <v>154.69707910999998</v>
      </c>
      <c r="JY138" s="14">
        <v>15261.174686380005</v>
      </c>
      <c r="JZ138" s="14">
        <v>6012.6580436699987</v>
      </c>
      <c r="KA138" s="14">
        <v>991.09903316999987</v>
      </c>
      <c r="KB138" s="14">
        <v>37.150084</v>
      </c>
      <c r="KC138" s="14"/>
      <c r="KD138" s="14">
        <v>159.41077667000002</v>
      </c>
      <c r="KE138" s="14">
        <v>27857.606868500006</v>
      </c>
      <c r="KF138" s="14">
        <v>54.106504999999999</v>
      </c>
      <c r="KG138" s="14">
        <v>13225.127226770004</v>
      </c>
      <c r="KH138" s="14">
        <v>2.4601437900000001</v>
      </c>
      <c r="KI138" s="14"/>
      <c r="KJ138" s="14">
        <v>536.58428541000001</v>
      </c>
      <c r="KK138" s="14">
        <v>27567.380524649991</v>
      </c>
      <c r="KL138" s="14">
        <v>12409.23292375</v>
      </c>
      <c r="KM138" s="14">
        <v>2854.44640695</v>
      </c>
      <c r="KN138" s="14">
        <v>381.92665199999999</v>
      </c>
      <c r="KO138" s="14"/>
      <c r="KP138" s="14">
        <v>272.31071777</v>
      </c>
      <c r="KQ138" s="14">
        <v>57303.57538609</v>
      </c>
      <c r="KR138" s="14">
        <v>0</v>
      </c>
      <c r="KS138" s="14"/>
      <c r="KT138" s="14"/>
      <c r="KU138" s="14"/>
      <c r="KV138" s="14">
        <v>0</v>
      </c>
      <c r="KW138" s="14">
        <v>1556.8357639699998</v>
      </c>
      <c r="KX138" s="14">
        <v>64.877053189999998</v>
      </c>
      <c r="KY138" s="14">
        <v>125.66146287000001</v>
      </c>
      <c r="KZ138" s="14"/>
      <c r="LA138" s="14"/>
      <c r="LB138" s="14">
        <v>0</v>
      </c>
      <c r="LC138" s="14">
        <v>1747.3742800299997</v>
      </c>
      <c r="LD138" s="14">
        <v>528.54435999999998</v>
      </c>
      <c r="LE138" s="14">
        <v>70165.118362419948</v>
      </c>
      <c r="LF138" s="14">
        <v>230.51725779</v>
      </c>
      <c r="LG138" s="14"/>
      <c r="LH138" s="14">
        <v>5460.84218074</v>
      </c>
      <c r="LI138" s="14">
        <v>57392.502076870027</v>
      </c>
      <c r="LJ138" s="14">
        <v>38641.001027370003</v>
      </c>
      <c r="LK138" s="14">
        <v>10723.795722829998</v>
      </c>
      <c r="LL138" s="14"/>
      <c r="LM138" s="14"/>
      <c r="LN138" s="14">
        <v>1687.26679485</v>
      </c>
      <c r="LO138" s="14">
        <v>184829.58778286999</v>
      </c>
      <c r="LP138" s="14">
        <v>15.761578999999999</v>
      </c>
      <c r="LQ138" s="14"/>
      <c r="LR138" s="14">
        <v>0</v>
      </c>
      <c r="LS138" s="14"/>
      <c r="LT138" s="14">
        <v>0</v>
      </c>
      <c r="LU138" s="14">
        <v>7200.9478503099963</v>
      </c>
      <c r="LV138" s="14">
        <v>3132.0079282599991</v>
      </c>
      <c r="LW138" s="14">
        <v>1683.48494706</v>
      </c>
      <c r="LX138" s="14"/>
      <c r="LY138" s="14"/>
      <c r="LZ138" s="14">
        <v>297.99118316999994</v>
      </c>
      <c r="MA138" s="14">
        <v>12320.193487799996</v>
      </c>
      <c r="MB138" s="14">
        <v>27.781706</v>
      </c>
      <c r="MC138" s="14">
        <v>13646.033978170006</v>
      </c>
      <c r="MD138" s="14">
        <v>36.965300770000006</v>
      </c>
      <c r="ME138" s="14"/>
      <c r="MF138" s="14">
        <v>374.64718366999995</v>
      </c>
      <c r="MG138" s="14">
        <v>26792.785466479985</v>
      </c>
      <c r="MH138" s="14">
        <v>13558.907206710013</v>
      </c>
      <c r="MI138" s="14">
        <v>4209.6542456200013</v>
      </c>
      <c r="MJ138" s="14"/>
      <c r="MK138" s="14"/>
      <c r="ML138" s="14">
        <v>1176.7620460600001</v>
      </c>
      <c r="MM138" s="14">
        <v>0.69556499999999999</v>
      </c>
      <c r="MN138" s="14">
        <v>59824.232698480009</v>
      </c>
      <c r="MO138" s="14">
        <v>562.03351299999997</v>
      </c>
      <c r="MP138" s="14">
        <v>73742.790883779962</v>
      </c>
      <c r="MQ138" s="14">
        <v>2155.5559395800005</v>
      </c>
      <c r="MR138" s="14"/>
      <c r="MS138" s="14">
        <v>3015.6160526499998</v>
      </c>
      <c r="MT138" s="14">
        <v>96815.080292020153</v>
      </c>
      <c r="MU138" s="14">
        <v>50287.639245980026</v>
      </c>
      <c r="MV138" s="14">
        <v>9792.9472461299974</v>
      </c>
      <c r="MW138" s="14"/>
      <c r="MX138" s="14"/>
      <c r="MY138" s="14">
        <v>701.25469797000005</v>
      </c>
      <c r="MZ138" s="14">
        <v>0</v>
      </c>
      <c r="NA138" s="14">
        <v>237072.91787111011</v>
      </c>
      <c r="NB138" s="14"/>
      <c r="NC138" s="14"/>
      <c r="ND138" s="14"/>
      <c r="NE138" s="14"/>
      <c r="NF138" s="14"/>
      <c r="NG138" s="14"/>
      <c r="NH138" s="14">
        <v>0</v>
      </c>
      <c r="NI138" s="14">
        <v>600.30571167999994</v>
      </c>
      <c r="NJ138" s="14"/>
      <c r="NK138" s="14"/>
      <c r="NL138" s="14"/>
      <c r="NM138" s="14">
        <v>600.30571167999994</v>
      </c>
      <c r="NN138" s="15"/>
      <c r="NO138" s="15"/>
      <c r="NP138" s="15"/>
      <c r="NR138" s="14">
        <v>4237468.013358959</v>
      </c>
      <c r="PU138" s="4"/>
    </row>
    <row r="139" spans="1:437" x14ac:dyDescent="0.2">
      <c r="A139" s="70">
        <v>43556</v>
      </c>
      <c r="B139" s="14">
        <v>194.21052359000004</v>
      </c>
      <c r="C139" s="14">
        <v>934.15498645000014</v>
      </c>
      <c r="D139" s="14"/>
      <c r="E139" s="14">
        <v>1128.3655100400001</v>
      </c>
      <c r="F139" s="14">
        <v>506.89876500000003</v>
      </c>
      <c r="G139" s="14">
        <v>75537.003443769965</v>
      </c>
      <c r="H139" s="14">
        <v>1669.4325696700002</v>
      </c>
      <c r="I139" s="14"/>
      <c r="J139" s="14">
        <v>11464.078600299999</v>
      </c>
      <c r="K139" s="14">
        <v>98911.94541529</v>
      </c>
      <c r="L139" s="14">
        <v>165091.11123080074</v>
      </c>
      <c r="M139" s="14">
        <v>13543.550369959994</v>
      </c>
      <c r="N139" s="14">
        <v>40142.843028000003</v>
      </c>
      <c r="O139" s="14"/>
      <c r="P139" s="14">
        <v>1247.7775525</v>
      </c>
      <c r="Q139" s="14">
        <v>408114.64097529068</v>
      </c>
      <c r="R139" s="14">
        <v>0</v>
      </c>
      <c r="S139" s="14">
        <v>7994.8954250200022</v>
      </c>
      <c r="T139" s="14">
        <v>93.494023540000001</v>
      </c>
      <c r="U139" s="14">
        <v>168.49590304</v>
      </c>
      <c r="V139" s="14">
        <v>76.987220249999993</v>
      </c>
      <c r="W139" s="14">
        <v>8333.8725718500009</v>
      </c>
      <c r="X139" s="14">
        <v>481.67734799999999</v>
      </c>
      <c r="Y139" s="14">
        <v>27879.94757367003</v>
      </c>
      <c r="Z139" s="14">
        <v>173.40513808</v>
      </c>
      <c r="AA139" s="14"/>
      <c r="AB139" s="14">
        <v>2878.75130429</v>
      </c>
      <c r="AC139" s="14">
        <v>64617.935147029995</v>
      </c>
      <c r="AD139" s="14">
        <v>29325.612649140021</v>
      </c>
      <c r="AE139" s="14">
        <v>8502.9747788600016</v>
      </c>
      <c r="AF139" s="14"/>
      <c r="AG139" s="14"/>
      <c r="AH139" s="14">
        <v>808.95561487999987</v>
      </c>
      <c r="AI139" s="14">
        <v>134669.25955395005</v>
      </c>
      <c r="AJ139" s="14">
        <v>3242.9554579999999</v>
      </c>
      <c r="AK139" s="14">
        <v>705322.74087590002</v>
      </c>
      <c r="AL139" s="14">
        <v>8690.1884968399972</v>
      </c>
      <c r="AM139" s="14"/>
      <c r="AN139" s="14">
        <v>15399.395960100004</v>
      </c>
      <c r="AO139" s="14">
        <v>828780.93495012214</v>
      </c>
      <c r="AP139" s="14">
        <v>277609.89709543902</v>
      </c>
      <c r="AQ139" s="14">
        <v>37911.36811316001</v>
      </c>
      <c r="AR139" s="14">
        <v>13817.369443</v>
      </c>
      <c r="AS139" s="14"/>
      <c r="AT139" s="14">
        <v>33024.542918859996</v>
      </c>
      <c r="AU139" s="14">
        <v>1793.1162031900014</v>
      </c>
      <c r="AV139" s="14">
        <v>190310.282122</v>
      </c>
      <c r="AW139" s="14">
        <v>82516.662157109997</v>
      </c>
      <c r="AX139" s="14">
        <v>2198419.4537937208</v>
      </c>
      <c r="AY139" s="14">
        <v>307.43830300000002</v>
      </c>
      <c r="AZ139" s="14">
        <v>12801.393894180004</v>
      </c>
      <c r="BA139" s="14">
        <v>211.85981367000002</v>
      </c>
      <c r="BB139" s="14"/>
      <c r="BC139" s="14">
        <v>2075.2763539500002</v>
      </c>
      <c r="BD139" s="14">
        <v>64293.64186797008</v>
      </c>
      <c r="BE139" s="14">
        <v>20997.252570759978</v>
      </c>
      <c r="BF139" s="14">
        <v>5010.5895321699973</v>
      </c>
      <c r="BG139" s="14">
        <v>370.38029836000004</v>
      </c>
      <c r="BH139" s="14">
        <v>11.645580000000001</v>
      </c>
      <c r="BI139" s="14">
        <v>106079.47821406006</v>
      </c>
      <c r="BJ139" s="14">
        <v>232.245903</v>
      </c>
      <c r="BK139" s="14">
        <v>24816.484354539967</v>
      </c>
      <c r="BL139" s="14">
        <v>0</v>
      </c>
      <c r="BM139" s="14"/>
      <c r="BN139" s="14">
        <v>1051.3320280700002</v>
      </c>
      <c r="BO139" s="14">
        <v>34487.861739979991</v>
      </c>
      <c r="BP139" s="14">
        <v>6379.4481256200006</v>
      </c>
      <c r="BQ139" s="14">
        <v>3776.59368025</v>
      </c>
      <c r="BR139" s="14">
        <v>13844.806121</v>
      </c>
      <c r="BS139" s="14">
        <v>545.48592825000003</v>
      </c>
      <c r="BT139" s="14">
        <v>85134.257880709964</v>
      </c>
      <c r="BU139" s="14">
        <v>49.056516000000002</v>
      </c>
      <c r="BV139" s="14">
        <v>10356.342081840001</v>
      </c>
      <c r="BW139" s="14">
        <v>21.068804249999999</v>
      </c>
      <c r="BX139" s="14"/>
      <c r="BY139" s="14">
        <v>636.47049306999997</v>
      </c>
      <c r="BZ139" s="14">
        <v>23262.993443329993</v>
      </c>
      <c r="CA139" s="14">
        <v>16243.380541480006</v>
      </c>
      <c r="CB139" s="14">
        <v>2666.9421874099994</v>
      </c>
      <c r="CC139" s="14"/>
      <c r="CD139" s="14"/>
      <c r="CE139" s="14">
        <v>706.81919872999993</v>
      </c>
      <c r="CF139" s="14">
        <v>53943.073266110005</v>
      </c>
      <c r="CG139" s="14">
        <v>0</v>
      </c>
      <c r="CH139" s="14">
        <v>1942.5989972800003</v>
      </c>
      <c r="CI139" s="14"/>
      <c r="CJ139" s="14"/>
      <c r="CK139" s="14"/>
      <c r="CL139" s="14">
        <v>2150.8865999699992</v>
      </c>
      <c r="CM139" s="14">
        <v>1583.8151686000001</v>
      </c>
      <c r="CN139" s="14">
        <v>1224.32367215</v>
      </c>
      <c r="CO139" s="14"/>
      <c r="CP139" s="14"/>
      <c r="CQ139" s="14">
        <v>417.23141719999995</v>
      </c>
      <c r="CR139" s="14">
        <v>7318.8558551999986</v>
      </c>
      <c r="CS139" s="14">
        <v>118.418485</v>
      </c>
      <c r="CT139" s="14">
        <v>2292.6824869700004</v>
      </c>
      <c r="CU139" s="14"/>
      <c r="CV139" s="14"/>
      <c r="CW139" s="14"/>
      <c r="CX139" s="14">
        <v>8770.8792833500047</v>
      </c>
      <c r="CY139" s="14">
        <v>4961.3281985000003</v>
      </c>
      <c r="CZ139" s="14">
        <v>2663.9922621700002</v>
      </c>
      <c r="DA139" s="14">
        <v>3178.2205570000001</v>
      </c>
      <c r="DB139" s="14"/>
      <c r="DC139" s="14">
        <v>679.63234060999991</v>
      </c>
      <c r="DD139" s="14">
        <v>22665.153613600003</v>
      </c>
      <c r="DE139" s="14">
        <v>45.337321000000003</v>
      </c>
      <c r="DF139" s="14">
        <v>3484.6649903800003</v>
      </c>
      <c r="DG139" s="14"/>
      <c r="DH139" s="14"/>
      <c r="DI139" s="14">
        <v>1229.5157821599996</v>
      </c>
      <c r="DJ139" s="14">
        <v>12567.682416180001</v>
      </c>
      <c r="DK139" s="14">
        <v>5364.252845320003</v>
      </c>
      <c r="DL139" s="14">
        <v>1108.2194581100002</v>
      </c>
      <c r="DM139" s="14"/>
      <c r="DN139" s="14"/>
      <c r="DO139" s="14">
        <v>624.13902652000013</v>
      </c>
      <c r="DP139" s="14">
        <v>24423.811839670005</v>
      </c>
      <c r="DQ139" s="14">
        <v>0</v>
      </c>
      <c r="DR139" s="14">
        <v>3794.4014354599999</v>
      </c>
      <c r="DS139" s="14"/>
      <c r="DT139" s="14"/>
      <c r="DU139" s="14">
        <v>0</v>
      </c>
      <c r="DV139" s="14">
        <v>40615.559053229998</v>
      </c>
      <c r="DW139" s="14">
        <v>9355.5307295900038</v>
      </c>
      <c r="DX139" s="14">
        <v>3589.0022688400009</v>
      </c>
      <c r="DY139" s="14"/>
      <c r="DZ139" s="14"/>
      <c r="EA139" s="14">
        <v>362.69301399000005</v>
      </c>
      <c r="EB139" s="14">
        <v>57717.186501110002</v>
      </c>
      <c r="EC139" s="14">
        <v>0</v>
      </c>
      <c r="ED139" s="14"/>
      <c r="EE139" s="14"/>
      <c r="EF139" s="14"/>
      <c r="EG139" s="14"/>
      <c r="EH139" s="14"/>
      <c r="EI139" s="14">
        <v>119.02984595999999</v>
      </c>
      <c r="EJ139" s="14">
        <v>0</v>
      </c>
      <c r="EK139" s="14"/>
      <c r="EL139" s="14"/>
      <c r="EM139" s="14">
        <v>19.190469910000001</v>
      </c>
      <c r="EN139" s="14">
        <v>138.22031586999998</v>
      </c>
      <c r="EO139" s="14">
        <v>20.726008</v>
      </c>
      <c r="EP139" s="14">
        <v>4788.5863256999983</v>
      </c>
      <c r="EQ139" s="14">
        <v>0</v>
      </c>
      <c r="ER139" s="14"/>
      <c r="ES139" s="14">
        <v>214.50937322999999</v>
      </c>
      <c r="ET139" s="14">
        <v>16268.564625529993</v>
      </c>
      <c r="EU139" s="14">
        <v>10434.527280079998</v>
      </c>
      <c r="EV139" s="14">
        <v>3048.1570045400003</v>
      </c>
      <c r="EW139" s="14"/>
      <c r="EX139" s="14"/>
      <c r="EY139" s="14">
        <v>220.3152537</v>
      </c>
      <c r="EZ139" s="14">
        <v>34995.385870779988</v>
      </c>
      <c r="FA139" s="14">
        <v>155.84626399999999</v>
      </c>
      <c r="FB139" s="14">
        <v>60507.68471548002</v>
      </c>
      <c r="FC139" s="14">
        <v>0</v>
      </c>
      <c r="FD139" s="14"/>
      <c r="FE139" s="14">
        <v>1161.3154009899997</v>
      </c>
      <c r="FF139" s="14">
        <v>286057.15616366878</v>
      </c>
      <c r="FG139" s="14">
        <v>31383.912694039995</v>
      </c>
      <c r="FH139" s="14">
        <v>4341.5881830200005</v>
      </c>
      <c r="FI139" s="14">
        <v>2261.818507</v>
      </c>
      <c r="FJ139" s="14"/>
      <c r="FK139" s="14">
        <v>2982.6407255600011</v>
      </c>
      <c r="FL139" s="14">
        <v>37.663495769999997</v>
      </c>
      <c r="FM139" s="14">
        <v>388889.62614952883</v>
      </c>
      <c r="FN139" s="14"/>
      <c r="FO139" s="14"/>
      <c r="FP139" s="14"/>
      <c r="FQ139" s="14"/>
      <c r="FR139" s="14"/>
      <c r="FS139" s="14"/>
      <c r="FT139" s="14"/>
      <c r="FU139" s="14"/>
      <c r="FV139" s="14"/>
      <c r="FW139" s="14"/>
      <c r="FX139" s="14"/>
      <c r="FY139" s="14"/>
      <c r="FZ139" s="14"/>
      <c r="GA139" s="14"/>
      <c r="GB139" s="14"/>
      <c r="GC139" s="14"/>
      <c r="GD139" s="14"/>
      <c r="GE139" s="14">
        <v>15.640975449999999</v>
      </c>
      <c r="GF139" s="14">
        <v>195.01143718</v>
      </c>
      <c r="GG139" s="14"/>
      <c r="GH139" s="14"/>
      <c r="GI139" s="14"/>
      <c r="GJ139" s="14">
        <v>25.970852969999999</v>
      </c>
      <c r="GK139" s="14">
        <v>236.62326560000002</v>
      </c>
      <c r="GL139" s="14">
        <v>34.196415999999999</v>
      </c>
      <c r="GM139" s="14">
        <v>8707.4218887300012</v>
      </c>
      <c r="GN139" s="14">
        <v>0</v>
      </c>
      <c r="GO139" s="14"/>
      <c r="GP139" s="14"/>
      <c r="GQ139" s="14">
        <v>17141.403236759994</v>
      </c>
      <c r="GR139" s="14">
        <v>12598.507232010006</v>
      </c>
      <c r="GS139" s="14">
        <v>4626.5260434200027</v>
      </c>
      <c r="GT139" s="14"/>
      <c r="GU139" s="14"/>
      <c r="GV139" s="14">
        <v>761.33962362999989</v>
      </c>
      <c r="GW139" s="14">
        <v>113.83215758</v>
      </c>
      <c r="GX139" s="14">
        <v>43983.226598130008</v>
      </c>
      <c r="GY139" s="14">
        <v>0</v>
      </c>
      <c r="GZ139" s="14"/>
      <c r="HA139" s="14"/>
      <c r="HB139" s="14"/>
      <c r="HC139" s="14"/>
      <c r="HD139" s="14">
        <v>5122.0229670199988</v>
      </c>
      <c r="HE139" s="14">
        <v>810.01521730000002</v>
      </c>
      <c r="HF139" s="14">
        <v>1973.44022092</v>
      </c>
      <c r="HG139" s="14"/>
      <c r="HH139" s="14"/>
      <c r="HI139" s="14">
        <v>223.59820220999998</v>
      </c>
      <c r="HJ139" s="14">
        <v>8129.0766074499979</v>
      </c>
      <c r="HK139" s="14">
        <v>57.320374999999999</v>
      </c>
      <c r="HL139" s="14">
        <v>5809.2414539100009</v>
      </c>
      <c r="HM139" s="14">
        <v>78.849786379999998</v>
      </c>
      <c r="HN139" s="14"/>
      <c r="HO139" s="14">
        <v>1308.4965214800002</v>
      </c>
      <c r="HP139" s="14">
        <v>22151.308438830016</v>
      </c>
      <c r="HQ139" s="14">
        <v>14564.361231760002</v>
      </c>
      <c r="HR139" s="14">
        <v>2532.0148420800006</v>
      </c>
      <c r="HS139" s="14"/>
      <c r="HT139" s="14"/>
      <c r="HU139" s="14">
        <v>382.95508388000002</v>
      </c>
      <c r="HV139" s="14">
        <v>0</v>
      </c>
      <c r="HW139" s="14">
        <v>46884.547733320025</v>
      </c>
      <c r="HX139" s="14">
        <v>50.636063999999998</v>
      </c>
      <c r="HY139" s="14">
        <v>17456.157186589993</v>
      </c>
      <c r="HZ139" s="14">
        <v>0</v>
      </c>
      <c r="IA139" s="14"/>
      <c r="IB139" s="14">
        <v>1833.07359855</v>
      </c>
      <c r="IC139" s="14">
        <v>57694.429498369995</v>
      </c>
      <c r="ID139" s="14">
        <v>24848.711119270021</v>
      </c>
      <c r="IE139" s="14">
        <v>4623.6996669699993</v>
      </c>
      <c r="IF139" s="14">
        <v>1169.2362109999999</v>
      </c>
      <c r="IG139" s="14"/>
      <c r="IH139" s="14">
        <v>2586.6924722699996</v>
      </c>
      <c r="II139" s="14">
        <v>110262.63581702001</v>
      </c>
      <c r="IJ139" s="14">
        <v>57.154150000000001</v>
      </c>
      <c r="IK139" s="14">
        <v>5702.9180600800009</v>
      </c>
      <c r="IN139" s="14">
        <v>1239.5752519799998</v>
      </c>
      <c r="IO139" s="14">
        <v>18706.257598929998</v>
      </c>
      <c r="IP139" s="14">
        <v>11905.368766830001</v>
      </c>
      <c r="IQ139" s="14">
        <v>2327.5177778999996</v>
      </c>
      <c r="IR139" s="14">
        <v>141.72436500000001</v>
      </c>
      <c r="IS139" s="14"/>
      <c r="IT139" s="14">
        <v>701.73734030000003</v>
      </c>
      <c r="IU139" s="14">
        <v>40730.814576019999</v>
      </c>
      <c r="IV139" s="14">
        <v>102.094472</v>
      </c>
      <c r="IW139" s="14">
        <v>14123.656479219995</v>
      </c>
      <c r="IX139" s="14">
        <v>0</v>
      </c>
      <c r="IY139" s="14"/>
      <c r="IZ139" s="14">
        <v>1478.2936686799999</v>
      </c>
      <c r="JA139" s="14">
        <v>38836.89409604</v>
      </c>
      <c r="JB139" s="14">
        <v>23363.645123189999</v>
      </c>
      <c r="JC139" s="14">
        <v>3627.1713198699995</v>
      </c>
      <c r="JD139" s="14"/>
      <c r="JE139" s="14"/>
      <c r="JF139" s="14">
        <v>1158.8139063799999</v>
      </c>
      <c r="JG139" s="14">
        <v>82690.569065379997</v>
      </c>
      <c r="JH139" s="14"/>
      <c r="JI139" s="14"/>
      <c r="JJ139" s="14"/>
      <c r="JK139" s="14"/>
      <c r="JL139" s="14"/>
      <c r="JM139" s="14">
        <v>0</v>
      </c>
      <c r="JN139" s="14">
        <v>487.58545720000001</v>
      </c>
      <c r="JO139" s="14">
        <v>882.97753600000021</v>
      </c>
      <c r="JP139" s="14"/>
      <c r="JQ139" s="14"/>
      <c r="JR139" s="14">
        <v>0</v>
      </c>
      <c r="JS139" s="14">
        <v>1370.5629932000002</v>
      </c>
      <c r="JT139" s="14">
        <v>17.873954000000001</v>
      </c>
      <c r="JU139" s="14">
        <v>5182.6014463000001</v>
      </c>
      <c r="JV139" s="14">
        <v>0</v>
      </c>
      <c r="JW139" s="14"/>
      <c r="JX139" s="14">
        <v>153.74998177000001</v>
      </c>
      <c r="JY139" s="14">
        <v>18974.321084649997</v>
      </c>
      <c r="JZ139" s="14">
        <v>6962.5699378999961</v>
      </c>
      <c r="KA139" s="14">
        <v>975.12740732999964</v>
      </c>
      <c r="KB139" s="14">
        <v>37.055669000000002</v>
      </c>
      <c r="KC139" s="14"/>
      <c r="KD139" s="14">
        <v>157.58596815999999</v>
      </c>
      <c r="KE139" s="14">
        <v>32460.885449109996</v>
      </c>
      <c r="KF139" s="14">
        <v>53.357357</v>
      </c>
      <c r="KG139" s="14">
        <v>13009.648953370015</v>
      </c>
      <c r="KH139" s="14">
        <v>2.4722170000000001</v>
      </c>
      <c r="KI139" s="14"/>
      <c r="KJ139" s="14">
        <v>531.12846416000002</v>
      </c>
      <c r="KK139" s="14">
        <v>34218.779451080023</v>
      </c>
      <c r="KL139" s="14">
        <v>15396.848620320008</v>
      </c>
      <c r="KM139" s="14">
        <v>2772.6440898699998</v>
      </c>
      <c r="KN139" s="14">
        <v>380.498199</v>
      </c>
      <c r="KO139" s="14"/>
      <c r="KP139" s="14">
        <v>268.06788388999996</v>
      </c>
      <c r="KQ139" s="14">
        <v>66633.445235690044</v>
      </c>
      <c r="KR139" s="14">
        <v>0</v>
      </c>
      <c r="KS139" s="14"/>
      <c r="KT139" s="14"/>
      <c r="KU139" s="14"/>
      <c r="KV139" s="14">
        <v>0</v>
      </c>
      <c r="KW139" s="14">
        <v>1656.5006111900002</v>
      </c>
      <c r="KX139" s="14">
        <v>277.42227767000003</v>
      </c>
      <c r="KY139" s="14">
        <v>123.61242338000001</v>
      </c>
      <c r="KZ139" s="14"/>
      <c r="LA139" s="14"/>
      <c r="LB139" s="14">
        <v>0</v>
      </c>
      <c r="LC139" s="14">
        <v>2057.5353122400002</v>
      </c>
      <c r="LD139" s="14">
        <v>511.89242400000001</v>
      </c>
      <c r="LE139" s="14">
        <v>68488.636307360008</v>
      </c>
      <c r="LF139" s="14">
        <v>225.95880962999999</v>
      </c>
      <c r="LG139" s="14"/>
      <c r="LH139" s="14">
        <v>5186.4209650500015</v>
      </c>
      <c r="LI139" s="14">
        <v>67112.161112220027</v>
      </c>
      <c r="LJ139" s="14">
        <v>42967.793832579919</v>
      </c>
      <c r="LK139" s="14">
        <v>10531.059386619998</v>
      </c>
      <c r="LL139" s="14"/>
      <c r="LM139" s="14"/>
      <c r="LN139" s="14">
        <v>1561.6237510001774</v>
      </c>
      <c r="LO139" s="14">
        <v>196636.98532345999</v>
      </c>
      <c r="LP139" s="14">
        <v>14.305403999999999</v>
      </c>
      <c r="LQ139" s="14"/>
      <c r="LR139" s="14">
        <v>0</v>
      </c>
      <c r="LS139" s="14"/>
      <c r="LT139" s="14">
        <v>0</v>
      </c>
      <c r="LU139" s="14">
        <v>8763.5481108999938</v>
      </c>
      <c r="LV139" s="14">
        <v>3494.3087827600011</v>
      </c>
      <c r="LW139" s="14">
        <v>1545.3152489500001</v>
      </c>
      <c r="LX139" s="14"/>
      <c r="LY139" s="14"/>
      <c r="LZ139" s="14">
        <v>292.84671236000003</v>
      </c>
      <c r="MA139" s="14">
        <v>14110.324258969997</v>
      </c>
      <c r="MB139" s="14">
        <v>26.676698999999999</v>
      </c>
      <c r="MC139" s="14">
        <v>13164.280620810005</v>
      </c>
      <c r="MD139" s="14">
        <v>36.965300770000006</v>
      </c>
      <c r="ME139" s="14"/>
      <c r="MF139" s="14">
        <v>372.68013601999996</v>
      </c>
      <c r="MG139" s="14">
        <v>32637.784571110016</v>
      </c>
      <c r="MH139" s="14">
        <v>15388.388095590006</v>
      </c>
      <c r="MI139" s="14">
        <v>4154.348475990002</v>
      </c>
      <c r="MJ139" s="14"/>
      <c r="MK139" s="14"/>
      <c r="ML139" s="14">
        <v>1151.4654001499996</v>
      </c>
      <c r="MM139" s="14">
        <v>0.69556499999999999</v>
      </c>
      <c r="MN139" s="14">
        <v>66933.284864440036</v>
      </c>
      <c r="MO139" s="14">
        <v>551.22072000000003</v>
      </c>
      <c r="MP139" s="14">
        <v>72527.817157240032</v>
      </c>
      <c r="MQ139" s="14">
        <v>2067.470035339999</v>
      </c>
      <c r="MR139" s="14"/>
      <c r="MS139" s="14">
        <v>2889.4325109699998</v>
      </c>
      <c r="MT139" s="14">
        <v>114421.37835098991</v>
      </c>
      <c r="MU139" s="14">
        <v>57633.592588429987</v>
      </c>
      <c r="MV139" s="14">
        <v>9422.3622550799937</v>
      </c>
      <c r="MW139" s="14"/>
      <c r="MX139" s="14"/>
      <c r="MY139" s="14">
        <v>690.70873252000001</v>
      </c>
      <c r="MZ139" s="14">
        <v>0</v>
      </c>
      <c r="NA139" s="14">
        <v>260203.98235056989</v>
      </c>
      <c r="NB139" s="14"/>
      <c r="NC139" s="14"/>
      <c r="ND139" s="14"/>
      <c r="NE139" s="14"/>
      <c r="NF139" s="14"/>
      <c r="NG139" s="14"/>
      <c r="NH139" s="14">
        <v>0</v>
      </c>
      <c r="NI139" s="14">
        <v>591.65909436000004</v>
      </c>
      <c r="NJ139" s="14"/>
      <c r="NK139" s="14"/>
      <c r="NL139" s="14"/>
      <c r="NM139" s="14">
        <v>591.65909436000004</v>
      </c>
      <c r="NN139" s="15"/>
      <c r="NO139" s="15"/>
      <c r="NP139" s="15"/>
      <c r="NR139" s="14">
        <v>4505886.8004564494</v>
      </c>
      <c r="PU139" s="4"/>
    </row>
    <row r="140" spans="1:437" x14ac:dyDescent="0.2">
      <c r="A140" s="70">
        <v>43586</v>
      </c>
      <c r="B140" s="14">
        <v>492.57521938999997</v>
      </c>
      <c r="C140" s="14">
        <v>923.57677942000009</v>
      </c>
      <c r="D140" s="14"/>
      <c r="E140" s="14">
        <v>1416.1519988100001</v>
      </c>
      <c r="F140" s="14">
        <v>483.57693599999999</v>
      </c>
      <c r="G140" s="14">
        <v>74223.091807040168</v>
      </c>
      <c r="H140" s="14">
        <v>1642.4990921599997</v>
      </c>
      <c r="I140" s="14"/>
      <c r="J140" s="14">
        <v>11207.35468009</v>
      </c>
      <c r="K140" s="14">
        <v>124524.81554758972</v>
      </c>
      <c r="L140" s="14">
        <v>190892.38794380985</v>
      </c>
      <c r="M140" s="14">
        <v>13109.968031510007</v>
      </c>
      <c r="N140" s="14">
        <v>39778.294477000003</v>
      </c>
      <c r="O140" s="14"/>
      <c r="P140" s="14">
        <v>1202.5652468600001</v>
      </c>
      <c r="Q140" s="14">
        <v>457064.55376205972</v>
      </c>
      <c r="R140" s="14">
        <v>0</v>
      </c>
      <c r="S140" s="14">
        <v>9569.6878919499995</v>
      </c>
      <c r="T140" s="14">
        <v>152.41608868</v>
      </c>
      <c r="U140" s="14">
        <v>163.92045762999999</v>
      </c>
      <c r="V140" s="14">
        <v>76.370667920000002</v>
      </c>
      <c r="W140" s="14">
        <v>9962.3951061799999</v>
      </c>
      <c r="X140" s="14">
        <v>423.95874600000002</v>
      </c>
      <c r="Y140" s="14">
        <v>27195.064350709981</v>
      </c>
      <c r="Z140" s="14">
        <v>171.09961926</v>
      </c>
      <c r="AA140" s="14"/>
      <c r="AB140" s="14">
        <v>2716.3668178099992</v>
      </c>
      <c r="AC140" s="14">
        <v>74700.623155170004</v>
      </c>
      <c r="AD140" s="14">
        <v>34460.733471600019</v>
      </c>
      <c r="AE140" s="14">
        <v>8126.9582991799989</v>
      </c>
      <c r="AF140" s="14"/>
      <c r="AG140" s="14"/>
      <c r="AH140" s="14">
        <v>785.95803768000019</v>
      </c>
      <c r="AI140" s="14">
        <v>148580.76249741</v>
      </c>
      <c r="AJ140" s="14">
        <v>3101.917919</v>
      </c>
      <c r="AK140" s="14">
        <v>690839.32450657431</v>
      </c>
      <c r="AL140" s="14">
        <v>8419.681593870002</v>
      </c>
      <c r="AM140" s="14"/>
      <c r="AN140" s="14">
        <v>15133.320138320001</v>
      </c>
      <c r="AO140" s="14">
        <v>881955.99596151896</v>
      </c>
      <c r="AP140" s="14">
        <v>299331.90275036951</v>
      </c>
      <c r="AQ140" s="14">
        <v>36961.715074430002</v>
      </c>
      <c r="AR140" s="14">
        <v>13549.778630999999</v>
      </c>
      <c r="AS140" s="14"/>
      <c r="AT140" s="14">
        <v>32433.547090960008</v>
      </c>
      <c r="AU140" s="14">
        <v>1643.5270207100009</v>
      </c>
      <c r="AV140" s="14">
        <v>186716.94106300001</v>
      </c>
      <c r="AW140" s="14">
        <v>82501.468557109998</v>
      </c>
      <c r="AX140" s="14">
        <v>2252589.120306863</v>
      </c>
      <c r="AY140" s="14">
        <v>300.83658700000001</v>
      </c>
      <c r="AZ140" s="14">
        <v>12639.932267070004</v>
      </c>
      <c r="BA140" s="14">
        <v>208.55042451</v>
      </c>
      <c r="BB140" s="14"/>
      <c r="BC140" s="14">
        <v>1974.0467171199998</v>
      </c>
      <c r="BD140" s="14">
        <v>73754.776789589974</v>
      </c>
      <c r="BE140" s="14">
        <v>23761.065839149993</v>
      </c>
      <c r="BF140" s="14">
        <v>4954.024878639997</v>
      </c>
      <c r="BG140" s="14">
        <v>328.06620708999998</v>
      </c>
      <c r="BH140" s="14">
        <v>11.061356</v>
      </c>
      <c r="BI140" s="14">
        <v>117932.36106616998</v>
      </c>
      <c r="BJ140" s="14">
        <v>229.651892</v>
      </c>
      <c r="BK140" s="14">
        <v>24299.438924730002</v>
      </c>
      <c r="BL140" s="14">
        <v>0</v>
      </c>
      <c r="BM140" s="14"/>
      <c r="BN140" s="14">
        <v>1045.3345327700001</v>
      </c>
      <c r="BO140" s="14">
        <v>38862.282591430034</v>
      </c>
      <c r="BP140" s="14">
        <v>7187.7181438199987</v>
      </c>
      <c r="BQ140" s="14">
        <v>3736.4105569899993</v>
      </c>
      <c r="BR140" s="14">
        <v>13705.908647</v>
      </c>
      <c r="BS140" s="14">
        <v>538.24270240999999</v>
      </c>
      <c r="BT140" s="14">
        <v>89604.987991150047</v>
      </c>
      <c r="BU140" s="14">
        <v>48.573532</v>
      </c>
      <c r="BV140" s="14">
        <v>10234.863875959991</v>
      </c>
      <c r="BW140" s="14">
        <v>20.36294363</v>
      </c>
      <c r="BX140" s="14"/>
      <c r="BY140" s="14">
        <v>629.53485450000005</v>
      </c>
      <c r="BZ140" s="14">
        <v>27398.969216409951</v>
      </c>
      <c r="CA140" s="14">
        <v>18272.209040579997</v>
      </c>
      <c r="CB140" s="14">
        <v>2640.2424843599997</v>
      </c>
      <c r="CC140" s="14"/>
      <c r="CD140" s="14"/>
      <c r="CE140" s="14">
        <v>696.2365420000001</v>
      </c>
      <c r="CF140" s="14">
        <v>59940.992489439937</v>
      </c>
      <c r="CG140" s="14">
        <v>0</v>
      </c>
      <c r="CH140" s="14">
        <v>1925.8694822299997</v>
      </c>
      <c r="CI140" s="14"/>
      <c r="CJ140" s="14"/>
      <c r="CK140" s="14"/>
      <c r="CL140" s="14">
        <v>2949.9870264699998</v>
      </c>
      <c r="CM140" s="14">
        <v>2143.2356904800004</v>
      </c>
      <c r="CN140" s="14">
        <v>1206.3602176000004</v>
      </c>
      <c r="CO140" s="14"/>
      <c r="CP140" s="14"/>
      <c r="CQ140" s="14">
        <v>411.76892735999996</v>
      </c>
      <c r="CR140" s="14">
        <v>8637.2213441400017</v>
      </c>
      <c r="CS140" s="14">
        <v>117.70440499999999</v>
      </c>
      <c r="CT140" s="14">
        <v>2281.0832154299997</v>
      </c>
      <c r="CU140" s="14"/>
      <c r="CV140" s="14"/>
      <c r="CW140" s="14"/>
      <c r="CX140" s="14">
        <v>9150.8850950400047</v>
      </c>
      <c r="CY140" s="14">
        <v>5164.6405917500033</v>
      </c>
      <c r="CZ140" s="14">
        <v>2541.42661168</v>
      </c>
      <c r="DA140" s="14">
        <v>3134.3585750000002</v>
      </c>
      <c r="DB140" s="14"/>
      <c r="DC140" s="14">
        <v>673.44794030999981</v>
      </c>
      <c r="DD140" s="14">
        <v>23063.546434200009</v>
      </c>
      <c r="DE140" s="14">
        <v>44.870730999999999</v>
      </c>
      <c r="DF140" s="14">
        <v>3460.6229608199992</v>
      </c>
      <c r="DG140" s="14"/>
      <c r="DH140" s="14"/>
      <c r="DI140" s="14">
        <v>1220.4261460999999</v>
      </c>
      <c r="DJ140" s="14">
        <v>14331.854921630003</v>
      </c>
      <c r="DK140" s="14">
        <v>6523.384186209998</v>
      </c>
      <c r="DL140" s="14">
        <v>1089.26511033</v>
      </c>
      <c r="DM140" s="14"/>
      <c r="DN140" s="14"/>
      <c r="DO140" s="14">
        <v>613.08220876999997</v>
      </c>
      <c r="DP140" s="14">
        <v>27283.506264860003</v>
      </c>
      <c r="DQ140" s="14">
        <v>0</v>
      </c>
      <c r="DR140" s="14">
        <v>3778.8772975499992</v>
      </c>
      <c r="DS140" s="14"/>
      <c r="DT140" s="14"/>
      <c r="DU140" s="14">
        <v>0</v>
      </c>
      <c r="DV140" s="14">
        <v>48459.70513255</v>
      </c>
      <c r="DW140" s="14">
        <v>11209.666356070002</v>
      </c>
      <c r="DX140" s="14">
        <v>3558.5094648700001</v>
      </c>
      <c r="DY140" s="14"/>
      <c r="DZ140" s="14"/>
      <c r="EA140" s="14">
        <v>358.12561795000005</v>
      </c>
      <c r="EB140" s="14">
        <v>67364.88386899</v>
      </c>
      <c r="EC140" s="14">
        <v>0</v>
      </c>
      <c r="ED140" s="14"/>
      <c r="EE140" s="14"/>
      <c r="EF140" s="14"/>
      <c r="EG140" s="14"/>
      <c r="EH140" s="14"/>
      <c r="EI140" s="14">
        <v>119.0870268</v>
      </c>
      <c r="EJ140" s="14">
        <v>0</v>
      </c>
      <c r="EK140" s="14"/>
      <c r="EL140" s="14"/>
      <c r="EM140" s="14">
        <v>19.067064260000002</v>
      </c>
      <c r="EN140" s="14">
        <v>138.15409106000001</v>
      </c>
      <c r="EO140" s="14">
        <v>20.423693</v>
      </c>
      <c r="EP140" s="14">
        <v>4715.3508376499994</v>
      </c>
      <c r="EQ140" s="14">
        <v>0</v>
      </c>
      <c r="ER140" s="14"/>
      <c r="ES140" s="14">
        <v>213.57455655999999</v>
      </c>
      <c r="ET140" s="14">
        <v>20539.537929950005</v>
      </c>
      <c r="EU140" s="14">
        <v>13087.488953170006</v>
      </c>
      <c r="EV140" s="14">
        <v>2900.8402738900004</v>
      </c>
      <c r="EW140" s="14"/>
      <c r="EX140" s="14"/>
      <c r="EY140" s="14">
        <v>218.23950721</v>
      </c>
      <c r="EZ140" s="14">
        <v>41695.455751430018</v>
      </c>
      <c r="FA140" s="14">
        <v>152.818523</v>
      </c>
      <c r="FB140" s="14">
        <v>59274.947300539992</v>
      </c>
      <c r="FC140" s="14">
        <v>0</v>
      </c>
      <c r="FD140" s="14"/>
      <c r="FE140" s="14">
        <v>1152.58623444</v>
      </c>
      <c r="FF140" s="14">
        <v>319870.92085102032</v>
      </c>
      <c r="FG140" s="14">
        <v>37449.174769459991</v>
      </c>
      <c r="FH140" s="14">
        <v>4224.1261734999998</v>
      </c>
      <c r="FI140" s="14">
        <v>2245.5581750000001</v>
      </c>
      <c r="FJ140" s="14"/>
      <c r="FK140" s="14">
        <v>2922.3411456500003</v>
      </c>
      <c r="FL140" s="14">
        <v>32.76395677</v>
      </c>
      <c r="FM140" s="14">
        <v>427325.23712938029</v>
      </c>
      <c r="FN140" s="14"/>
      <c r="FO140" s="14"/>
      <c r="FP140" s="14"/>
      <c r="FQ140" s="14"/>
      <c r="FR140" s="14"/>
      <c r="FS140" s="14"/>
      <c r="FT140" s="14">
        <v>75.661592599999992</v>
      </c>
      <c r="FU140" s="14"/>
      <c r="FV140" s="14"/>
      <c r="FW140" s="14"/>
      <c r="FX140" s="14"/>
      <c r="FY140" s="14">
        <v>75.661592599999992</v>
      </c>
      <c r="FZ140" s="14"/>
      <c r="GA140" s="14"/>
      <c r="GB140" s="14"/>
      <c r="GC140" s="14"/>
      <c r="GD140" s="14"/>
      <c r="GE140" s="14">
        <v>15.279041550000001</v>
      </c>
      <c r="GF140" s="14">
        <v>320.75995795</v>
      </c>
      <c r="GG140" s="14"/>
      <c r="GH140" s="14"/>
      <c r="GI140" s="14"/>
      <c r="GJ140" s="14">
        <v>25.7739288</v>
      </c>
      <c r="GK140" s="14">
        <v>361.81292830000001</v>
      </c>
      <c r="GL140" s="14">
        <v>33.103496999999997</v>
      </c>
      <c r="GM140" s="14">
        <v>8576.1281750400085</v>
      </c>
      <c r="GN140" s="14">
        <v>0</v>
      </c>
      <c r="GO140" s="14"/>
      <c r="GP140" s="14"/>
      <c r="GQ140" s="14">
        <v>21719.567254710018</v>
      </c>
      <c r="GR140" s="14">
        <v>13961.376497079991</v>
      </c>
      <c r="GS140" s="14">
        <v>4544.3020532000028</v>
      </c>
      <c r="GT140" s="14"/>
      <c r="GU140" s="14"/>
      <c r="GV140" s="14">
        <v>747.85586347000003</v>
      </c>
      <c r="GW140" s="14">
        <v>113.18243812</v>
      </c>
      <c r="GX140" s="14">
        <v>49695.515778620022</v>
      </c>
      <c r="GY140" s="14">
        <v>0</v>
      </c>
      <c r="GZ140" s="14"/>
      <c r="HA140" s="14"/>
      <c r="HB140" s="14"/>
      <c r="HC140" s="14"/>
      <c r="HD140" s="14">
        <v>7489.0272673300024</v>
      </c>
      <c r="HE140" s="14">
        <v>826.92599311000004</v>
      </c>
      <c r="HF140" s="14">
        <v>1920.6254592700002</v>
      </c>
      <c r="HG140" s="14"/>
      <c r="HH140" s="14"/>
      <c r="HI140" s="14">
        <v>175.48525517000002</v>
      </c>
      <c r="HJ140" s="14">
        <v>10412.063974880004</v>
      </c>
      <c r="HK140" s="14">
        <v>56.511783999999999</v>
      </c>
      <c r="HL140" s="14">
        <v>5776.2046808499999</v>
      </c>
      <c r="HM140" s="14">
        <v>79.222812660000002</v>
      </c>
      <c r="HN140" s="14"/>
      <c r="HO140" s="14">
        <v>1302.1516813200001</v>
      </c>
      <c r="HP140" s="14">
        <v>27711.032057369976</v>
      </c>
      <c r="HQ140" s="14">
        <v>18537.824805390002</v>
      </c>
      <c r="HR140" s="14">
        <v>2307.3532279300002</v>
      </c>
      <c r="HS140" s="14"/>
      <c r="HT140" s="14"/>
      <c r="HU140" s="14">
        <v>377.59971084000011</v>
      </c>
      <c r="HV140" s="14">
        <v>0</v>
      </c>
      <c r="HW140" s="14">
        <v>56147.900760359975</v>
      </c>
      <c r="HX140" s="14">
        <v>47.678466999999998</v>
      </c>
      <c r="HY140" s="14">
        <v>17118.357123690006</v>
      </c>
      <c r="HZ140" s="14">
        <v>0</v>
      </c>
      <c r="IA140" s="14"/>
      <c r="IB140" s="14">
        <v>1816.20917977</v>
      </c>
      <c r="IC140" s="14">
        <v>64388.572188199993</v>
      </c>
      <c r="ID140" s="14">
        <v>28047.799547450006</v>
      </c>
      <c r="IE140" s="14">
        <v>4570.2952970499991</v>
      </c>
      <c r="IF140" s="14">
        <v>1164.712098</v>
      </c>
      <c r="IG140" s="14"/>
      <c r="IH140" s="14">
        <v>2560.7992391200005</v>
      </c>
      <c r="II140" s="14">
        <v>119714.42314028001</v>
      </c>
      <c r="IJ140" s="14">
        <v>5.5314909999999999</v>
      </c>
      <c r="IK140" s="14">
        <v>5520.5464038699993</v>
      </c>
      <c r="IN140" s="14">
        <v>1232.8780729800001</v>
      </c>
      <c r="IO140" s="14">
        <v>23926.31714223999</v>
      </c>
      <c r="IP140" s="14">
        <v>14128.948841979996</v>
      </c>
      <c r="IQ140" s="14">
        <v>2206.2599320999998</v>
      </c>
      <c r="IR140" s="14">
        <v>140.65779499999999</v>
      </c>
      <c r="IS140" s="14"/>
      <c r="IT140" s="14">
        <v>675.42639261000011</v>
      </c>
      <c r="IU140" s="14">
        <v>47836.566071779991</v>
      </c>
      <c r="IV140" s="14">
        <v>100.13432899999999</v>
      </c>
      <c r="IW140" s="14">
        <v>13849.075584339991</v>
      </c>
      <c r="IX140" s="14">
        <v>0</v>
      </c>
      <c r="IY140" s="14"/>
      <c r="IZ140" s="14">
        <v>1469.5063844700001</v>
      </c>
      <c r="JA140" s="14">
        <v>44816.289695009982</v>
      </c>
      <c r="JB140" s="14">
        <v>24974.293445050014</v>
      </c>
      <c r="JC140" s="14">
        <v>3565.8727932699999</v>
      </c>
      <c r="JD140" s="14"/>
      <c r="JE140" s="14"/>
      <c r="JF140" s="14">
        <v>1135.9822112900001</v>
      </c>
      <c r="JG140" s="14">
        <v>89911.154442429994</v>
      </c>
      <c r="JH140" s="14"/>
      <c r="JI140" s="14"/>
      <c r="JJ140" s="14"/>
      <c r="JK140" s="14"/>
      <c r="JL140" s="14"/>
      <c r="JM140" s="14">
        <v>0</v>
      </c>
      <c r="JN140" s="14">
        <v>574.04627194000011</v>
      </c>
      <c r="JO140" s="14">
        <v>865.84815016000005</v>
      </c>
      <c r="JP140" s="14"/>
      <c r="JQ140" s="14"/>
      <c r="JR140" s="14">
        <v>0</v>
      </c>
      <c r="JS140" s="14">
        <v>1439.8944221000002</v>
      </c>
      <c r="JT140" s="14">
        <v>17.547177000000001</v>
      </c>
      <c r="JU140" s="14">
        <v>5133.7226758200013</v>
      </c>
      <c r="JV140" s="14">
        <v>0</v>
      </c>
      <c r="JW140" s="14"/>
      <c r="JX140" s="14">
        <v>152.09900779</v>
      </c>
      <c r="JY140" s="14">
        <v>23185.605579279993</v>
      </c>
      <c r="JZ140" s="14">
        <v>7818.9260539499955</v>
      </c>
      <c r="KA140" s="14">
        <v>919.13905990999967</v>
      </c>
      <c r="KB140" s="14">
        <v>36.960279999999997</v>
      </c>
      <c r="KC140" s="14"/>
      <c r="KD140" s="14">
        <v>155.79411280000002</v>
      </c>
      <c r="KE140" s="14">
        <v>37419.793946549988</v>
      </c>
      <c r="KF140" s="14">
        <v>52.986331999999997</v>
      </c>
      <c r="KG140" s="14">
        <v>12746.056562610009</v>
      </c>
      <c r="KH140" s="14">
        <v>2.48391268</v>
      </c>
      <c r="KI140" s="14"/>
      <c r="KJ140" s="14">
        <v>523.33164417</v>
      </c>
      <c r="KK140" s="14">
        <v>40979.199829139994</v>
      </c>
      <c r="KL140" s="14">
        <v>18818.695363249986</v>
      </c>
      <c r="KM140" s="14">
        <v>2653.9577194100002</v>
      </c>
      <c r="KN140" s="14">
        <v>378.671471</v>
      </c>
      <c r="KO140" s="14"/>
      <c r="KP140" s="14">
        <v>252.18378972999997</v>
      </c>
      <c r="KQ140" s="14">
        <v>76407.566623989973</v>
      </c>
      <c r="KR140" s="14">
        <v>0</v>
      </c>
      <c r="KS140" s="14"/>
      <c r="KT140" s="14"/>
      <c r="KU140" s="14"/>
      <c r="KV140" s="14">
        <v>0</v>
      </c>
      <c r="KW140" s="14">
        <v>1830.8658943700002</v>
      </c>
      <c r="KX140" s="14">
        <v>275.94166902999996</v>
      </c>
      <c r="KY140" s="14">
        <v>122.71558382000001</v>
      </c>
      <c r="KZ140" s="14"/>
      <c r="LA140" s="14"/>
      <c r="LB140" s="14">
        <v>0</v>
      </c>
      <c r="LC140" s="14">
        <v>2229.5231472200003</v>
      </c>
      <c r="LD140" s="14">
        <v>506.60122100000001</v>
      </c>
      <c r="LE140" s="14">
        <v>67205.542441019876</v>
      </c>
      <c r="LF140" s="14">
        <v>222.37050538999998</v>
      </c>
      <c r="LG140" s="14"/>
      <c r="LH140" s="14">
        <v>4943.1647173300016</v>
      </c>
      <c r="LI140" s="14">
        <v>75544.338243260019</v>
      </c>
      <c r="LJ140" s="14">
        <v>46931.997483920037</v>
      </c>
      <c r="LK140" s="14">
        <v>10378.091232190001</v>
      </c>
      <c r="LL140" s="14"/>
      <c r="LM140" s="14"/>
      <c r="LN140" s="14">
        <v>1605.4818808800001</v>
      </c>
      <c r="LO140" s="14">
        <v>207337.58772498995</v>
      </c>
      <c r="LP140" s="14">
        <v>12.86046</v>
      </c>
      <c r="LQ140" s="14"/>
      <c r="LR140" s="14">
        <v>0</v>
      </c>
      <c r="LS140" s="14"/>
      <c r="LT140" s="14">
        <v>0</v>
      </c>
      <c r="LU140" s="14">
        <v>10949.848363680001</v>
      </c>
      <c r="LV140" s="14">
        <v>3987.7186772800005</v>
      </c>
      <c r="LW140" s="14">
        <v>1524.0433318100002</v>
      </c>
      <c r="LX140" s="14"/>
      <c r="LY140" s="14"/>
      <c r="LZ140" s="14">
        <v>290.65629415999996</v>
      </c>
      <c r="MA140" s="14">
        <v>16865.127126930001</v>
      </c>
      <c r="MB140" s="14">
        <v>25.560025</v>
      </c>
      <c r="MC140" s="14">
        <v>12759.33613110001</v>
      </c>
      <c r="MD140" s="14">
        <v>36.965300770000006</v>
      </c>
      <c r="ME140" s="14"/>
      <c r="MF140" s="14">
        <v>370.43746791000001</v>
      </c>
      <c r="MG140" s="14">
        <v>40020.489236539972</v>
      </c>
      <c r="MH140" s="14">
        <v>17024.913814530002</v>
      </c>
      <c r="MI140" s="14">
        <v>4096.5745974200008</v>
      </c>
      <c r="MJ140" s="14"/>
      <c r="MK140" s="14"/>
      <c r="ML140" s="14">
        <v>1133.1830987199996</v>
      </c>
      <c r="MM140" s="14">
        <v>0.58515028000000002</v>
      </c>
      <c r="MN140" s="14">
        <v>75468.044822269978</v>
      </c>
      <c r="MO140" s="14">
        <v>541.64516000000003</v>
      </c>
      <c r="MP140" s="14">
        <v>71446.061765280057</v>
      </c>
      <c r="MQ140" s="14">
        <v>2025.6888885000003</v>
      </c>
      <c r="MR140" s="14"/>
      <c r="MS140" s="14">
        <v>2875.5859283699992</v>
      </c>
      <c r="MT140" s="14">
        <v>132812.04029088965</v>
      </c>
      <c r="MU140" s="14">
        <v>66597.517515660002</v>
      </c>
      <c r="MV140" s="14">
        <v>9121.2574128399938</v>
      </c>
      <c r="MW140" s="14"/>
      <c r="MX140" s="14"/>
      <c r="MY140" s="14">
        <v>679.81722847000015</v>
      </c>
      <c r="MZ140" s="14">
        <v>0</v>
      </c>
      <c r="NA140" s="14">
        <v>286099.61419000971</v>
      </c>
      <c r="NB140" s="14"/>
      <c r="NC140" s="14"/>
      <c r="ND140" s="14"/>
      <c r="NE140" s="14"/>
      <c r="NF140" s="14"/>
      <c r="NG140" s="14"/>
      <c r="NH140" s="14">
        <v>0</v>
      </c>
      <c r="NI140" s="14">
        <v>583.27849786000002</v>
      </c>
      <c r="NJ140" s="14"/>
      <c r="NK140" s="14"/>
      <c r="NL140" s="14"/>
      <c r="NM140" s="14">
        <v>583.27849786000002</v>
      </c>
      <c r="NN140" s="15"/>
      <c r="NO140" s="15"/>
      <c r="NP140" s="15"/>
      <c r="NR140" s="14">
        <v>4810504.8592933118</v>
      </c>
      <c r="PU140" s="4"/>
    </row>
    <row r="141" spans="1:437" x14ac:dyDescent="0.2">
      <c r="A141" s="70">
        <v>43617</v>
      </c>
      <c r="B141" s="14">
        <v>489.34476151000001</v>
      </c>
      <c r="C141" s="14">
        <v>913.73267317000011</v>
      </c>
      <c r="E141" s="14">
        <v>1403.0774346800001</v>
      </c>
      <c r="F141" s="14">
        <v>475.74249500000002</v>
      </c>
      <c r="G141" s="14">
        <v>73863.226942069989</v>
      </c>
      <c r="H141" s="14">
        <v>1596.4956543499995</v>
      </c>
      <c r="I141" s="14"/>
      <c r="J141" s="14">
        <v>11153.903195240006</v>
      </c>
      <c r="K141" s="14">
        <v>122040.83034394988</v>
      </c>
      <c r="L141" s="14">
        <v>187985.55939373968</v>
      </c>
      <c r="M141" s="14">
        <v>12829.177770870001</v>
      </c>
      <c r="N141" s="14">
        <v>39425.725732999999</v>
      </c>
      <c r="O141" s="14"/>
      <c r="P141" s="14">
        <v>1183.8389670499996</v>
      </c>
      <c r="Q141" s="14">
        <v>450555</v>
      </c>
      <c r="R141" s="14">
        <v>0</v>
      </c>
      <c r="S141" s="14">
        <v>9524.9754904899983</v>
      </c>
      <c r="T141" s="14">
        <v>88.129648620000012</v>
      </c>
      <c r="U141" s="14">
        <v>158.42279822</v>
      </c>
      <c r="V141" s="14">
        <v>76.228973699999997</v>
      </c>
      <c r="W141" s="14">
        <v>9847.7569110299992</v>
      </c>
      <c r="X141" s="14">
        <v>351.21590700000002</v>
      </c>
      <c r="Y141" s="14">
        <v>26730.22648420003</v>
      </c>
      <c r="Z141" s="14">
        <v>168.72824905000002</v>
      </c>
      <c r="AA141" s="14"/>
      <c r="AB141" s="14">
        <v>2706.4158933399995</v>
      </c>
      <c r="AC141" s="14">
        <v>73240.889756670091</v>
      </c>
      <c r="AD141" s="14">
        <v>33987.36080964002</v>
      </c>
      <c r="AE141" s="14">
        <v>8018.5271747400011</v>
      </c>
      <c r="AF141" s="14"/>
      <c r="AG141" s="14"/>
      <c r="AH141" s="14">
        <v>773.33850928999993</v>
      </c>
      <c r="AI141" s="14">
        <v>137184.83709990015</v>
      </c>
      <c r="AJ141" s="14">
        <v>3039.2523299999998</v>
      </c>
      <c r="AK141" s="14">
        <v>682142.96395038988</v>
      </c>
      <c r="AL141" s="14">
        <v>8258.7877372600069</v>
      </c>
      <c r="AM141" s="14"/>
      <c r="AN141" s="14">
        <v>14996.712625779996</v>
      </c>
      <c r="AO141" s="14">
        <v>864295.32051682344</v>
      </c>
      <c r="AP141" s="14">
        <v>292571.41290658939</v>
      </c>
      <c r="AQ141" s="14">
        <v>36306.102457079993</v>
      </c>
      <c r="AR141" s="14">
        <v>13409.182214</v>
      </c>
      <c r="AS141" s="14"/>
      <c r="AT141" s="14">
        <v>31934.117484339982</v>
      </c>
      <c r="AU141" s="14">
        <v>1536.5767490799999</v>
      </c>
      <c r="AV141" s="14">
        <v>185795.14100900001</v>
      </c>
      <c r="AW141" s="14">
        <v>82501.468557109998</v>
      </c>
      <c r="AX141" s="14">
        <v>2216787.0385374529</v>
      </c>
      <c r="AY141" s="14">
        <v>295.76785899999999</v>
      </c>
      <c r="AZ141" s="14">
        <v>12635.191810810009</v>
      </c>
      <c r="BA141" s="14">
        <v>205.88592555</v>
      </c>
      <c r="BB141" s="14"/>
      <c r="BC141" s="14">
        <v>1961.8847590400001</v>
      </c>
      <c r="BD141" s="14">
        <v>73197.844028419946</v>
      </c>
      <c r="BE141" s="14">
        <v>23608.56442962003</v>
      </c>
      <c r="BF141" s="14">
        <v>4911.2891941699963</v>
      </c>
      <c r="BG141" s="14">
        <v>323.54760661</v>
      </c>
      <c r="BH141" s="14">
        <v>11.061356</v>
      </c>
      <c r="BI141" s="14">
        <v>117151.03696921999</v>
      </c>
      <c r="BJ141" s="14">
        <v>227.0094</v>
      </c>
      <c r="BK141" s="14">
        <v>23518.159768240006</v>
      </c>
      <c r="BL141" s="14">
        <v>0</v>
      </c>
      <c r="BM141" s="14"/>
      <c r="BN141" s="14">
        <v>1041.0205325900001</v>
      </c>
      <c r="BO141" s="14">
        <v>38132.544459000033</v>
      </c>
      <c r="BP141" s="14">
        <v>7098.5885360499969</v>
      </c>
      <c r="BQ141" s="14">
        <v>3665.3503652700001</v>
      </c>
      <c r="BR141" s="14">
        <v>13566.554824000001</v>
      </c>
      <c r="BS141" s="14">
        <v>532.20518040000002</v>
      </c>
      <c r="BT141" s="14">
        <v>87781.433065999998</v>
      </c>
      <c r="BU141" s="14">
        <v>48.084893999999998</v>
      </c>
      <c r="BV141" s="14">
        <v>10273.086183100006</v>
      </c>
      <c r="BW141" s="14">
        <v>20.00431292</v>
      </c>
      <c r="BX141" s="14"/>
      <c r="BY141" s="14">
        <v>624.25779976000001</v>
      </c>
      <c r="BZ141" s="14">
        <v>27113.077899519954</v>
      </c>
      <c r="CA141" s="14">
        <v>18007.22071396001</v>
      </c>
      <c r="CB141" s="14">
        <v>2603.2306275000001</v>
      </c>
      <c r="CC141" s="14"/>
      <c r="CD141" s="14"/>
      <c r="CE141" s="14">
        <v>689.09857869999985</v>
      </c>
      <c r="CF141" s="14">
        <v>59378.061008999997</v>
      </c>
      <c r="CG141" s="14">
        <v>0</v>
      </c>
      <c r="CH141" s="14">
        <v>2021.7923356699998</v>
      </c>
      <c r="CI141" s="14"/>
      <c r="CJ141" s="14"/>
      <c r="CK141" s="14"/>
      <c r="CL141" s="14">
        <v>2709.1257559500004</v>
      </c>
      <c r="CM141" s="14">
        <v>2135.84007617</v>
      </c>
      <c r="CN141" s="14">
        <v>1185.1664976300001</v>
      </c>
      <c r="CO141" s="14"/>
      <c r="CP141" s="14"/>
      <c r="CQ141" s="14">
        <v>406.48202113000008</v>
      </c>
      <c r="CR141" s="14">
        <v>8458.4066865500008</v>
      </c>
      <c r="CS141" s="14">
        <v>116.779021</v>
      </c>
      <c r="CT141" s="14">
        <v>2270.7837792099995</v>
      </c>
      <c r="CU141" s="14"/>
      <c r="CV141" s="14"/>
      <c r="CW141" s="14"/>
      <c r="CX141" s="14">
        <v>8706.9632308100008</v>
      </c>
      <c r="CY141" s="14">
        <v>5126.792001370005</v>
      </c>
      <c r="CZ141" s="14">
        <v>2488.56683161</v>
      </c>
      <c r="DA141" s="14">
        <v>3048.2604500000002</v>
      </c>
      <c r="DB141" s="14"/>
      <c r="DC141" s="14">
        <v>668.14178548999985</v>
      </c>
      <c r="DD141" s="14">
        <v>22426.287099490004</v>
      </c>
      <c r="DE141" s="14">
        <v>43.824801000000001</v>
      </c>
      <c r="DF141" s="14">
        <v>3301.2971347700004</v>
      </c>
      <c r="DG141" s="14"/>
      <c r="DH141" s="14"/>
      <c r="DI141" s="14">
        <v>1213.0102727000001</v>
      </c>
      <c r="DJ141" s="14">
        <v>13912.78814319</v>
      </c>
      <c r="DK141" s="14">
        <v>6464.3200220500012</v>
      </c>
      <c r="DL141" s="14">
        <v>1079.6895813600001</v>
      </c>
      <c r="DM141" s="14"/>
      <c r="DN141" s="14"/>
      <c r="DO141" s="14">
        <v>605.34693324</v>
      </c>
      <c r="DP141" s="14">
        <v>26620.276888</v>
      </c>
      <c r="DQ141" s="14">
        <v>0</v>
      </c>
      <c r="DR141" s="14">
        <v>3816.2091645600003</v>
      </c>
      <c r="DS141" s="14"/>
      <c r="DT141" s="14"/>
      <c r="DU141" s="14">
        <v>0</v>
      </c>
      <c r="DV141" s="14">
        <v>47622.954022439997</v>
      </c>
      <c r="DW141" s="14">
        <v>11081.148602610001</v>
      </c>
      <c r="DX141" s="14">
        <v>3538.7292967500007</v>
      </c>
      <c r="DY141" s="14"/>
      <c r="DZ141" s="14"/>
      <c r="EA141" s="14">
        <v>351.99895735999996</v>
      </c>
      <c r="EB141" s="14">
        <v>66411.040043720001</v>
      </c>
      <c r="EC141" s="14">
        <v>0</v>
      </c>
      <c r="ED141" s="14"/>
      <c r="EE141" s="14"/>
      <c r="EF141" s="14"/>
      <c r="EG141" s="14"/>
      <c r="EH141" s="14"/>
      <c r="EI141" s="14">
        <v>119.54403517</v>
      </c>
      <c r="EJ141" s="14">
        <v>0</v>
      </c>
      <c r="EK141" s="14"/>
      <c r="EL141" s="14"/>
      <c r="EM141" s="14">
        <v>18.942370530000002</v>
      </c>
      <c r="EN141" s="14">
        <v>138.48640569999998</v>
      </c>
      <c r="EO141" s="14">
        <v>20.117947000000001</v>
      </c>
      <c r="EP141" s="14">
        <v>4603.1183667800005</v>
      </c>
      <c r="EQ141" s="14">
        <v>0</v>
      </c>
      <c r="ER141" s="14"/>
      <c r="ES141" s="14">
        <v>212.63051004000002</v>
      </c>
      <c r="ET141" s="14">
        <v>20179.152177740001</v>
      </c>
      <c r="EU141" s="14">
        <v>12915.995024550008</v>
      </c>
      <c r="EV141" s="14">
        <v>2876.1637801000011</v>
      </c>
      <c r="EW141" s="14"/>
      <c r="EX141" s="14"/>
      <c r="EY141" s="14">
        <v>216.15988400000001</v>
      </c>
      <c r="EZ141" s="14">
        <v>41023.33769</v>
      </c>
      <c r="FA141" s="14">
        <v>150.00234499999999</v>
      </c>
      <c r="FB141" s="14">
        <v>57947.382224060042</v>
      </c>
      <c r="FC141" s="14">
        <v>0</v>
      </c>
      <c r="FD141" s="14"/>
      <c r="FE141" s="14">
        <v>1144.3368507800001</v>
      </c>
      <c r="FF141" s="14">
        <v>315437.26079337997</v>
      </c>
      <c r="FG141" s="14">
        <v>37267.078445309991</v>
      </c>
      <c r="FH141" s="14">
        <v>4183.8935463100006</v>
      </c>
      <c r="FI141" s="14">
        <v>2232.9992870000001</v>
      </c>
      <c r="FJ141" s="14"/>
      <c r="FK141" s="14">
        <v>2874.9093773900008</v>
      </c>
      <c r="FL141" s="14">
        <v>28.149357769999998</v>
      </c>
      <c r="FM141" s="14">
        <v>421265.75143276999</v>
      </c>
      <c r="FN141" s="14"/>
      <c r="FO141" s="14"/>
      <c r="FP141" s="14"/>
      <c r="FQ141" s="14"/>
      <c r="FR141" s="14"/>
      <c r="FS141" s="14"/>
      <c r="FT141" s="14">
        <v>75.557097400000004</v>
      </c>
      <c r="FU141" s="14"/>
      <c r="FV141" s="14"/>
      <c r="FW141" s="14"/>
      <c r="FX141" s="14"/>
      <c r="FY141" s="14">
        <v>75.557097400000004</v>
      </c>
      <c r="FZ141" s="14"/>
      <c r="GA141" s="14"/>
      <c r="GB141" s="14"/>
      <c r="GC141" s="14"/>
      <c r="GD141" s="14"/>
      <c r="GE141" s="14">
        <v>14.8996692</v>
      </c>
      <c r="GF141" s="14">
        <v>319.80414030999998</v>
      </c>
      <c r="GG141" s="14"/>
      <c r="GH141" s="14"/>
      <c r="GI141" s="14"/>
      <c r="GJ141" s="14">
        <v>25.57483401</v>
      </c>
      <c r="GK141" s="14">
        <v>360.27864349999999</v>
      </c>
      <c r="GL141" s="14">
        <v>32.034706999999997</v>
      </c>
      <c r="GM141" s="14">
        <v>8168.0473321500103</v>
      </c>
      <c r="GN141" s="14">
        <v>0</v>
      </c>
      <c r="GO141" s="14"/>
      <c r="GP141" s="14"/>
      <c r="GQ141" s="14">
        <v>21392.639116879978</v>
      </c>
      <c r="GR141" s="14">
        <v>13843.16823503</v>
      </c>
      <c r="GS141" s="14">
        <v>4450.3804492300023</v>
      </c>
      <c r="GT141" s="14"/>
      <c r="GU141" s="14"/>
      <c r="GV141" s="14">
        <v>738.04600818999995</v>
      </c>
      <c r="GW141" s="14">
        <v>112.52733958</v>
      </c>
      <c r="GX141" s="14">
        <v>48735.842188059993</v>
      </c>
      <c r="GY141" s="14">
        <v>0</v>
      </c>
      <c r="GZ141" s="14"/>
      <c r="HA141" s="14"/>
      <c r="HB141" s="14"/>
      <c r="HC141" s="14"/>
      <c r="HD141" s="14">
        <v>7242.8744624499986</v>
      </c>
      <c r="HE141" s="14">
        <v>821.55253916999982</v>
      </c>
      <c r="HF141" s="14">
        <v>1906.4354112000001</v>
      </c>
      <c r="HG141" s="14"/>
      <c r="HH141" s="14"/>
      <c r="HI141" s="14">
        <v>173.83821161</v>
      </c>
      <c r="HJ141" s="14">
        <v>10144.700624430001</v>
      </c>
      <c r="HK141" s="14">
        <v>55.693080999999999</v>
      </c>
      <c r="HL141" s="14">
        <v>5788.0813153500003</v>
      </c>
      <c r="HM141" s="14">
        <v>79.537215000000003</v>
      </c>
      <c r="HN141" s="14"/>
      <c r="HO141" s="14">
        <v>1297.37118672</v>
      </c>
      <c r="HP141" s="14">
        <v>27241.11848570998</v>
      </c>
      <c r="HQ141" s="14">
        <v>18192.428144220004</v>
      </c>
      <c r="HR141" s="14">
        <v>2259.6836698699999</v>
      </c>
      <c r="HS141" s="14"/>
      <c r="HT141" s="14"/>
      <c r="HU141" s="14">
        <v>372.91794880999998</v>
      </c>
      <c r="HV141" s="14">
        <v>0</v>
      </c>
      <c r="HW141" s="14">
        <v>55286.831046800005</v>
      </c>
      <c r="HX141" s="14">
        <v>45.028492999999997</v>
      </c>
      <c r="HY141" s="14">
        <v>16844.783257970001</v>
      </c>
      <c r="HZ141" s="14">
        <v>0</v>
      </c>
      <c r="IA141" s="14"/>
      <c r="IB141" s="14">
        <v>1807.8652075999998</v>
      </c>
      <c r="IC141" s="14">
        <v>63260.194616469998</v>
      </c>
      <c r="ID141" s="14">
        <v>27528.374206350007</v>
      </c>
      <c r="IE141" s="14">
        <v>4509.0890210999987</v>
      </c>
      <c r="IF141" s="14">
        <v>1160.7508130000001</v>
      </c>
      <c r="IG141" s="14"/>
      <c r="IH141" s="14">
        <v>2510.7734535999994</v>
      </c>
      <c r="II141" s="14">
        <v>117666.859069</v>
      </c>
      <c r="IJ141" s="14">
        <v>5.3456149999999996</v>
      </c>
      <c r="IK141" s="14">
        <v>5290.0568682400008</v>
      </c>
      <c r="IN141" s="14">
        <v>1227.0567181400002</v>
      </c>
      <c r="IO141" s="14">
        <v>23568.455614769984</v>
      </c>
      <c r="IP141" s="14">
        <v>13761.689353399999</v>
      </c>
      <c r="IQ141" s="14">
        <v>2119.69954525</v>
      </c>
      <c r="IR141" s="14">
        <v>139.40981300000001</v>
      </c>
      <c r="IS141" s="14"/>
      <c r="IT141" s="14">
        <v>664.69159839999986</v>
      </c>
      <c r="IU141" s="14">
        <v>46776.405125400001</v>
      </c>
      <c r="IV141" s="14">
        <v>99.328592</v>
      </c>
      <c r="IW141" s="14">
        <v>13785.194748489996</v>
      </c>
      <c r="IX141" s="14">
        <v>0</v>
      </c>
      <c r="IY141" s="14"/>
      <c r="IZ141" s="14">
        <v>1461.7723235099998</v>
      </c>
      <c r="JA141" s="14">
        <v>44213.251615629975</v>
      </c>
      <c r="JB141" s="14">
        <v>24345.055273520011</v>
      </c>
      <c r="JC141" s="14">
        <v>3505.5282397299989</v>
      </c>
      <c r="JD141" s="14"/>
      <c r="JE141" s="14"/>
      <c r="JF141" s="14">
        <v>1081.2084698899998</v>
      </c>
      <c r="JG141" s="14">
        <v>88491.339263000002</v>
      </c>
      <c r="JH141" s="14"/>
      <c r="JI141" s="14"/>
      <c r="JJ141" s="14"/>
      <c r="JK141" s="14"/>
      <c r="JL141" s="14"/>
      <c r="JM141" s="14">
        <v>0</v>
      </c>
      <c r="JN141" s="14">
        <v>571.11694250999994</v>
      </c>
      <c r="JO141" s="14">
        <v>850.75709595000001</v>
      </c>
      <c r="JP141" s="14"/>
      <c r="JQ141" s="14"/>
      <c r="JR141" s="14">
        <v>0</v>
      </c>
      <c r="JS141" s="14">
        <v>1421.8740379999999</v>
      </c>
      <c r="JT141" s="14">
        <v>17.223334000000001</v>
      </c>
      <c r="JU141" s="14">
        <v>5054.7737160900015</v>
      </c>
      <c r="JV141" s="14">
        <v>0</v>
      </c>
      <c r="JW141" s="14"/>
      <c r="JX141" s="14">
        <v>151.82767744</v>
      </c>
      <c r="JY141" s="14">
        <v>22952.904600389997</v>
      </c>
      <c r="JZ141" s="14">
        <v>7672.3126301899983</v>
      </c>
      <c r="KA141" s="14">
        <v>906.03828746999977</v>
      </c>
      <c r="KB141" s="14">
        <v>36.863906999999998</v>
      </c>
      <c r="KC141" s="14"/>
      <c r="KD141" s="14">
        <v>154.16380980000002</v>
      </c>
      <c r="KE141" s="14">
        <v>36946.107962000002</v>
      </c>
      <c r="KF141" s="14">
        <v>51.154125999999998</v>
      </c>
      <c r="KG141" s="14">
        <v>12554.972699580007</v>
      </c>
      <c r="KH141" s="14">
        <v>2.4937703</v>
      </c>
      <c r="KI141" s="14"/>
      <c r="KJ141" s="14">
        <v>522.16175651000003</v>
      </c>
      <c r="KK141" s="14">
        <v>39997.584446369998</v>
      </c>
      <c r="KL141" s="14">
        <v>18625.701056409991</v>
      </c>
      <c r="KM141" s="14">
        <v>2513.9807412200003</v>
      </c>
      <c r="KN141" s="14">
        <v>371.09013900000002</v>
      </c>
      <c r="KO141" s="14"/>
      <c r="KP141" s="14">
        <v>247.88550176999999</v>
      </c>
      <c r="KQ141" s="14">
        <v>74887.024237000005</v>
      </c>
      <c r="KR141" s="14">
        <v>0</v>
      </c>
      <c r="KS141" s="14"/>
      <c r="KT141" s="14"/>
      <c r="KU141" s="14"/>
      <c r="KV141" s="14">
        <v>0</v>
      </c>
      <c r="KW141" s="14">
        <v>1818.23790958</v>
      </c>
      <c r="KX141" s="14">
        <v>275.33981227999999</v>
      </c>
      <c r="KY141" s="14">
        <v>121.93462734000001</v>
      </c>
      <c r="KZ141" s="14"/>
      <c r="LA141" s="14"/>
      <c r="LB141" s="14">
        <v>0</v>
      </c>
      <c r="LC141" s="14">
        <v>2215.5123490000001</v>
      </c>
      <c r="LD141" s="14">
        <v>471.91353299999997</v>
      </c>
      <c r="LE141" s="14">
        <v>66095.263052729948</v>
      </c>
      <c r="LF141" s="14">
        <v>219.71593191000002</v>
      </c>
      <c r="LG141" s="14"/>
      <c r="LH141" s="14">
        <v>4919.2709843399998</v>
      </c>
      <c r="LI141" s="14">
        <v>73800.173798720047</v>
      </c>
      <c r="LJ141" s="14">
        <v>45624.751613169923</v>
      </c>
      <c r="LK141" s="14">
        <v>9965.9691152600008</v>
      </c>
      <c r="LL141" s="14"/>
      <c r="LM141" s="14"/>
      <c r="LN141" s="14">
        <v>1588.2117342700003</v>
      </c>
      <c r="LO141" s="14">
        <v>202685.26976339991</v>
      </c>
      <c r="LP141" s="14">
        <v>12.413080000000001</v>
      </c>
      <c r="LQ141" s="14"/>
      <c r="LR141" s="14">
        <v>0</v>
      </c>
      <c r="LS141" s="14"/>
      <c r="LT141" s="14">
        <v>0</v>
      </c>
      <c r="LU141" s="14">
        <v>10762.52280929</v>
      </c>
      <c r="LV141" s="14">
        <v>3975.3851236500004</v>
      </c>
      <c r="LW141" s="14">
        <v>1499.7959645399999</v>
      </c>
      <c r="LX141" s="14"/>
      <c r="LY141" s="14"/>
      <c r="LZ141" s="14">
        <v>287.02322922999997</v>
      </c>
      <c r="MA141" s="14">
        <v>16537.140207</v>
      </c>
      <c r="MB141" s="14">
        <v>21.020703000000001</v>
      </c>
      <c r="MC141" s="14">
        <v>12597.202681560007</v>
      </c>
      <c r="MD141" s="14">
        <v>36.965300770000006</v>
      </c>
      <c r="ME141" s="14"/>
      <c r="MF141" s="14">
        <v>368.42660966999995</v>
      </c>
      <c r="MG141" s="14">
        <v>39400.153116169975</v>
      </c>
      <c r="MH141" s="14">
        <v>16865.5631168</v>
      </c>
      <c r="MI141" s="14">
        <v>4015.0367598700013</v>
      </c>
      <c r="MJ141" s="14"/>
      <c r="MK141" s="14"/>
      <c r="ML141" s="14">
        <v>1121.4096628999998</v>
      </c>
      <c r="MM141" s="14">
        <v>0.50783400000000001</v>
      </c>
      <c r="MN141" s="14">
        <v>74326.285785470012</v>
      </c>
      <c r="MO141" s="14">
        <v>534.35660600000006</v>
      </c>
      <c r="MP141" s="14">
        <v>68733.94268883999</v>
      </c>
      <c r="MQ141" s="14">
        <v>1983.8762036500002</v>
      </c>
      <c r="MR141" s="14"/>
      <c r="MS141" s="14">
        <v>2864.68714675</v>
      </c>
      <c r="MT141" s="14">
        <v>130351.1058355702</v>
      </c>
      <c r="MU141" s="14">
        <v>65346.463003899953</v>
      </c>
      <c r="MV141" s="14">
        <v>8887.6920622800008</v>
      </c>
      <c r="MW141" s="14"/>
      <c r="MX141" s="14"/>
      <c r="MY141" s="14">
        <v>670.79766302000007</v>
      </c>
      <c r="MZ141" s="14">
        <v>0</v>
      </c>
      <c r="NA141" s="14">
        <v>279372.81537500001</v>
      </c>
      <c r="NB141" s="14"/>
      <c r="NC141" s="14"/>
      <c r="ND141" s="14"/>
      <c r="NE141" s="14"/>
      <c r="NF141" s="14"/>
      <c r="NG141" s="14"/>
      <c r="NH141" s="14">
        <v>0</v>
      </c>
      <c r="NI141" s="14">
        <v>574.87577080589563</v>
      </c>
      <c r="NJ141" s="14"/>
      <c r="NK141" s="14"/>
      <c r="NL141" s="14"/>
      <c r="NM141" s="14">
        <v>574.87577080589563</v>
      </c>
      <c r="NN141" s="15"/>
      <c r="NO141" s="15"/>
      <c r="NP141" s="15"/>
      <c r="NR141" s="14">
        <v>4731728.2786285887</v>
      </c>
      <c r="PU141" s="4"/>
    </row>
    <row r="142" spans="1:437" x14ac:dyDescent="0.2">
      <c r="A142" s="70">
        <v>43647</v>
      </c>
      <c r="B142" s="14">
        <v>485.02929870000003</v>
      </c>
      <c r="C142" s="14">
        <v>902.62474829999996</v>
      </c>
      <c r="D142" s="14"/>
      <c r="E142" s="14">
        <v>1387.654047</v>
      </c>
      <c r="F142" s="14">
        <v>376.71385700000002</v>
      </c>
      <c r="G142" s="14">
        <v>72439.612200000003</v>
      </c>
      <c r="H142" s="14">
        <v>1546.2449839999999</v>
      </c>
      <c r="I142" s="14"/>
      <c r="J142" s="14">
        <v>10536.713494910002</v>
      </c>
      <c r="K142" s="14">
        <v>119648.6326</v>
      </c>
      <c r="L142" s="14">
        <v>183449.88819999999</v>
      </c>
      <c r="M142" s="14">
        <v>12632.62527</v>
      </c>
      <c r="N142" s="14">
        <v>38991.610350000003</v>
      </c>
      <c r="O142" s="14"/>
      <c r="P142" s="14">
        <v>1153.0648779999999</v>
      </c>
      <c r="Q142" s="14">
        <v>440775.10580000002</v>
      </c>
      <c r="R142" s="14">
        <v>0</v>
      </c>
      <c r="S142" s="14">
        <v>9278.0094140000001</v>
      </c>
      <c r="T142" s="14">
        <v>86.499589020000002</v>
      </c>
      <c r="U142" s="14">
        <v>152.51405080000001</v>
      </c>
      <c r="V142" s="14">
        <v>74.75921314</v>
      </c>
      <c r="W142" s="14">
        <v>9591.7822670000005</v>
      </c>
      <c r="X142" s="14">
        <v>343.45992200000001</v>
      </c>
      <c r="Y142" s="14">
        <v>26462.455460000001</v>
      </c>
      <c r="Z142" s="14">
        <v>166.27863809999999</v>
      </c>
      <c r="AA142" s="14"/>
      <c r="AB142" s="14">
        <v>2692.4702990899996</v>
      </c>
      <c r="AC142" s="14">
        <v>71533.974119999999</v>
      </c>
      <c r="AD142" s="14">
        <v>33162.653279999999</v>
      </c>
      <c r="AE142" s="14">
        <v>7902.0746929999996</v>
      </c>
      <c r="AF142" s="14"/>
      <c r="AG142" s="14"/>
      <c r="AH142" s="14">
        <v>755.7838524</v>
      </c>
      <c r="AI142" s="14">
        <v>143019.15030000001</v>
      </c>
      <c r="AJ142" s="14">
        <v>2956.117248</v>
      </c>
      <c r="AK142" s="14">
        <v>667729.17610000004</v>
      </c>
      <c r="AL142" s="14">
        <v>8012.992131</v>
      </c>
      <c r="AM142" s="14"/>
      <c r="AN142" s="14">
        <v>14702.06162</v>
      </c>
      <c r="AO142" s="14">
        <v>844585.27450000006</v>
      </c>
      <c r="AP142" s="14">
        <v>286383.77069999999</v>
      </c>
      <c r="AQ142" s="14">
        <v>35329.804759999999</v>
      </c>
      <c r="AR142" s="14">
        <v>13271.64566</v>
      </c>
      <c r="AS142" s="14"/>
      <c r="AT142" s="14">
        <v>31352.379649999999</v>
      </c>
      <c r="AU142" s="14">
        <v>1425.6027590000001</v>
      </c>
      <c r="AV142" s="14">
        <v>183445.17389999999</v>
      </c>
      <c r="AW142" s="14">
        <v>80903.601819999996</v>
      </c>
      <c r="AX142" s="14">
        <v>2170097.6004789998</v>
      </c>
      <c r="AY142" s="14">
        <v>291.180319</v>
      </c>
      <c r="AZ142" s="14">
        <v>12529.039779999999</v>
      </c>
      <c r="BA142" s="14">
        <v>202.7797334</v>
      </c>
      <c r="BB142" s="14"/>
      <c r="BC142" s="14">
        <v>1898.843764</v>
      </c>
      <c r="BD142" s="14">
        <v>72711.225560000006</v>
      </c>
      <c r="BE142" s="14">
        <v>23381.03068</v>
      </c>
      <c r="BF142" s="14">
        <v>4829.2299210000001</v>
      </c>
      <c r="BG142" s="14">
        <v>319.60999470000002</v>
      </c>
      <c r="BH142" s="14">
        <v>9.8622040000000002</v>
      </c>
      <c r="BI142" s="14">
        <v>116172.80195610001</v>
      </c>
      <c r="BJ142" s="14">
        <v>224.69910899999999</v>
      </c>
      <c r="BK142" s="14">
        <v>23006.42309</v>
      </c>
      <c r="BL142" s="14">
        <v>0</v>
      </c>
      <c r="BM142" s="14"/>
      <c r="BN142" s="14">
        <v>1026.416064</v>
      </c>
      <c r="BO142" s="14">
        <v>37383.058279999997</v>
      </c>
      <c r="BP142" s="14">
        <v>7011.5119599999998</v>
      </c>
      <c r="BQ142" s="14">
        <v>3612.9968370000001</v>
      </c>
      <c r="BR142" s="14">
        <v>13408.217689999999</v>
      </c>
      <c r="BS142" s="14">
        <v>526.42486140000005</v>
      </c>
      <c r="BT142" s="14">
        <v>86199.747889999999</v>
      </c>
      <c r="BU142" s="14">
        <v>47.591168000000003</v>
      </c>
      <c r="BV142" s="14">
        <v>10157.662560000001</v>
      </c>
      <c r="BW142" s="14">
        <v>20.00431292</v>
      </c>
      <c r="BX142" s="14"/>
      <c r="BY142" s="14">
        <v>602.74526900000001</v>
      </c>
      <c r="BZ142" s="14">
        <v>26261.569790000001</v>
      </c>
      <c r="CA142" s="14">
        <v>17596.90265</v>
      </c>
      <c r="CB142" s="14">
        <v>2520.8095499999999</v>
      </c>
      <c r="CC142" s="14"/>
      <c r="CD142" s="14"/>
      <c r="CE142" s="14">
        <v>675.83548080000003</v>
      </c>
      <c r="CF142" s="14">
        <v>57883.120779999997</v>
      </c>
      <c r="CG142" s="14">
        <v>0</v>
      </c>
      <c r="CH142" s="14">
        <v>2002.6955840000001</v>
      </c>
      <c r="CI142" s="14"/>
      <c r="CJ142" s="14"/>
      <c r="CK142" s="14"/>
      <c r="CL142" s="14">
        <v>2661.8737430000001</v>
      </c>
      <c r="CM142" s="14">
        <v>2129.9126529999999</v>
      </c>
      <c r="CN142" s="14">
        <v>1147.076673</v>
      </c>
      <c r="CO142" s="14"/>
      <c r="CP142" s="14"/>
      <c r="CQ142" s="14">
        <v>401.1575143</v>
      </c>
      <c r="CR142" s="14">
        <v>8342.7161680000008</v>
      </c>
      <c r="CS142" s="14">
        <v>115.465999</v>
      </c>
      <c r="CT142" s="14">
        <v>2261.6681720000001</v>
      </c>
      <c r="CU142" s="14"/>
      <c r="CV142" s="14"/>
      <c r="CW142" s="14"/>
      <c r="CX142" s="14">
        <v>8637.8468030000004</v>
      </c>
      <c r="CY142" s="14">
        <v>5054.8042859999996</v>
      </c>
      <c r="CZ142" s="14">
        <v>2434.2895079999998</v>
      </c>
      <c r="DA142" s="14">
        <v>3029.0778340000002</v>
      </c>
      <c r="DB142" s="14"/>
      <c r="DC142" s="14">
        <v>661.59072230000004</v>
      </c>
      <c r="DD142" s="14">
        <v>22194.743320000001</v>
      </c>
      <c r="DE142" s="14">
        <v>43.038859000000002</v>
      </c>
      <c r="DF142" s="14">
        <v>3279.7115739999999</v>
      </c>
      <c r="DG142" s="14"/>
      <c r="DH142" s="14"/>
      <c r="DI142" s="14">
        <v>1204.274455</v>
      </c>
      <c r="DJ142" s="14">
        <v>13691.752049999999</v>
      </c>
      <c r="DK142" s="14">
        <v>6260.5832829999999</v>
      </c>
      <c r="DL142" s="14">
        <v>1044.340762</v>
      </c>
      <c r="DM142" s="14"/>
      <c r="DN142" s="14"/>
      <c r="DO142" s="14">
        <v>592.04969329999994</v>
      </c>
      <c r="DP142" s="14">
        <v>26115.750670000001</v>
      </c>
      <c r="DQ142" s="14">
        <v>0</v>
      </c>
      <c r="DR142" s="14">
        <v>3796.2674379999999</v>
      </c>
      <c r="DS142" s="14"/>
      <c r="DT142" s="14"/>
      <c r="DU142" s="14">
        <v>0</v>
      </c>
      <c r="DV142" s="14">
        <v>46530.87472</v>
      </c>
      <c r="DW142" s="14">
        <v>10758.02051</v>
      </c>
      <c r="DX142" s="14">
        <v>3416.3008049999999</v>
      </c>
      <c r="DY142" s="14"/>
      <c r="DZ142" s="14"/>
      <c r="EA142" s="14">
        <v>331.600123</v>
      </c>
      <c r="EB142" s="14">
        <v>64833.063600000001</v>
      </c>
      <c r="EC142" s="14">
        <v>0</v>
      </c>
      <c r="ED142" s="14"/>
      <c r="EE142" s="14"/>
      <c r="EF142" s="14"/>
      <c r="EG142" s="14"/>
      <c r="EH142" s="14"/>
      <c r="EI142" s="14">
        <v>119.63004770000001</v>
      </c>
      <c r="EJ142" s="14">
        <v>0</v>
      </c>
      <c r="EK142" s="14"/>
      <c r="EL142" s="14"/>
      <c r="EM142" s="14">
        <v>18.816375270000002</v>
      </c>
      <c r="EN142" s="14">
        <v>138.44642300000001</v>
      </c>
      <c r="EO142" s="14">
        <v>19.808731999999999</v>
      </c>
      <c r="EP142" s="14">
        <v>4548.8870440000001</v>
      </c>
      <c r="EQ142" s="14">
        <v>0</v>
      </c>
      <c r="ER142" s="14"/>
      <c r="ES142" s="14">
        <v>211.67713950000001</v>
      </c>
      <c r="ET142" s="14">
        <v>19667.545190000001</v>
      </c>
      <c r="EU142" s="14">
        <v>12750.20233</v>
      </c>
      <c r="EV142" s="14">
        <v>2838.5987530000002</v>
      </c>
      <c r="EW142" s="14"/>
      <c r="EX142" s="14"/>
      <c r="EY142" s="14">
        <v>214.06861860000001</v>
      </c>
      <c r="EZ142" s="14">
        <v>40250.787799999998</v>
      </c>
      <c r="FA142" s="14">
        <v>145.33969500000001</v>
      </c>
      <c r="FB142" s="14">
        <v>56953.665540000002</v>
      </c>
      <c r="FC142" s="14">
        <v>0</v>
      </c>
      <c r="FD142" s="14"/>
      <c r="FE142" s="14">
        <v>1126.5027379999999</v>
      </c>
      <c r="FF142" s="14">
        <v>310128.83860000002</v>
      </c>
      <c r="FG142" s="14">
        <v>36607.806909999999</v>
      </c>
      <c r="FH142" s="14">
        <v>4034.7635100000002</v>
      </c>
      <c r="FI142" s="14">
        <v>2221.1039489999998</v>
      </c>
      <c r="FJ142" s="14"/>
      <c r="FK142" s="14">
        <v>2822.7959609999998</v>
      </c>
      <c r="FL142" s="14">
        <v>23.562522470000001</v>
      </c>
      <c r="FM142" s="14">
        <v>414064.37942547008</v>
      </c>
      <c r="FN142" s="14"/>
      <c r="FO142" s="14"/>
      <c r="FP142" s="14"/>
      <c r="FQ142" s="14"/>
      <c r="FR142" s="14"/>
      <c r="FS142" s="14"/>
      <c r="FT142" s="14">
        <v>75.451638180000003</v>
      </c>
      <c r="FU142" s="14"/>
      <c r="FV142" s="14"/>
      <c r="FW142" s="14"/>
      <c r="FX142" s="14"/>
      <c r="FY142" s="14">
        <v>75.451638180000003</v>
      </c>
      <c r="FZ142" s="14"/>
      <c r="GA142" s="14"/>
      <c r="GB142" s="14"/>
      <c r="GC142" s="14"/>
      <c r="GD142" s="14"/>
      <c r="GE142" s="14">
        <v>14.498993110000001</v>
      </c>
      <c r="GF142" s="14">
        <v>318.24039829999998</v>
      </c>
      <c r="GG142" s="14"/>
      <c r="GH142" s="14"/>
      <c r="GI142" s="14"/>
      <c r="GJ142" s="14">
        <v>25.373867659999998</v>
      </c>
      <c r="GK142" s="14">
        <v>358.11325909999999</v>
      </c>
      <c r="GL142" s="14">
        <v>31.366471000000001</v>
      </c>
      <c r="GM142" s="14">
        <v>7818.602226</v>
      </c>
      <c r="GN142" s="14">
        <v>0</v>
      </c>
      <c r="GO142" s="14"/>
      <c r="GP142" s="14"/>
      <c r="GQ142" s="14">
        <v>21081.026949999999</v>
      </c>
      <c r="GR142" s="14">
        <v>13437.10446</v>
      </c>
      <c r="GS142" s="14">
        <v>4366.886896</v>
      </c>
      <c r="GT142" s="14"/>
      <c r="GU142" s="14"/>
      <c r="GV142" s="14">
        <v>729.44422489999999</v>
      </c>
      <c r="GW142" s="14">
        <v>111.866817</v>
      </c>
      <c r="GX142" s="14">
        <v>47576.298040000001</v>
      </c>
      <c r="GY142" s="14">
        <v>0</v>
      </c>
      <c r="GZ142" s="14"/>
      <c r="HA142" s="14"/>
      <c r="HB142" s="14"/>
      <c r="HC142" s="14"/>
      <c r="HD142" s="14">
        <v>6867.8639000000003</v>
      </c>
      <c r="HE142" s="14">
        <v>776.19299160000003</v>
      </c>
      <c r="HF142" s="14">
        <v>1873.660967</v>
      </c>
      <c r="HG142" s="14"/>
      <c r="HH142" s="14"/>
      <c r="HI142" s="14">
        <v>172.17725859999999</v>
      </c>
      <c r="HJ142" s="14">
        <v>9689.895117</v>
      </c>
      <c r="HK142" s="14">
        <v>54.588448999999997</v>
      </c>
      <c r="HL142" s="14">
        <v>5592.3693380000004</v>
      </c>
      <c r="HM142" s="14">
        <v>79.771353869999999</v>
      </c>
      <c r="HN142" s="14"/>
      <c r="HO142" s="14">
        <v>1275.1387850000001</v>
      </c>
      <c r="HP142" s="14">
        <v>26850.45667</v>
      </c>
      <c r="HQ142" s="14">
        <v>17927.189450000002</v>
      </c>
      <c r="HR142" s="14">
        <v>2244.1668570000002</v>
      </c>
      <c r="HS142" s="14"/>
      <c r="HT142" s="14"/>
      <c r="HU142" s="14">
        <v>368.29133769999999</v>
      </c>
      <c r="HV142" s="14">
        <v>0</v>
      </c>
      <c r="HW142" s="14">
        <v>54391.972229999999</v>
      </c>
      <c r="HX142" s="14">
        <v>43.091780999999997</v>
      </c>
      <c r="HY142" s="14">
        <v>16523.610649999999</v>
      </c>
      <c r="HZ142" s="14">
        <v>0</v>
      </c>
      <c r="IA142" s="14"/>
      <c r="IB142" s="14">
        <v>1710.02062</v>
      </c>
      <c r="IC142" s="14">
        <v>62017.76741</v>
      </c>
      <c r="ID142" s="14">
        <v>26495.529930000001</v>
      </c>
      <c r="IE142" s="14">
        <v>4376.512455</v>
      </c>
      <c r="IF142" s="14">
        <v>1155.5275200000001</v>
      </c>
      <c r="IG142" s="14"/>
      <c r="IH142" s="14">
        <v>2469.0809850000001</v>
      </c>
      <c r="II142" s="14">
        <v>114791.1413</v>
      </c>
      <c r="IJ142" s="14">
        <v>5.1577669999999998</v>
      </c>
      <c r="IK142" s="14">
        <v>5217.3986340000001</v>
      </c>
      <c r="IN142" s="14">
        <v>1217.5288660000001</v>
      </c>
      <c r="IO142" s="14">
        <v>23290.118119999999</v>
      </c>
      <c r="IP142" s="14">
        <v>13455.74368</v>
      </c>
      <c r="IQ142" s="14">
        <v>2024.530115</v>
      </c>
      <c r="IR142" s="14">
        <v>138.48783499999999</v>
      </c>
      <c r="IS142" s="14"/>
      <c r="IT142" s="14">
        <v>656.44051449999995</v>
      </c>
      <c r="IU142" s="14">
        <v>46005.405530000004</v>
      </c>
      <c r="IV142" s="14">
        <v>97.371168999999995</v>
      </c>
      <c r="IW142" s="14">
        <v>13500.24631</v>
      </c>
      <c r="IX142" s="14">
        <v>0</v>
      </c>
      <c r="IY142" s="14"/>
      <c r="IZ142" s="14">
        <v>1442.8043540000001</v>
      </c>
      <c r="JA142" s="14">
        <v>42920.898399999998</v>
      </c>
      <c r="JB142" s="14">
        <v>23984.994330000001</v>
      </c>
      <c r="JC142" s="14">
        <v>3440.5539629999998</v>
      </c>
      <c r="JD142" s="14"/>
      <c r="JE142" s="14"/>
      <c r="JF142" s="14">
        <v>1065.6182679999999</v>
      </c>
      <c r="JG142" s="14">
        <v>86452.486789999995</v>
      </c>
      <c r="JH142" s="14"/>
      <c r="JI142" s="14"/>
      <c r="JJ142" s="14"/>
      <c r="JK142" s="14"/>
      <c r="JL142" s="14"/>
      <c r="JM142" s="14">
        <v>0</v>
      </c>
      <c r="JN142" s="14">
        <v>568.55643510000004</v>
      </c>
      <c r="JO142" s="14">
        <v>837.46180070000003</v>
      </c>
      <c r="JP142" s="14"/>
      <c r="JQ142" s="14"/>
      <c r="JR142" s="14">
        <v>0</v>
      </c>
      <c r="JS142" s="14">
        <v>1406.0182359999999</v>
      </c>
      <c r="JT142" s="14">
        <v>16.897490000000001</v>
      </c>
      <c r="JU142" s="14">
        <v>5011.8334580000001</v>
      </c>
      <c r="JV142" s="14">
        <v>0</v>
      </c>
      <c r="JW142" s="14"/>
      <c r="JX142" s="14">
        <v>84.712190320000005</v>
      </c>
      <c r="JY142" s="14">
        <v>22478.77305</v>
      </c>
      <c r="JZ142" s="14">
        <v>7599.9526249999999</v>
      </c>
      <c r="KA142" s="14">
        <v>892.42702010000005</v>
      </c>
      <c r="KB142" s="14">
        <v>36.766540999999997</v>
      </c>
      <c r="KC142" s="14"/>
      <c r="KD142" s="14">
        <v>152.52275969999999</v>
      </c>
      <c r="KE142" s="14">
        <v>36273.885130000002</v>
      </c>
      <c r="KF142" s="14">
        <v>50.792234999999998</v>
      </c>
      <c r="KG142" s="14">
        <v>12224.50243</v>
      </c>
      <c r="KH142" s="14">
        <v>2.5011113699999998</v>
      </c>
      <c r="KI142" s="14"/>
      <c r="KJ142" s="14">
        <v>520.19570910000004</v>
      </c>
      <c r="KK142" s="14">
        <v>39151.351560000003</v>
      </c>
      <c r="KL142" s="14">
        <v>18225.440569999999</v>
      </c>
      <c r="KM142" s="14">
        <v>2480.3240719999999</v>
      </c>
      <c r="KN142" s="14">
        <v>350.60287099999999</v>
      </c>
      <c r="KO142" s="14"/>
      <c r="KP142" s="14">
        <v>243.5654432</v>
      </c>
      <c r="KQ142" s="14">
        <v>73249.275989999995</v>
      </c>
      <c r="KR142" s="14">
        <v>0</v>
      </c>
      <c r="KS142" s="14"/>
      <c r="KT142" s="14"/>
      <c r="KU142" s="14"/>
      <c r="KV142" s="14">
        <v>0</v>
      </c>
      <c r="KW142" s="14">
        <v>1659.942006</v>
      </c>
      <c r="KX142" s="14">
        <v>273.5369695</v>
      </c>
      <c r="KY142" s="14">
        <v>119.7749196</v>
      </c>
      <c r="KZ142" s="14"/>
      <c r="LA142" s="14"/>
      <c r="LB142" s="14">
        <v>0</v>
      </c>
      <c r="LC142" s="14">
        <v>2053.2538949999998</v>
      </c>
      <c r="LD142" s="14">
        <v>466.45938599999999</v>
      </c>
      <c r="LE142" s="14">
        <v>64632.940719999999</v>
      </c>
      <c r="LF142" s="14">
        <v>214.8711978</v>
      </c>
      <c r="LG142" s="14"/>
      <c r="LH142" s="14">
        <v>4882.6939060000004</v>
      </c>
      <c r="LI142" s="14">
        <v>72066.485499999995</v>
      </c>
      <c r="LJ142" s="14">
        <v>44767.9084</v>
      </c>
      <c r="LK142" s="14">
        <v>9654.0812519999999</v>
      </c>
      <c r="LL142" s="14"/>
      <c r="LM142" s="14"/>
      <c r="LN142" s="14">
        <v>1570.8751890000001</v>
      </c>
      <c r="LO142" s="14">
        <v>198256.3155</v>
      </c>
      <c r="LP142" s="14">
        <v>11.376244</v>
      </c>
      <c r="LQ142" s="14"/>
      <c r="LR142" s="14">
        <v>0</v>
      </c>
      <c r="LS142" s="14"/>
      <c r="LT142" s="14">
        <v>0</v>
      </c>
      <c r="LU142" s="14">
        <v>10677.946459999999</v>
      </c>
      <c r="LV142" s="14">
        <v>3965.21038</v>
      </c>
      <c r="LW142" s="14">
        <v>1481.369968</v>
      </c>
      <c r="LX142" s="14"/>
      <c r="LY142" s="14"/>
      <c r="LZ142" s="14">
        <v>282.39287400000001</v>
      </c>
      <c r="MA142" s="14">
        <v>16418.29593</v>
      </c>
      <c r="MB142" s="14">
        <v>19.873566</v>
      </c>
      <c r="MC142" s="14">
        <v>12250.36601</v>
      </c>
      <c r="MD142" s="14">
        <v>36.965300769999999</v>
      </c>
      <c r="ME142" s="14"/>
      <c r="MF142" s="14">
        <v>366.8435538</v>
      </c>
      <c r="MG142" s="14">
        <v>38730.230389999997</v>
      </c>
      <c r="MH142" s="14">
        <v>16501.724979999999</v>
      </c>
      <c r="MI142" s="14">
        <v>3926.7559959999999</v>
      </c>
      <c r="MJ142" s="14"/>
      <c r="MK142" s="14"/>
      <c r="ML142" s="14">
        <v>1089.4720809999999</v>
      </c>
      <c r="MM142" s="14">
        <v>0.50783400000000001</v>
      </c>
      <c r="MN142" s="14">
        <v>72922.73971400001</v>
      </c>
      <c r="MO142" s="14">
        <v>523.15798199999995</v>
      </c>
      <c r="MP142" s="14">
        <v>67643.216249999998</v>
      </c>
      <c r="MQ142" s="14">
        <v>1943.004811</v>
      </c>
      <c r="MR142" s="14"/>
      <c r="MS142" s="14">
        <v>2820.2849213421382</v>
      </c>
      <c r="MT142" s="14">
        <v>128005.65300000001</v>
      </c>
      <c r="MU142" s="14">
        <v>64094.98216</v>
      </c>
      <c r="MV142" s="14">
        <v>8540.1125809999994</v>
      </c>
      <c r="MW142" s="14"/>
      <c r="MX142" s="14"/>
      <c r="MY142" s="14">
        <v>658.79781539999999</v>
      </c>
      <c r="MZ142" s="14">
        <v>0</v>
      </c>
      <c r="NA142" s="14">
        <v>274229.20970000001</v>
      </c>
      <c r="NB142" s="14"/>
      <c r="NC142" s="14"/>
      <c r="ND142" s="14"/>
      <c r="NE142" s="14"/>
      <c r="NF142" s="14"/>
      <c r="NG142" s="14"/>
      <c r="NH142" s="14">
        <v>0</v>
      </c>
      <c r="NI142" s="14">
        <v>565.3378391</v>
      </c>
      <c r="NJ142" s="14"/>
      <c r="NK142" s="14"/>
      <c r="NL142" s="14"/>
      <c r="NM142" s="14">
        <v>565.3378391</v>
      </c>
      <c r="NN142" s="14"/>
      <c r="NO142" s="14"/>
      <c r="NP142" s="14"/>
      <c r="NR142" s="14">
        <v>4635781.9470994426</v>
      </c>
      <c r="PU142" s="4"/>
    </row>
    <row r="143" spans="1:437" x14ac:dyDescent="0.2">
      <c r="A143" s="70">
        <v>43678</v>
      </c>
      <c r="B143" s="14">
        <v>481.17744710000005</v>
      </c>
      <c r="C143" s="14">
        <v>892.34669882000003</v>
      </c>
      <c r="D143" s="14">
        <v>126.75309407000002</v>
      </c>
      <c r="E143" s="14">
        <v>1500.27723999</v>
      </c>
      <c r="F143" s="14">
        <v>305.38352200000003</v>
      </c>
      <c r="G143" s="14">
        <v>71315.21661988995</v>
      </c>
      <c r="H143" s="14">
        <v>1519.46300529</v>
      </c>
      <c r="I143" s="14"/>
      <c r="J143" s="14">
        <v>10321.140827860007</v>
      </c>
      <c r="K143" s="14">
        <v>119634.17377185015</v>
      </c>
      <c r="L143" s="14">
        <v>199619.62057231987</v>
      </c>
      <c r="M143" s="14">
        <v>12422.772626120002</v>
      </c>
      <c r="N143" s="14">
        <v>38515.231304000001</v>
      </c>
      <c r="O143" s="14"/>
      <c r="P143" s="14">
        <v>12578.977672279994</v>
      </c>
      <c r="Q143" s="14">
        <v>466231.97989999998</v>
      </c>
      <c r="R143" s="14">
        <v>0</v>
      </c>
      <c r="S143" s="14">
        <v>9162.8123793400027</v>
      </c>
      <c r="T143" s="14">
        <v>83.846088599999987</v>
      </c>
      <c r="U143" s="14">
        <v>149.04603268</v>
      </c>
      <c r="V143" s="14">
        <v>100.68596126999999</v>
      </c>
      <c r="W143" s="14">
        <v>9496.3904618900033</v>
      </c>
      <c r="X143" s="14">
        <v>338.77610800000002</v>
      </c>
      <c r="Y143" s="14">
        <v>25886.047646110012</v>
      </c>
      <c r="Z143" s="14">
        <v>163.77603275999999</v>
      </c>
      <c r="AA143" s="14"/>
      <c r="AB143" s="14">
        <v>2680.6663559099998</v>
      </c>
      <c r="AC143" s="14">
        <v>70423.95724792</v>
      </c>
      <c r="AD143" s="14">
        <v>33949.598453510029</v>
      </c>
      <c r="AE143" s="14">
        <v>7833.0021815200007</v>
      </c>
      <c r="AF143" s="14"/>
      <c r="AG143" s="14"/>
      <c r="AH143" s="14">
        <v>1642.4692120999994</v>
      </c>
      <c r="AI143" s="14">
        <v>142918.29323783005</v>
      </c>
      <c r="AJ143" s="14">
        <v>2871.7223009999998</v>
      </c>
      <c r="AK143" s="14">
        <v>653398.29723447678</v>
      </c>
      <c r="AL143" s="14">
        <v>7727.0865200100025</v>
      </c>
      <c r="AM143" s="14"/>
      <c r="AN143" s="14">
        <v>14431.194992090002</v>
      </c>
      <c r="AO143" s="14">
        <v>863952.08274048509</v>
      </c>
      <c r="AP143" s="14">
        <v>311558.35750862042</v>
      </c>
      <c r="AQ143" s="14">
        <v>33981.778085769969</v>
      </c>
      <c r="AR143" s="14">
        <v>12995.699086000001</v>
      </c>
      <c r="AS143" s="14"/>
      <c r="AT143" s="14">
        <v>100839.01185746986</v>
      </c>
      <c r="AU143" s="14">
        <v>1343.6900614200013</v>
      </c>
      <c r="AV143" s="14">
        <v>171707.813459</v>
      </c>
      <c r="AW143" s="14">
        <v>80903.601820109994</v>
      </c>
      <c r="AX143" s="14">
        <v>2255710.3356664516</v>
      </c>
      <c r="AY143" s="14">
        <v>286.38894199999999</v>
      </c>
      <c r="AZ143" s="14">
        <v>12342.328611499994</v>
      </c>
      <c r="BA143" s="14">
        <v>199.49101377</v>
      </c>
      <c r="BB143" s="14"/>
      <c r="BC143" s="14">
        <v>1889.0897605499999</v>
      </c>
      <c r="BD143" s="14">
        <v>71594.949240060072</v>
      </c>
      <c r="BE143" s="14">
        <v>24008.995629209985</v>
      </c>
      <c r="BF143" s="14">
        <v>4773.4196932199975</v>
      </c>
      <c r="BG143" s="14">
        <v>1023.49553026</v>
      </c>
      <c r="BH143" s="14">
        <v>9.2568099999999998</v>
      </c>
      <c r="BI143" s="14">
        <v>116127.41523057004</v>
      </c>
      <c r="BJ143" s="14">
        <v>220.68760499999999</v>
      </c>
      <c r="BK143" s="14">
        <v>22483.117604829975</v>
      </c>
      <c r="BL143" s="14">
        <v>0</v>
      </c>
      <c r="BM143" s="14"/>
      <c r="BN143" s="14">
        <v>1017.7404004899998</v>
      </c>
      <c r="BO143" s="14">
        <v>36629.829286639972</v>
      </c>
      <c r="BP143" s="14">
        <v>6785.4983926900013</v>
      </c>
      <c r="BQ143" s="14">
        <v>3580.5755281500005</v>
      </c>
      <c r="BR143" s="14">
        <v>13290.456711999999</v>
      </c>
      <c r="BS143" s="14">
        <v>1685.3091011700003</v>
      </c>
      <c r="BT143" s="14">
        <v>85693.214630969946</v>
      </c>
      <c r="BU143" s="14">
        <v>47.091979000000002</v>
      </c>
      <c r="BV143" s="14">
        <v>10067.576443149999</v>
      </c>
      <c r="BW143" s="14">
        <v>19.278720019999998</v>
      </c>
      <c r="BX143" s="14"/>
      <c r="BY143" s="14">
        <v>595.96634247999987</v>
      </c>
      <c r="BZ143" s="14">
        <v>26896.897983309998</v>
      </c>
      <c r="CA143" s="14">
        <v>21170.870998189996</v>
      </c>
      <c r="CB143" s="14">
        <v>2497.30119577</v>
      </c>
      <c r="CC143" s="14"/>
      <c r="CD143" s="14"/>
      <c r="CE143" s="14">
        <v>9139.2545469500019</v>
      </c>
      <c r="CF143" s="14">
        <v>70434.238208869981</v>
      </c>
      <c r="CG143" s="14">
        <v>0</v>
      </c>
      <c r="CH143" s="14">
        <v>1986.2763036999993</v>
      </c>
      <c r="CI143" s="14"/>
      <c r="CJ143" s="14"/>
      <c r="CK143" s="14"/>
      <c r="CL143" s="14">
        <v>2630.6434208500004</v>
      </c>
      <c r="CM143" s="14">
        <v>2080.8388192300004</v>
      </c>
      <c r="CN143" s="14">
        <v>1128.5538964699999</v>
      </c>
      <c r="CO143" s="14"/>
      <c r="CP143" s="14"/>
      <c r="CQ143" s="14">
        <v>880.24512343999982</v>
      </c>
      <c r="CR143" s="14">
        <v>8706.5575636900012</v>
      </c>
      <c r="CS143" s="14">
        <v>113.19720100000001</v>
      </c>
      <c r="CT143" s="14">
        <v>2249.091465</v>
      </c>
      <c r="CU143" s="14"/>
      <c r="CV143" s="14"/>
      <c r="CW143" s="14"/>
      <c r="CX143" s="14">
        <v>8596.9943540000004</v>
      </c>
      <c r="CY143" s="14">
        <v>5283.6506230000005</v>
      </c>
      <c r="CZ143" s="14">
        <v>2325.5599940000002</v>
      </c>
      <c r="DA143" s="14">
        <v>3009.751992</v>
      </c>
      <c r="DB143" s="14"/>
      <c r="DC143" s="14">
        <v>818.26805279999996</v>
      </c>
      <c r="DD143" s="14">
        <v>22396.51368</v>
      </c>
      <c r="DE143" s="14">
        <v>42.255133999999998</v>
      </c>
      <c r="DF143" s="14">
        <v>3247.6585168500001</v>
      </c>
      <c r="DG143" s="14"/>
      <c r="DH143" s="14"/>
      <c r="DI143" s="14">
        <v>1196.3692217100004</v>
      </c>
      <c r="DJ143" s="14">
        <v>13615.813014060001</v>
      </c>
      <c r="DK143" s="14">
        <v>6446.1644892699978</v>
      </c>
      <c r="DL143" s="14">
        <v>1024.2984817600002</v>
      </c>
      <c r="DM143" s="14"/>
      <c r="DN143" s="14"/>
      <c r="DO143" s="14">
        <v>3902.4862908000014</v>
      </c>
      <c r="DP143" s="14">
        <v>29475.04514835</v>
      </c>
      <c r="DQ143" s="14">
        <v>0</v>
      </c>
      <c r="DR143" s="14">
        <v>3558.3466442900003</v>
      </c>
      <c r="DS143" s="14"/>
      <c r="DT143" s="14"/>
      <c r="DU143" s="14">
        <v>0</v>
      </c>
      <c r="DV143" s="14">
        <v>46218.076384689964</v>
      </c>
      <c r="DW143" s="14">
        <v>11659.192055080001</v>
      </c>
      <c r="DX143" s="14">
        <v>3378.20576996</v>
      </c>
      <c r="DY143" s="14"/>
      <c r="DZ143" s="14"/>
      <c r="EA143" s="14">
        <v>1115.5977063599998</v>
      </c>
      <c r="EB143" s="14">
        <v>65929.418560379971</v>
      </c>
      <c r="EC143" s="14">
        <v>0</v>
      </c>
      <c r="ED143" s="14"/>
      <c r="EE143" s="14"/>
      <c r="EF143" s="14"/>
      <c r="EG143" s="14"/>
      <c r="EH143" s="14"/>
      <c r="EI143" s="14">
        <v>119.40348759</v>
      </c>
      <c r="EJ143" s="14">
        <v>0</v>
      </c>
      <c r="EK143" s="14"/>
      <c r="EL143" s="14"/>
      <c r="EM143" s="14">
        <v>1104.8183078</v>
      </c>
      <c r="EN143" s="14">
        <v>1224.2217953899999</v>
      </c>
      <c r="EO143" s="14">
        <v>19.496008</v>
      </c>
      <c r="EP143" s="14">
        <v>4509.3200169300017</v>
      </c>
      <c r="EQ143" s="14">
        <v>0</v>
      </c>
      <c r="ER143" s="14"/>
      <c r="ES143" s="14">
        <v>188.31312199000001</v>
      </c>
      <c r="ET143" s="14">
        <v>19392.534583580011</v>
      </c>
      <c r="EU143" s="14">
        <v>12881.113645420002</v>
      </c>
      <c r="EV143" s="14">
        <v>2776.8652197200008</v>
      </c>
      <c r="EW143" s="14"/>
      <c r="EX143" s="14"/>
      <c r="EY143" s="14">
        <v>1030.15531685</v>
      </c>
      <c r="EZ143" s="14">
        <v>40797.797912490008</v>
      </c>
      <c r="FA143" s="14">
        <v>142.499111</v>
      </c>
      <c r="FB143" s="14">
        <v>56251.400242429969</v>
      </c>
      <c r="FC143" s="14">
        <v>0</v>
      </c>
      <c r="FD143" s="14"/>
      <c r="FE143" s="14">
        <v>1118.86805727</v>
      </c>
      <c r="FF143" s="14">
        <v>357604.44083722972</v>
      </c>
      <c r="FG143" s="14">
        <v>43519.740431589955</v>
      </c>
      <c r="FH143" s="14">
        <v>3991.2239984500006</v>
      </c>
      <c r="FI143" s="14">
        <v>2155.7161460000002</v>
      </c>
      <c r="FJ143" s="14"/>
      <c r="FK143" s="14">
        <v>17092.64906619001</v>
      </c>
      <c r="FL143" s="14">
        <v>19.203139910000001</v>
      </c>
      <c r="FM143" s="14">
        <v>481895.74103006965</v>
      </c>
      <c r="FN143" s="14"/>
      <c r="FO143" s="14"/>
      <c r="FP143" s="14"/>
      <c r="FQ143" s="14"/>
      <c r="FR143" s="14"/>
      <c r="FS143" s="14"/>
      <c r="FT143" s="14">
        <v>75.345206050000002</v>
      </c>
      <c r="FU143" s="14"/>
      <c r="FV143" s="14"/>
      <c r="FW143" s="14"/>
      <c r="FX143" s="14">
        <v>45.422871849999993</v>
      </c>
      <c r="FY143" s="14">
        <v>120.76807789999999</v>
      </c>
      <c r="FZ143" s="14"/>
      <c r="GA143" s="14"/>
      <c r="GB143" s="14"/>
      <c r="GC143" s="14"/>
      <c r="GD143" s="14"/>
      <c r="GE143" s="14">
        <v>14.086302880000002</v>
      </c>
      <c r="GF143" s="14">
        <v>317.75728916000003</v>
      </c>
      <c r="GG143" s="14"/>
      <c r="GH143" s="14"/>
      <c r="GI143" s="14"/>
      <c r="GJ143" s="14">
        <v>569.67912947000002</v>
      </c>
      <c r="GK143" s="14">
        <v>901.52272151</v>
      </c>
      <c r="GL143" s="14">
        <v>29.580380000000002</v>
      </c>
      <c r="GM143" s="14">
        <v>7716.8582622999966</v>
      </c>
      <c r="GN143" s="14">
        <v>0</v>
      </c>
      <c r="GO143" s="14"/>
      <c r="GP143" s="14"/>
      <c r="GQ143" s="14">
        <v>20839.463211879993</v>
      </c>
      <c r="GR143" s="14">
        <v>13672.861922250004</v>
      </c>
      <c r="GS143" s="14">
        <v>4297.7793753900014</v>
      </c>
      <c r="GT143" s="14"/>
      <c r="GU143" s="14"/>
      <c r="GV143" s="14">
        <v>2781.3256669499988</v>
      </c>
      <c r="GW143" s="14">
        <v>111.20082676000001</v>
      </c>
      <c r="GX143" s="14">
        <v>49449.069645529991</v>
      </c>
      <c r="GY143" s="14">
        <v>0</v>
      </c>
      <c r="GZ143" s="14"/>
      <c r="HA143" s="14"/>
      <c r="HB143" s="14"/>
      <c r="HC143" s="14"/>
      <c r="HD143" s="14">
        <v>6596.6390076999978</v>
      </c>
      <c r="HE143" s="14">
        <v>841.04495957999995</v>
      </c>
      <c r="HF143" s="14">
        <v>1853.6853274</v>
      </c>
      <c r="HG143" s="14"/>
      <c r="HH143" s="14"/>
      <c r="HI143" s="14">
        <v>549.30958897000005</v>
      </c>
      <c r="HJ143" s="14">
        <v>9840.6788836499982</v>
      </c>
      <c r="HK143" s="14">
        <v>53.798186999999999</v>
      </c>
      <c r="HL143" s="14">
        <v>5536.4860245900009</v>
      </c>
      <c r="HM143" s="14">
        <v>79.966131410000003</v>
      </c>
      <c r="HN143" s="14"/>
      <c r="HO143" s="14">
        <v>1266.6512646499998</v>
      </c>
      <c r="HP143" s="14">
        <v>26054.331274639975</v>
      </c>
      <c r="HQ143" s="14">
        <v>18815.43965051998</v>
      </c>
      <c r="HR143" s="14">
        <v>2227.1337891000003</v>
      </c>
      <c r="HS143" s="14"/>
      <c r="HT143" s="14"/>
      <c r="HU143" s="14">
        <v>1350.15182271</v>
      </c>
      <c r="HV143" s="14">
        <v>0</v>
      </c>
      <c r="HW143" s="14">
        <v>55383.958144619959</v>
      </c>
      <c r="HX143" s="14">
        <v>41.623026000000003</v>
      </c>
      <c r="HY143" s="14">
        <v>16311.571259539998</v>
      </c>
      <c r="HZ143" s="14">
        <v>0</v>
      </c>
      <c r="IA143" s="14"/>
      <c r="IB143" s="14">
        <v>1694.83241271</v>
      </c>
      <c r="IC143" s="14">
        <v>61255.253076600013</v>
      </c>
      <c r="ID143" s="14">
        <v>27188.978201360023</v>
      </c>
      <c r="IE143" s="14">
        <v>4330.2197102899991</v>
      </c>
      <c r="IF143" s="14">
        <v>1151.518397</v>
      </c>
      <c r="IG143" s="14"/>
      <c r="IH143" s="14">
        <v>9074.2670304000003</v>
      </c>
      <c r="II143" s="14">
        <v>121048.26311390003</v>
      </c>
      <c r="IJ143" s="14">
        <v>4.9679270000000004</v>
      </c>
      <c r="IK143" s="14">
        <v>5165.6637254600018</v>
      </c>
      <c r="IN143" s="14">
        <v>1210.5980867800001</v>
      </c>
      <c r="IO143" s="14">
        <v>22984.034426670009</v>
      </c>
      <c r="IP143" s="14">
        <v>15995.436218939994</v>
      </c>
      <c r="IQ143" s="14">
        <v>1980.9804119</v>
      </c>
      <c r="IR143" s="14">
        <v>92.541849999999997</v>
      </c>
      <c r="IS143" s="14"/>
      <c r="IT143" s="14">
        <v>2588.3156800000006</v>
      </c>
      <c r="IU143" s="14">
        <v>50022.538326750007</v>
      </c>
      <c r="IV143" s="14">
        <v>95.155343000000002</v>
      </c>
      <c r="IW143" s="14">
        <v>13135.223948480001</v>
      </c>
      <c r="IX143" s="14">
        <v>0</v>
      </c>
      <c r="IY143" s="14"/>
      <c r="IZ143" s="14">
        <v>1301.3273598100002</v>
      </c>
      <c r="JA143" s="14">
        <v>42243.048372110025</v>
      </c>
      <c r="JB143" s="14">
        <v>23924.329812630003</v>
      </c>
      <c r="JC143" s="14">
        <v>3374.2448801699993</v>
      </c>
      <c r="JD143" s="14"/>
      <c r="JE143" s="14"/>
      <c r="JF143" s="14">
        <v>2683.61295139</v>
      </c>
      <c r="JG143" s="14">
        <v>86756.942667590032</v>
      </c>
      <c r="JH143" s="14"/>
      <c r="JI143" s="14"/>
      <c r="JJ143" s="14"/>
      <c r="JK143" s="14"/>
      <c r="JL143" s="14"/>
      <c r="JM143" s="14">
        <v>0</v>
      </c>
      <c r="JN143" s="14">
        <v>669.31813550000004</v>
      </c>
      <c r="JO143" s="14">
        <v>821.96607906000008</v>
      </c>
      <c r="JP143" s="14"/>
      <c r="JQ143" s="14"/>
      <c r="JR143" s="14">
        <v>218.98790177000001</v>
      </c>
      <c r="JS143" s="14">
        <v>1710.27211633</v>
      </c>
      <c r="JT143" s="14">
        <v>16.557547</v>
      </c>
      <c r="JU143" s="14">
        <v>4914.4324326500018</v>
      </c>
      <c r="JV143" s="14">
        <v>0</v>
      </c>
      <c r="JW143" s="14"/>
      <c r="JX143" s="14">
        <v>84.712190319999991</v>
      </c>
      <c r="JY143" s="14">
        <v>22070.325704609993</v>
      </c>
      <c r="JZ143" s="14">
        <v>9079.4398940399988</v>
      </c>
      <c r="KA143" s="14">
        <v>883.71946100999992</v>
      </c>
      <c r="KB143" s="14">
        <v>36.668171000000001</v>
      </c>
      <c r="KC143" s="14"/>
      <c r="KD143" s="14">
        <v>2363.6049516499993</v>
      </c>
      <c r="KE143" s="14">
        <v>39449.460352279995</v>
      </c>
      <c r="KF143" s="14">
        <v>50.451619000000001</v>
      </c>
      <c r="KG143" s="14">
        <v>12014.544909739994</v>
      </c>
      <c r="KH143" s="14">
        <v>2.5072183300000002</v>
      </c>
      <c r="KI143" s="14"/>
      <c r="KJ143" s="14">
        <v>519.22939873000007</v>
      </c>
      <c r="KK143" s="14">
        <v>39217.202860790021</v>
      </c>
      <c r="KL143" s="14">
        <v>19418.496289840008</v>
      </c>
      <c r="KM143" s="14">
        <v>2424.2101861600008</v>
      </c>
      <c r="KN143" s="14">
        <v>329.18537400000002</v>
      </c>
      <c r="KO143" s="14"/>
      <c r="KP143" s="14">
        <v>8184.0705587899993</v>
      </c>
      <c r="KQ143" s="14">
        <v>82159.898415380027</v>
      </c>
      <c r="KR143" s="14">
        <v>0</v>
      </c>
      <c r="KS143" s="14"/>
      <c r="KT143" s="14"/>
      <c r="KU143" s="14"/>
      <c r="KV143" s="14">
        <v>0</v>
      </c>
      <c r="KW143" s="14">
        <v>1647.3688646899998</v>
      </c>
      <c r="KX143" s="14">
        <v>272.61270567000003</v>
      </c>
      <c r="KY143" s="14">
        <v>118.48678848</v>
      </c>
      <c r="KZ143" s="14"/>
      <c r="LA143" s="14"/>
      <c r="LB143" s="14">
        <v>85.833981499999993</v>
      </c>
      <c r="LC143" s="14">
        <v>2124.3023403399998</v>
      </c>
      <c r="LD143" s="14">
        <v>461.25355400000001</v>
      </c>
      <c r="LE143" s="14">
        <v>63277.048710559953</v>
      </c>
      <c r="LF143" s="14">
        <v>67.565530800000019</v>
      </c>
      <c r="LG143" s="14"/>
      <c r="LH143" s="14">
        <v>4824.7942639400017</v>
      </c>
      <c r="LI143" s="14">
        <v>70749.786786519879</v>
      </c>
      <c r="LJ143" s="14">
        <v>46620.934507589955</v>
      </c>
      <c r="LK143" s="14">
        <v>9259.9746633500017</v>
      </c>
      <c r="LL143" s="14"/>
      <c r="LM143" s="14"/>
      <c r="LN143" s="14">
        <v>4824.9885076799992</v>
      </c>
      <c r="LO143" s="14">
        <v>200086.34652443978</v>
      </c>
      <c r="LP143" s="14">
        <v>10.918457</v>
      </c>
      <c r="LQ143" s="14"/>
      <c r="LR143" s="14">
        <v>0</v>
      </c>
      <c r="LS143" s="14"/>
      <c r="LT143" s="14">
        <v>0</v>
      </c>
      <c r="LU143" s="14">
        <v>10588.230746899999</v>
      </c>
      <c r="LV143" s="14">
        <v>3951.095769779999</v>
      </c>
      <c r="LW143" s="14">
        <v>1470.06728408</v>
      </c>
      <c r="LX143" s="14"/>
      <c r="LY143" s="14"/>
      <c r="LZ143" s="14">
        <v>1099.9394919399995</v>
      </c>
      <c r="MA143" s="14">
        <v>17120.251749699997</v>
      </c>
      <c r="MB143" s="14">
        <v>18.714979</v>
      </c>
      <c r="MC143" s="14">
        <v>12145.926568799992</v>
      </c>
      <c r="MD143" s="14">
        <v>34.951025569999999</v>
      </c>
      <c r="ME143" s="14"/>
      <c r="MF143" s="14">
        <v>364.46130008</v>
      </c>
      <c r="MG143" s="14">
        <v>38836.748633670024</v>
      </c>
      <c r="MH143" s="14">
        <v>17568.117022029997</v>
      </c>
      <c r="MI143" s="14">
        <v>3881.4667587500016</v>
      </c>
      <c r="MJ143" s="14"/>
      <c r="MK143" s="14"/>
      <c r="ML143" s="14">
        <v>7172.7986476100014</v>
      </c>
      <c r="MM143" s="14">
        <v>0.41832480999999999</v>
      </c>
      <c r="MN143" s="14">
        <v>80023.603260320015</v>
      </c>
      <c r="MO143" s="14">
        <v>510.57058799999999</v>
      </c>
      <c r="MP143" s="14">
        <v>66627.031062869908</v>
      </c>
      <c r="MQ143" s="14">
        <v>1904.3705681999995</v>
      </c>
      <c r="MR143" s="14"/>
      <c r="MS143" s="14">
        <v>2810.6228803799995</v>
      </c>
      <c r="MT143" s="14">
        <v>128663.75808111012</v>
      </c>
      <c r="MU143" s="14">
        <v>69154.232315660091</v>
      </c>
      <c r="MV143" s="14">
        <v>8330.0004290500001</v>
      </c>
      <c r="MW143" s="14"/>
      <c r="MX143" s="14"/>
      <c r="MY143" s="14">
        <v>9214.311327797117</v>
      </c>
      <c r="MZ143" s="14">
        <v>0</v>
      </c>
      <c r="NA143" s="14">
        <v>287214.89725334017</v>
      </c>
      <c r="NB143" s="14"/>
      <c r="NC143" s="14"/>
      <c r="ND143" s="14"/>
      <c r="NE143" s="14"/>
      <c r="NF143" s="14"/>
      <c r="NG143" s="14"/>
      <c r="NH143" s="14">
        <v>0</v>
      </c>
      <c r="NI143" s="14">
        <v>557.31748476999996</v>
      </c>
      <c r="NJ143" s="14"/>
      <c r="NK143" s="14"/>
      <c r="NL143" s="14"/>
      <c r="NM143" s="14">
        <v>557.31748476999996</v>
      </c>
      <c r="NN143" s="14"/>
      <c r="NO143" s="14"/>
      <c r="NP143" s="14"/>
      <c r="NR143" s="14">
        <v>4882507.5313684307</v>
      </c>
      <c r="PU143" s="4"/>
    </row>
    <row r="144" spans="1:437" x14ac:dyDescent="0.2">
      <c r="A144" s="70">
        <v>43709</v>
      </c>
      <c r="B144" s="14">
        <v>476.90593361999998</v>
      </c>
      <c r="C144" s="14">
        <v>879.99355871</v>
      </c>
      <c r="D144" s="14">
        <v>126.39944063</v>
      </c>
      <c r="E144" s="14">
        <v>1483.29893296</v>
      </c>
      <c r="F144" s="14">
        <v>299.97457300000002</v>
      </c>
      <c r="G144" s="14">
        <v>69639.163901310094</v>
      </c>
      <c r="H144" s="14">
        <v>1493.2119119299996</v>
      </c>
      <c r="I144" s="14"/>
      <c r="J144" s="14">
        <v>10201.00356965</v>
      </c>
      <c r="K144" s="14">
        <v>116696.11193684998</v>
      </c>
      <c r="L144" s="14">
        <v>195484.48144859969</v>
      </c>
      <c r="M144" s="14">
        <v>12034.872407560004</v>
      </c>
      <c r="N144" s="14">
        <v>37943.614841000002</v>
      </c>
      <c r="O144" s="14"/>
      <c r="P144" s="14">
        <v>12376.204000550008</v>
      </c>
      <c r="Q144" s="14">
        <v>456168.63859044976</v>
      </c>
      <c r="R144" s="14">
        <v>0</v>
      </c>
      <c r="S144" s="14">
        <v>9096.6690148999987</v>
      </c>
      <c r="T144" s="14">
        <v>82.105727270000003</v>
      </c>
      <c r="U144" s="14">
        <v>146.22762666</v>
      </c>
      <c r="V144" s="14">
        <v>100.09295265999999</v>
      </c>
      <c r="W144" s="14">
        <v>9425.0953214900001</v>
      </c>
      <c r="X144" s="14">
        <v>288.10857399999998</v>
      </c>
      <c r="Y144" s="14">
        <v>25666.863254649983</v>
      </c>
      <c r="Z144" s="14">
        <v>48.140436000000001</v>
      </c>
      <c r="AA144" s="14"/>
      <c r="AB144" s="14">
        <v>2667.4108956700002</v>
      </c>
      <c r="AC144" s="14">
        <v>69097.569512370013</v>
      </c>
      <c r="AD144" s="14">
        <v>33498.259458500041</v>
      </c>
      <c r="AE144" s="14">
        <v>7746.916195060001</v>
      </c>
      <c r="AF144" s="14"/>
      <c r="AG144" s="14"/>
      <c r="AH144" s="14">
        <v>1623.6202942000002</v>
      </c>
      <c r="AI144" s="14">
        <v>140636.88862045004</v>
      </c>
      <c r="AJ144" s="14">
        <v>2796.765598</v>
      </c>
      <c r="AK144" s="14">
        <v>641299.36968229827</v>
      </c>
      <c r="AL144" s="14">
        <v>7533.1935070100035</v>
      </c>
      <c r="AM144" s="14"/>
      <c r="AN144" s="14">
        <v>14195.847982839989</v>
      </c>
      <c r="AO144" s="14">
        <v>844749.51662474673</v>
      </c>
      <c r="AP144" s="14">
        <v>303827.81807704928</v>
      </c>
      <c r="AQ144" s="14">
        <v>33040.95703209997</v>
      </c>
      <c r="AR144" s="14">
        <v>12832.382537</v>
      </c>
      <c r="AS144" s="14"/>
      <c r="AT144" s="14">
        <v>99445.747452319818</v>
      </c>
      <c r="AU144" s="14">
        <v>1249.8320457200016</v>
      </c>
      <c r="AV144" s="14">
        <v>165111.85425500001</v>
      </c>
      <c r="AW144" s="14">
        <v>79883.238683110001</v>
      </c>
      <c r="AX144" s="14">
        <v>2205966.5234771939</v>
      </c>
      <c r="AY144" s="14">
        <v>281.623086</v>
      </c>
      <c r="AZ144" s="14">
        <v>12143.670105170007</v>
      </c>
      <c r="BA144" s="14">
        <v>197.66287539999999</v>
      </c>
      <c r="BB144" s="14"/>
      <c r="BC144" s="14">
        <v>1856.2204554899997</v>
      </c>
      <c r="BD144" s="14">
        <v>70874.731697290059</v>
      </c>
      <c r="BE144" s="14">
        <v>23811.586904080006</v>
      </c>
      <c r="BF144" s="14">
        <v>4729.7798142999964</v>
      </c>
      <c r="BG144" s="14">
        <v>1016.2074343200002</v>
      </c>
      <c r="BH144" s="14">
        <v>8.6243730000000003</v>
      </c>
      <c r="BI144" s="14">
        <v>114920.10674505009</v>
      </c>
      <c r="BJ144" s="14">
        <v>218.12480600000001</v>
      </c>
      <c r="BK144" s="14">
        <v>21969.652204930018</v>
      </c>
      <c r="BL144" s="14">
        <v>0</v>
      </c>
      <c r="BM144" s="14"/>
      <c r="BN144" s="14">
        <v>1012.0537232200003</v>
      </c>
      <c r="BO144" s="14">
        <v>36247.33560756006</v>
      </c>
      <c r="BP144" s="14">
        <v>6629.7673101399996</v>
      </c>
      <c r="BQ144" s="14">
        <v>3540.0765195800013</v>
      </c>
      <c r="BR144" s="14">
        <v>13169.921898000001</v>
      </c>
      <c r="BS144" s="14">
        <v>1661.7018125999996</v>
      </c>
      <c r="BT144" s="14">
        <v>84448.633882030088</v>
      </c>
      <c r="BU144" s="14">
        <v>46.587266</v>
      </c>
      <c r="BV144" s="14">
        <v>9907.303149540001</v>
      </c>
      <c r="BW144" s="14">
        <v>18.908804059999998</v>
      </c>
      <c r="BX144" s="14"/>
      <c r="BY144" s="14">
        <v>589.61444886999993</v>
      </c>
      <c r="BZ144" s="14">
        <v>26377.932442040012</v>
      </c>
      <c r="CA144" s="14">
        <v>20954.15740452</v>
      </c>
      <c r="CB144" s="14">
        <v>2450.3364297199996</v>
      </c>
      <c r="CC144" s="14"/>
      <c r="CD144" s="14"/>
      <c r="CE144" s="14">
        <v>9070.3630388699967</v>
      </c>
      <c r="CF144" s="14">
        <v>69415.202983620009</v>
      </c>
      <c r="CG144" s="14">
        <v>0</v>
      </c>
      <c r="CH144" s="14">
        <v>1970.2174084699998</v>
      </c>
      <c r="CI144" s="14"/>
      <c r="CJ144" s="14"/>
      <c r="CK144" s="14"/>
      <c r="CL144" s="14">
        <v>2586.98116987</v>
      </c>
      <c r="CM144" s="14">
        <v>2071.4570007999996</v>
      </c>
      <c r="CN144" s="14">
        <v>1106.9212473599998</v>
      </c>
      <c r="CO144" s="14"/>
      <c r="CP144" s="14"/>
      <c r="CQ144" s="14">
        <v>868.32016593000014</v>
      </c>
      <c r="CR144" s="14">
        <v>8603.8969924299981</v>
      </c>
      <c r="CS144" s="14">
        <v>111.74470100000001</v>
      </c>
      <c r="CT144" s="14">
        <v>2239.5658560999996</v>
      </c>
      <c r="CU144" s="14"/>
      <c r="CV144" s="14"/>
      <c r="CW144" s="14"/>
      <c r="CX144" s="14">
        <v>8488.0221296399995</v>
      </c>
      <c r="CY144" s="14">
        <v>5175.1761091999997</v>
      </c>
      <c r="CZ144" s="14">
        <v>2250.2378138200011</v>
      </c>
      <c r="DA144" s="14">
        <v>2991.6638050000001</v>
      </c>
      <c r="DB144" s="14"/>
      <c r="DC144" s="14">
        <v>809.04642077000017</v>
      </c>
      <c r="DD144" s="14">
        <v>22065.45683553</v>
      </c>
      <c r="DE144" s="14">
        <v>41.463082</v>
      </c>
      <c r="DF144" s="14">
        <v>3226.3340546700001</v>
      </c>
      <c r="DG144" s="14"/>
      <c r="DH144" s="14"/>
      <c r="DI144" s="14">
        <v>1187.6622469800002</v>
      </c>
      <c r="DJ144" s="14">
        <v>13305.811054989999</v>
      </c>
      <c r="DK144" s="14">
        <v>6394.5363566999995</v>
      </c>
      <c r="DL144" s="14">
        <v>991.29645966000021</v>
      </c>
      <c r="DM144" s="14"/>
      <c r="DN144" s="14"/>
      <c r="DO144" s="14">
        <v>3854.4358597000014</v>
      </c>
      <c r="DP144" s="14">
        <v>29001.539114700001</v>
      </c>
      <c r="DQ144" s="14">
        <v>0</v>
      </c>
      <c r="DR144" s="14">
        <v>3519.5830380800012</v>
      </c>
      <c r="DS144" s="14"/>
      <c r="DT144" s="14"/>
      <c r="DU144" s="14">
        <v>0</v>
      </c>
      <c r="DV144" s="14">
        <v>45805.463354539992</v>
      </c>
      <c r="DW144" s="14">
        <v>11290.20535803</v>
      </c>
      <c r="DX144" s="14">
        <v>3342.9244647000005</v>
      </c>
      <c r="DY144" s="14"/>
      <c r="DZ144" s="14"/>
      <c r="EA144" s="14">
        <v>1108.21016495</v>
      </c>
      <c r="EB144" s="14">
        <v>65066.386380299991</v>
      </c>
      <c r="EC144" s="14">
        <v>0</v>
      </c>
      <c r="ED144" s="14"/>
      <c r="EE144" s="14"/>
      <c r="EF144" s="14"/>
      <c r="EG144" s="14"/>
      <c r="EH144" s="14"/>
      <c r="EI144" s="14">
        <v>119.56300264000001</v>
      </c>
      <c r="EJ144" s="14">
        <v>0</v>
      </c>
      <c r="EK144" s="14"/>
      <c r="EL144" s="14"/>
      <c r="EM144" s="14">
        <v>1099.09883298</v>
      </c>
      <c r="EN144" s="14">
        <v>1218.6618356200001</v>
      </c>
      <c r="EO144" s="14">
        <v>19.179735000000001</v>
      </c>
      <c r="EP144" s="14">
        <v>4448.9350347200016</v>
      </c>
      <c r="EQ144" s="14">
        <v>0</v>
      </c>
      <c r="ER144" s="14"/>
      <c r="ES144" s="14">
        <v>187.58423296000001</v>
      </c>
      <c r="ET144" s="14">
        <v>18970.470900820001</v>
      </c>
      <c r="EU144" s="14">
        <v>12786.312276030008</v>
      </c>
      <c r="EV144" s="14">
        <v>2655.9928089699997</v>
      </c>
      <c r="EW144" s="14"/>
      <c r="EX144" s="14"/>
      <c r="EY144" s="14">
        <v>1023.1614323399999</v>
      </c>
      <c r="EZ144" s="14">
        <v>40091.636420840005</v>
      </c>
      <c r="FA144" s="14">
        <v>139.00572199999999</v>
      </c>
      <c r="FB144" s="14">
        <v>55753.331123819997</v>
      </c>
      <c r="FC144" s="14">
        <v>0</v>
      </c>
      <c r="FD144" s="14"/>
      <c r="FE144" s="14">
        <v>1018.8321224600002</v>
      </c>
      <c r="FF144" s="14">
        <v>350742.72567617055</v>
      </c>
      <c r="FG144" s="14">
        <v>42355.009301830025</v>
      </c>
      <c r="FH144" s="14">
        <v>3922.6119938600009</v>
      </c>
      <c r="FI144" s="14">
        <v>2144.0331620000002</v>
      </c>
      <c r="FJ144" s="14"/>
      <c r="FK144" s="14">
        <v>16840.671500040007</v>
      </c>
      <c r="FL144" s="14">
        <v>15.890174910000001</v>
      </c>
      <c r="FM144" s="14">
        <v>472932.11077709054</v>
      </c>
      <c r="FN144" s="14"/>
      <c r="FO144" s="14"/>
      <c r="FP144" s="14"/>
      <c r="FQ144" s="14"/>
      <c r="FR144" s="14"/>
      <c r="FS144" s="14"/>
      <c r="FT144" s="14">
        <v>75.237792020000001</v>
      </c>
      <c r="FU144" s="14"/>
      <c r="FV144" s="14"/>
      <c r="FW144" s="14"/>
      <c r="FX144" s="14">
        <v>44.528887690000005</v>
      </c>
      <c r="FY144" s="14">
        <v>119.76667971000001</v>
      </c>
      <c r="FZ144" s="14"/>
      <c r="GA144" s="14"/>
      <c r="GB144" s="14"/>
      <c r="GC144" s="14"/>
      <c r="GD144" s="14"/>
      <c r="GE144" s="14">
        <v>13.656009039999999</v>
      </c>
      <c r="GF144" s="14">
        <v>316.07639038000002</v>
      </c>
      <c r="GG144" s="14"/>
      <c r="GH144" s="14"/>
      <c r="GI144" s="14"/>
      <c r="GJ144" s="14">
        <v>568.01456224000003</v>
      </c>
      <c r="GK144" s="14">
        <v>897.74696166000012</v>
      </c>
      <c r="GL144" s="14">
        <v>28.720103999999999</v>
      </c>
      <c r="GM144" s="14">
        <v>7562.0008888299999</v>
      </c>
      <c r="GN144" s="14">
        <v>0</v>
      </c>
      <c r="GO144" s="14"/>
      <c r="GP144" s="14"/>
      <c r="GQ144" s="14">
        <v>20566.517445469974</v>
      </c>
      <c r="GR144" s="14">
        <v>13569.389722760001</v>
      </c>
      <c r="GS144" s="14">
        <v>4232.7884907400021</v>
      </c>
      <c r="GT144" s="14"/>
      <c r="GU144" s="14"/>
      <c r="GV144" s="14">
        <v>2754.7401982800002</v>
      </c>
      <c r="GW144" s="14">
        <v>110.5293223</v>
      </c>
      <c r="GX144" s="14">
        <v>48824.686172379981</v>
      </c>
      <c r="GY144" s="14">
        <v>0</v>
      </c>
      <c r="GZ144" s="14"/>
      <c r="HA144" s="14"/>
      <c r="HB144" s="14"/>
      <c r="HC144" s="14"/>
      <c r="HD144" s="14">
        <v>6561.5991916199991</v>
      </c>
      <c r="HE144" s="14">
        <v>835.42605814000001</v>
      </c>
      <c r="HF144" s="14">
        <v>1813.2564685100003</v>
      </c>
      <c r="HG144" s="14"/>
      <c r="HH144" s="14"/>
      <c r="HI144" s="14">
        <v>544.42599199999995</v>
      </c>
      <c r="HJ144" s="14">
        <v>9754.7077102700005</v>
      </c>
      <c r="HK144" s="14">
        <v>52.736745999999997</v>
      </c>
      <c r="HL144" s="14">
        <v>5497.9783465899973</v>
      </c>
      <c r="HM144" s="14">
        <v>80.087213819999988</v>
      </c>
      <c r="HN144" s="14"/>
      <c r="HO144" s="14">
        <v>1261.7632975499996</v>
      </c>
      <c r="HP144" s="14">
        <v>25451.04948270999</v>
      </c>
      <c r="HQ144" s="14">
        <v>17954.114069599989</v>
      </c>
      <c r="HR144" s="14">
        <v>2056.2064136500003</v>
      </c>
      <c r="HS144" s="14"/>
      <c r="HT144" s="14"/>
      <c r="HU144" s="14">
        <v>1342.7989804900003</v>
      </c>
      <c r="HV144" s="14">
        <v>0</v>
      </c>
      <c r="HW144" s="14">
        <v>53696.734550409979</v>
      </c>
      <c r="HX144" s="14">
        <v>40.082256999999998</v>
      </c>
      <c r="HY144" s="14">
        <v>16029.231140250002</v>
      </c>
      <c r="HZ144" s="14">
        <v>0</v>
      </c>
      <c r="IA144" s="14"/>
      <c r="IB144" s="14">
        <v>1685.7547198499999</v>
      </c>
      <c r="IC144" s="14">
        <v>60102.297459760033</v>
      </c>
      <c r="ID144" s="14">
        <v>26914.545617150015</v>
      </c>
      <c r="IE144" s="14">
        <v>4273.0688762299997</v>
      </c>
      <c r="IF144" s="14">
        <v>1147.4422239999999</v>
      </c>
      <c r="IG144" s="14"/>
      <c r="IH144" s="14">
        <v>8935.3421359299991</v>
      </c>
      <c r="II144" s="14">
        <v>119127.76443017006</v>
      </c>
      <c r="IJ144" s="14">
        <v>4.7760730000000002</v>
      </c>
      <c r="IK144" s="14">
        <v>5043.72779214</v>
      </c>
      <c r="IN144" s="14">
        <v>1191.8117546000001</v>
      </c>
      <c r="IO144" s="14">
        <v>22475.371111650024</v>
      </c>
      <c r="IP144" s="14">
        <v>15835.145342089987</v>
      </c>
      <c r="IQ144" s="14">
        <v>1963.2578050099999</v>
      </c>
      <c r="IR144" s="14">
        <v>91.603195999999997</v>
      </c>
      <c r="IS144" s="14"/>
      <c r="IT144" s="14">
        <v>2561.1465431600009</v>
      </c>
      <c r="IU144" s="14">
        <v>49166.839617650017</v>
      </c>
      <c r="IV144" s="14">
        <v>93.589535999999995</v>
      </c>
      <c r="IW144" s="14">
        <v>12968.467608290006</v>
      </c>
      <c r="IX144" s="14">
        <v>0</v>
      </c>
      <c r="IY144" s="14"/>
      <c r="IZ144" s="14">
        <v>1287.2612066300001</v>
      </c>
      <c r="JA144" s="14">
        <v>40860.718980550031</v>
      </c>
      <c r="JB144" s="14">
        <v>23691.52360022</v>
      </c>
      <c r="JC144" s="14">
        <v>3344.5425954699995</v>
      </c>
      <c r="JD144" s="14"/>
      <c r="JE144" s="14"/>
      <c r="JF144" s="14">
        <v>2657.8267516299993</v>
      </c>
      <c r="JG144" s="14">
        <v>84903.930278790052</v>
      </c>
      <c r="JH144" s="14"/>
      <c r="JI144" s="14"/>
      <c r="JJ144" s="14"/>
      <c r="JK144" s="14"/>
      <c r="JL144" s="14"/>
      <c r="JM144" s="14">
        <v>0</v>
      </c>
      <c r="JN144" s="14">
        <v>665.2125854599999</v>
      </c>
      <c r="JO144" s="14">
        <v>776.09888532999992</v>
      </c>
      <c r="JP144" s="14"/>
      <c r="JQ144" s="14"/>
      <c r="JR144" s="14">
        <v>218.76862792</v>
      </c>
      <c r="JS144" s="14">
        <v>1660.0800987100001</v>
      </c>
      <c r="JT144" s="14">
        <v>16.21594</v>
      </c>
      <c r="JU144" s="14">
        <v>4843.3115218499979</v>
      </c>
      <c r="JV144" s="14">
        <v>0</v>
      </c>
      <c r="JW144" s="14"/>
      <c r="JX144" s="14">
        <v>83.718861680000003</v>
      </c>
      <c r="JY144" s="14">
        <v>21448.691909849986</v>
      </c>
      <c r="JZ144" s="14">
        <v>8900.7920623300051</v>
      </c>
      <c r="KA144" s="14">
        <v>872.42874137999991</v>
      </c>
      <c r="KB144" s="14">
        <v>36.568787</v>
      </c>
      <c r="KC144" s="14"/>
      <c r="KD144" s="14">
        <v>2346.9971392500001</v>
      </c>
      <c r="KE144" s="14">
        <v>38548.724963329987</v>
      </c>
      <c r="KF144" s="14">
        <v>49.618164</v>
      </c>
      <c r="KG144" s="14">
        <v>11687.99237849</v>
      </c>
      <c r="KH144" s="14">
        <v>2.5110146800000002</v>
      </c>
      <c r="KI144" s="14"/>
      <c r="KJ144" s="14">
        <v>517.15965413000004</v>
      </c>
      <c r="KK144" s="14">
        <v>38144.09553784001</v>
      </c>
      <c r="KL144" s="14">
        <v>18948.676264069989</v>
      </c>
      <c r="KM144" s="14">
        <v>2379.1912785400004</v>
      </c>
      <c r="KN144" s="14">
        <v>327.40298300000001</v>
      </c>
      <c r="KO144" s="14"/>
      <c r="KP144" s="14">
        <v>8140.4424979899932</v>
      </c>
      <c r="KQ144" s="14">
        <v>80187.089772739986</v>
      </c>
      <c r="KR144" s="14">
        <v>0</v>
      </c>
      <c r="KS144" s="14"/>
      <c r="KT144" s="14"/>
      <c r="KU144" s="14"/>
      <c r="KV144" s="14">
        <v>0</v>
      </c>
      <c r="KW144" s="14">
        <v>1634.1063648499996</v>
      </c>
      <c r="KX144" s="14">
        <v>271.38168090999994</v>
      </c>
      <c r="KY144" s="14">
        <v>117.16622024000002</v>
      </c>
      <c r="KZ144" s="14"/>
      <c r="LA144" s="14"/>
      <c r="LB144" s="14">
        <v>85.302059029999995</v>
      </c>
      <c r="LC144" s="14">
        <v>2107.9563250299998</v>
      </c>
      <c r="LD144" s="14">
        <v>455.90041400000001</v>
      </c>
      <c r="LE144" s="14">
        <v>62132.911316270009</v>
      </c>
      <c r="LF144" s="14">
        <v>65.30056132</v>
      </c>
      <c r="LG144" s="14"/>
      <c r="LH144" s="14">
        <v>4796.1125781500004</v>
      </c>
      <c r="LI144" s="14">
        <v>68844.597121729996</v>
      </c>
      <c r="LJ144" s="14">
        <v>45504.621249950047</v>
      </c>
      <c r="LK144" s="14">
        <v>9149.5387906700016</v>
      </c>
      <c r="LL144" s="14"/>
      <c r="LM144" s="14"/>
      <c r="LN144" s="14">
        <v>4724.7499202899999</v>
      </c>
      <c r="LO144" s="14">
        <v>195673.73195238007</v>
      </c>
      <c r="LP144" s="14">
        <v>10.455442</v>
      </c>
      <c r="LQ144" s="14"/>
      <c r="LR144" s="14">
        <v>0</v>
      </c>
      <c r="LS144" s="14"/>
      <c r="LT144" s="14">
        <v>0</v>
      </c>
      <c r="LU144" s="14">
        <v>10513.452635739999</v>
      </c>
      <c r="LV144" s="14">
        <v>3934.2963694200007</v>
      </c>
      <c r="LW144" s="14">
        <v>1424.2010455899999</v>
      </c>
      <c r="LX144" s="14"/>
      <c r="LY144" s="14"/>
      <c r="LZ144" s="14">
        <v>1091.6337282899997</v>
      </c>
      <c r="MA144" s="14">
        <v>16974.039221039999</v>
      </c>
      <c r="MB144" s="14">
        <v>17.543880999999999</v>
      </c>
      <c r="MC144" s="14">
        <v>11812.415194069994</v>
      </c>
      <c r="MD144" s="14">
        <v>34.641685590000002</v>
      </c>
      <c r="ME144" s="14"/>
      <c r="MF144" s="14">
        <v>361.93829237000006</v>
      </c>
      <c r="MG144" s="14">
        <v>38303.527552830012</v>
      </c>
      <c r="MH144" s="14">
        <v>17214.805628299997</v>
      </c>
      <c r="MI144" s="14">
        <v>3787.0672492600011</v>
      </c>
      <c r="MJ144" s="14"/>
      <c r="MK144" s="14"/>
      <c r="ML144" s="14">
        <v>7121.850145530002</v>
      </c>
      <c r="MM144" s="14">
        <v>0.41832480999999999</v>
      </c>
      <c r="MN144" s="14">
        <v>78654.207953759993</v>
      </c>
      <c r="MO144" s="14">
        <v>502.69896</v>
      </c>
      <c r="MP144" s="14">
        <v>65474.064657179988</v>
      </c>
      <c r="MQ144" s="14">
        <v>1864.6576870699994</v>
      </c>
      <c r="MR144" s="14"/>
      <c r="MS144" s="14">
        <v>2790.5533828400003</v>
      </c>
      <c r="MT144" s="14">
        <v>126145.57744701013</v>
      </c>
      <c r="MU144" s="14">
        <v>67948.80551684009</v>
      </c>
      <c r="MV144" s="14">
        <v>8019.3129218099984</v>
      </c>
      <c r="MW144" s="14"/>
      <c r="MX144" s="14"/>
      <c r="MY144" s="14">
        <v>9056.5462295099969</v>
      </c>
      <c r="MZ144" s="14">
        <v>0</v>
      </c>
      <c r="NA144" s="14">
        <v>287214.89725334017</v>
      </c>
      <c r="NB144" s="14"/>
      <c r="NC144" s="14"/>
      <c r="ND144" s="14"/>
      <c r="NE144" s="14"/>
      <c r="NF144" s="14"/>
      <c r="NG144" s="14"/>
      <c r="NH144" s="14">
        <v>0</v>
      </c>
      <c r="NI144" s="14">
        <v>548.49094292000007</v>
      </c>
      <c r="NJ144" s="14"/>
      <c r="NK144" s="14"/>
      <c r="NL144" s="14"/>
      <c r="NM144" s="14">
        <v>548.49094292000007</v>
      </c>
      <c r="NN144" s="170"/>
      <c r="NO144" s="14"/>
      <c r="NP144" s="14"/>
      <c r="NR144" s="14">
        <v>4881157.9670500429</v>
      </c>
      <c r="PU144" s="4"/>
    </row>
    <row r="145" spans="1:437" x14ac:dyDescent="0.2">
      <c r="A145" s="70">
        <v>43739</v>
      </c>
      <c r="B145" s="14">
        <v>454.71719438999997</v>
      </c>
      <c r="C145" s="14">
        <v>867.92066208999995</v>
      </c>
      <c r="D145" s="14">
        <v>157.06304287999998</v>
      </c>
      <c r="E145" s="14">
        <v>1479.7008993600002</v>
      </c>
      <c r="F145" s="14">
        <v>292.67587900000001</v>
      </c>
      <c r="G145" s="14">
        <v>68261.968106600019</v>
      </c>
      <c r="H145" s="14">
        <v>1467.2885158700003</v>
      </c>
      <c r="I145" s="14"/>
      <c r="J145" s="14">
        <v>10079.162993220003</v>
      </c>
      <c r="K145" s="14">
        <v>134580.96779254018</v>
      </c>
      <c r="L145" s="14">
        <v>219060.88155034007</v>
      </c>
      <c r="M145" s="14">
        <v>11793.677690869998</v>
      </c>
      <c r="N145" s="14">
        <v>37441.048785999999</v>
      </c>
      <c r="O145" s="14"/>
      <c r="P145" s="14">
        <v>20520.817618220004</v>
      </c>
      <c r="Q145" s="14">
        <v>503498.48893266026</v>
      </c>
      <c r="R145" s="14">
        <v>0</v>
      </c>
      <c r="S145" s="14">
        <v>10142.186800419995</v>
      </c>
      <c r="T145" s="14">
        <v>168.78044638</v>
      </c>
      <c r="U145" s="14">
        <v>142.69224044000001</v>
      </c>
      <c r="V145" s="14">
        <v>175.02040568999999</v>
      </c>
      <c r="W145" s="14">
        <v>10627.679892929995</v>
      </c>
      <c r="X145" s="14">
        <v>283.92481700000002</v>
      </c>
      <c r="Y145" s="14">
        <v>25293.263190550038</v>
      </c>
      <c r="Z145" s="14">
        <v>48.219258670000002</v>
      </c>
      <c r="AA145" s="14"/>
      <c r="AB145" s="14">
        <v>2637.0758073299999</v>
      </c>
      <c r="AC145" s="14">
        <v>76292.985976519922</v>
      </c>
      <c r="AD145" s="14">
        <v>36362.294193179994</v>
      </c>
      <c r="AE145" s="14">
        <v>7663.1224074899992</v>
      </c>
      <c r="AF145" s="14"/>
      <c r="AG145" s="14"/>
      <c r="AH145" s="14">
        <v>6256.5322101900028</v>
      </c>
      <c r="AI145" s="14">
        <v>154837.41786092994</v>
      </c>
      <c r="AJ145" s="14">
        <v>2692.7523369999999</v>
      </c>
      <c r="AK145" s="14">
        <v>625445.17393348319</v>
      </c>
      <c r="AL145" s="14">
        <v>7344.0229163199983</v>
      </c>
      <c r="AM145" s="14"/>
      <c r="AN145" s="14">
        <v>14032.304809030005</v>
      </c>
      <c r="AO145" s="14">
        <v>883927.66890183196</v>
      </c>
      <c r="AP145" s="14">
        <v>321681.87324390956</v>
      </c>
      <c r="AQ145" s="14">
        <v>31924.017977989977</v>
      </c>
      <c r="AR145" s="14">
        <v>12700.438828</v>
      </c>
      <c r="AS145" s="14"/>
      <c r="AT145" s="14">
        <v>170077.14627694956</v>
      </c>
      <c r="AU145" s="14">
        <v>1157.8985579200009</v>
      </c>
      <c r="AV145" s="14">
        <v>158724.06435500001</v>
      </c>
      <c r="AW145" s="14">
        <v>78285.371946109997</v>
      </c>
      <c r="AX145" s="14">
        <v>2307992.7340835445</v>
      </c>
      <c r="AY145" s="14">
        <v>276.88647500000002</v>
      </c>
      <c r="AZ145" s="14">
        <v>11948.547184569999</v>
      </c>
      <c r="BA145" s="14">
        <v>195.8106612</v>
      </c>
      <c r="BB145" s="14"/>
      <c r="BC145" s="14">
        <v>1843.35480396</v>
      </c>
      <c r="BD145" s="14">
        <v>74725.370496949981</v>
      </c>
      <c r="BE145" s="14">
        <v>26239.247350250011</v>
      </c>
      <c r="BF145" s="14">
        <v>4671.7767942699975</v>
      </c>
      <c r="BG145" s="14">
        <v>2505.8455141900004</v>
      </c>
      <c r="BH145" s="14">
        <v>8.0003790000000006</v>
      </c>
      <c r="BI145" s="14">
        <v>122414.83965939</v>
      </c>
      <c r="BJ145" s="14">
        <v>215.85675000000001</v>
      </c>
      <c r="BK145" s="14">
        <v>21594.934854229989</v>
      </c>
      <c r="BL145" s="14">
        <v>0</v>
      </c>
      <c r="BM145" s="14"/>
      <c r="BN145" s="14">
        <v>1008.77392937</v>
      </c>
      <c r="BO145" s="14">
        <v>35713.969247619985</v>
      </c>
      <c r="BP145" s="14">
        <v>7585.2231938500017</v>
      </c>
      <c r="BQ145" s="14">
        <v>3463.0325186500022</v>
      </c>
      <c r="BR145" s="14">
        <v>13076.888605</v>
      </c>
      <c r="BS145" s="14">
        <v>4235.9653371800014</v>
      </c>
      <c r="BT145" s="14">
        <v>86894.644435899972</v>
      </c>
      <c r="BU145" s="14">
        <v>46.076970000000003</v>
      </c>
      <c r="BV145" s="14">
        <v>9603.6190772399968</v>
      </c>
      <c r="BW145" s="14">
        <v>18.5350793</v>
      </c>
      <c r="BX145" s="14"/>
      <c r="BY145" s="14">
        <v>583.25294864</v>
      </c>
      <c r="BZ145" s="14">
        <v>29104.229869159979</v>
      </c>
      <c r="CA145" s="14">
        <v>22094.248782559996</v>
      </c>
      <c r="CB145" s="14">
        <v>2425.9822600000002</v>
      </c>
      <c r="CC145" s="14"/>
      <c r="CD145" s="14"/>
      <c r="CE145" s="14">
        <v>11508.03800081</v>
      </c>
      <c r="CF145" s="14">
        <v>75383.982987709969</v>
      </c>
      <c r="CG145" s="14">
        <v>0</v>
      </c>
      <c r="CH145" s="14">
        <v>1838.5492211399999</v>
      </c>
      <c r="CI145" s="14"/>
      <c r="CJ145" s="14"/>
      <c r="CK145" s="14"/>
      <c r="CL145" s="14">
        <v>2738.2891311100002</v>
      </c>
      <c r="CM145" s="14">
        <v>2337.67882534</v>
      </c>
      <c r="CN145" s="14">
        <v>1093.2467825199999</v>
      </c>
      <c r="CO145" s="14"/>
      <c r="CP145" s="14"/>
      <c r="CQ145" s="14">
        <v>2518.77293031</v>
      </c>
      <c r="CR145" s="14">
        <v>10526.53689042</v>
      </c>
      <c r="CS145" s="14">
        <v>109.16864099999999</v>
      </c>
      <c r="CT145" s="14">
        <v>2225.4309430099997</v>
      </c>
      <c r="CU145" s="14"/>
      <c r="CV145" s="14"/>
      <c r="CW145" s="14"/>
      <c r="CX145" s="14">
        <v>9428.0378630399991</v>
      </c>
      <c r="CY145" s="14">
        <v>5279.755606409999</v>
      </c>
      <c r="CZ145" s="14">
        <v>2213.8767517500009</v>
      </c>
      <c r="DA145" s="14">
        <v>2971.0342639999999</v>
      </c>
      <c r="DB145" s="14"/>
      <c r="DC145" s="14">
        <v>1689.47260218</v>
      </c>
      <c r="DD145" s="14">
        <v>23906.775671389998</v>
      </c>
      <c r="DE145" s="14">
        <v>40.661966999999997</v>
      </c>
      <c r="DF145" s="14">
        <v>3206.4383124100004</v>
      </c>
      <c r="DG145" s="14"/>
      <c r="DH145" s="14"/>
      <c r="DI145" s="14">
        <v>1179.0119556299999</v>
      </c>
      <c r="DJ145" s="14">
        <v>13990.726406580003</v>
      </c>
      <c r="DK145" s="14">
        <v>7555.7298076699963</v>
      </c>
      <c r="DL145" s="14">
        <v>962.91146733000028</v>
      </c>
      <c r="DM145" s="14"/>
      <c r="DN145" s="14"/>
      <c r="DO145" s="14">
        <v>5564.1470382199996</v>
      </c>
      <c r="DP145" s="14">
        <v>32499.626954840001</v>
      </c>
      <c r="DQ145" s="14">
        <v>0</v>
      </c>
      <c r="DR145" s="14">
        <v>3453.5819867300006</v>
      </c>
      <c r="DS145" s="14"/>
      <c r="DT145" s="14"/>
      <c r="DU145" s="14">
        <v>0</v>
      </c>
      <c r="DV145" s="14">
        <v>45441.973740510024</v>
      </c>
      <c r="DW145" s="14">
        <v>12362.171000090002</v>
      </c>
      <c r="DX145" s="14">
        <v>3210.0699120999998</v>
      </c>
      <c r="DY145" s="14"/>
      <c r="DZ145" s="14"/>
      <c r="EA145" s="14">
        <v>2520.9209104999995</v>
      </c>
      <c r="EB145" s="14">
        <v>66988.717549930036</v>
      </c>
      <c r="EC145" s="14">
        <v>0</v>
      </c>
      <c r="ED145" s="14"/>
      <c r="EE145" s="14"/>
      <c r="EF145" s="14"/>
      <c r="EG145" s="14"/>
      <c r="EH145" s="14"/>
      <c r="EI145" s="14">
        <v>119.20790056999999</v>
      </c>
      <c r="EJ145" s="14">
        <v>0</v>
      </c>
      <c r="EK145" s="14"/>
      <c r="EL145" s="14"/>
      <c r="EM145" s="14">
        <v>1383.7847349599997</v>
      </c>
      <c r="EN145" s="14">
        <v>1502.9926355299997</v>
      </c>
      <c r="EO145" s="14">
        <v>18.859873</v>
      </c>
      <c r="EP145" s="14">
        <v>4358.2510258399998</v>
      </c>
      <c r="EQ145" s="14">
        <v>0</v>
      </c>
      <c r="ER145" s="14"/>
      <c r="ES145" s="14">
        <v>186.84889676999998</v>
      </c>
      <c r="ET145" s="14">
        <v>20331.403266940004</v>
      </c>
      <c r="EU145" s="14">
        <v>14293.631686510002</v>
      </c>
      <c r="EV145" s="14">
        <v>2602.5096110100003</v>
      </c>
      <c r="EW145" s="14"/>
      <c r="EX145" s="14"/>
      <c r="EY145" s="14">
        <v>1584.3251144799999</v>
      </c>
      <c r="EZ145" s="14">
        <v>43375.82947455001</v>
      </c>
      <c r="FA145" s="14">
        <v>133.365407</v>
      </c>
      <c r="FB145" s="14">
        <v>55030.446177859936</v>
      </c>
      <c r="FC145" s="14">
        <v>0</v>
      </c>
      <c r="FD145" s="14"/>
      <c r="FE145" s="14">
        <v>1011.80957039</v>
      </c>
      <c r="FF145" s="14">
        <v>383724.03001643077</v>
      </c>
      <c r="FG145" s="14">
        <v>48543.034538999971</v>
      </c>
      <c r="FH145" s="14">
        <v>3854.7570197500017</v>
      </c>
      <c r="FI145" s="14">
        <v>2092.784756</v>
      </c>
      <c r="FJ145" s="14"/>
      <c r="FK145" s="14">
        <v>32227.315898550009</v>
      </c>
      <c r="FL145" s="14">
        <v>12.54528629</v>
      </c>
      <c r="FM145" s="14">
        <v>526630.08867127064</v>
      </c>
      <c r="FN145" s="14"/>
      <c r="FO145" s="14"/>
      <c r="FP145" s="14"/>
      <c r="FQ145" s="14"/>
      <c r="FR145" s="14"/>
      <c r="FS145" s="14"/>
      <c r="FT145" s="14">
        <v>276.58571204999998</v>
      </c>
      <c r="FU145" s="14"/>
      <c r="FV145" s="14"/>
      <c r="FW145" s="14"/>
      <c r="FX145" s="14">
        <v>106.78755910000001</v>
      </c>
      <c r="FY145" s="14">
        <v>383.37327115000005</v>
      </c>
      <c r="FZ145" s="14"/>
      <c r="GA145" s="14"/>
      <c r="GB145" s="14"/>
      <c r="GC145" s="14"/>
      <c r="GD145" s="14"/>
      <c r="GE145" s="14">
        <v>13.223749460000001</v>
      </c>
      <c r="GF145" s="14">
        <v>353.44076644</v>
      </c>
      <c r="GG145" s="14"/>
      <c r="GH145" s="14"/>
      <c r="GI145" s="14"/>
      <c r="GJ145" s="14">
        <v>1070.0643019500001</v>
      </c>
      <c r="GK145" s="14">
        <v>1436.72881785</v>
      </c>
      <c r="GL145" s="14">
        <v>28.028168999999998</v>
      </c>
      <c r="GM145" s="14">
        <v>7418.8181751100019</v>
      </c>
      <c r="GN145" s="14">
        <v>0</v>
      </c>
      <c r="GO145" s="14"/>
      <c r="GP145" s="14"/>
      <c r="GQ145" s="14">
        <v>22544.130791460015</v>
      </c>
      <c r="GR145" s="14">
        <v>14702.256988790004</v>
      </c>
      <c r="GS145" s="14">
        <v>4085.4204120700024</v>
      </c>
      <c r="GT145" s="14"/>
      <c r="GU145" s="14"/>
      <c r="GV145" s="14">
        <v>4317.1494677499959</v>
      </c>
      <c r="GW145" s="14">
        <v>109.85225840000001</v>
      </c>
      <c r="GX145" s="14">
        <v>53205.656262580007</v>
      </c>
      <c r="GY145" s="14">
        <v>0</v>
      </c>
      <c r="GZ145" s="14"/>
      <c r="HA145" s="14"/>
      <c r="HB145" s="14"/>
      <c r="HC145" s="14"/>
      <c r="HD145" s="14">
        <v>6427.2257450799989</v>
      </c>
      <c r="HE145" s="14">
        <v>1109.1165078800002</v>
      </c>
      <c r="HF145" s="14">
        <v>1777.8607548000002</v>
      </c>
      <c r="HG145" s="14"/>
      <c r="HH145" s="14"/>
      <c r="HI145" s="14">
        <v>1247.6904877300001</v>
      </c>
      <c r="HJ145" s="14">
        <v>10561.893495489998</v>
      </c>
      <c r="HK145" s="14">
        <v>51.523000000000003</v>
      </c>
      <c r="HL145" s="14">
        <v>5462.520469680002</v>
      </c>
      <c r="HM145" s="14">
        <v>80.218344489999993</v>
      </c>
      <c r="HN145" s="14"/>
      <c r="HO145" s="14">
        <v>1253.4489322399997</v>
      </c>
      <c r="HP145" s="14">
        <v>27117.950929370003</v>
      </c>
      <c r="HQ145" s="14">
        <v>20682.903343670001</v>
      </c>
      <c r="HR145" s="14">
        <v>2044.7889584600002</v>
      </c>
      <c r="HS145" s="14"/>
      <c r="HT145" s="14"/>
      <c r="HU145" s="14">
        <v>3326.2615349399994</v>
      </c>
      <c r="HV145" s="14">
        <v>0</v>
      </c>
      <c r="HW145" s="14">
        <v>60019.615512850003</v>
      </c>
      <c r="HX145" s="14">
        <v>37.665852999999998</v>
      </c>
      <c r="HY145" s="14">
        <v>15644.160831319996</v>
      </c>
      <c r="HZ145" s="14">
        <v>0</v>
      </c>
      <c r="IA145" s="14"/>
      <c r="IB145" s="14">
        <v>1688.2312480099999</v>
      </c>
      <c r="IC145" s="14">
        <v>63290.099971240023</v>
      </c>
      <c r="ID145" s="14">
        <v>27936.558489190025</v>
      </c>
      <c r="IE145" s="14">
        <v>4187.5305509600003</v>
      </c>
      <c r="IF145" s="14">
        <v>1142.6777990000001</v>
      </c>
      <c r="IG145" s="14"/>
      <c r="IH145" s="14">
        <v>13691.255742640002</v>
      </c>
      <c r="II145" s="14">
        <v>127608.18048536003</v>
      </c>
      <c r="IJ145" s="14">
        <v>4.5821829999999997</v>
      </c>
      <c r="IK145" s="14">
        <v>4959.2343562499982</v>
      </c>
      <c r="IN145" s="14">
        <v>1174.2254344099999</v>
      </c>
      <c r="IO145" s="14">
        <v>25947.072083000006</v>
      </c>
      <c r="IP145" s="14">
        <v>16693.5835491</v>
      </c>
      <c r="IQ145" s="14">
        <v>1939.4959116199998</v>
      </c>
      <c r="IR145" s="14">
        <v>90.653942000000001</v>
      </c>
      <c r="IS145" s="14"/>
      <c r="IT145" s="14">
        <v>4601.1776384199975</v>
      </c>
      <c r="IU145" s="14">
        <v>55410.025097800004</v>
      </c>
      <c r="IV145" s="14">
        <v>92.340035999999998</v>
      </c>
      <c r="IW145" s="14">
        <v>12638.983406360001</v>
      </c>
      <c r="IX145" s="14">
        <v>0</v>
      </c>
      <c r="IY145" s="14"/>
      <c r="IZ145" s="14">
        <v>1277.0694799300002</v>
      </c>
      <c r="JA145" s="14">
        <v>44145.290565979958</v>
      </c>
      <c r="JB145" s="14">
        <v>25147.522221319992</v>
      </c>
      <c r="JC145" s="14">
        <v>3292.0769942499992</v>
      </c>
      <c r="JD145" s="14"/>
      <c r="JE145" s="14"/>
      <c r="JF145" s="14">
        <v>4822.8704174099967</v>
      </c>
      <c r="JG145" s="14">
        <v>91416.153121249939</v>
      </c>
      <c r="JH145" s="14"/>
      <c r="JI145" s="14"/>
      <c r="JJ145" s="14"/>
      <c r="JK145" s="14"/>
      <c r="JL145" s="14"/>
      <c r="JM145" s="14">
        <v>0</v>
      </c>
      <c r="JN145" s="14">
        <v>916.28467588999979</v>
      </c>
      <c r="JO145" s="14">
        <v>761.08954313000004</v>
      </c>
      <c r="JP145" s="14"/>
      <c r="JQ145" s="14"/>
      <c r="JR145" s="14">
        <v>529.95324494999988</v>
      </c>
      <c r="JS145" s="14">
        <v>2207.3274639699998</v>
      </c>
      <c r="JT145" s="14">
        <v>15.870411000000001</v>
      </c>
      <c r="JU145" s="14">
        <v>4654.0562422400008</v>
      </c>
      <c r="JV145" s="14">
        <v>0</v>
      </c>
      <c r="JW145" s="14"/>
      <c r="JX145" s="14">
        <v>82.992993900000002</v>
      </c>
      <c r="JY145" s="14">
        <v>24649.2485385</v>
      </c>
      <c r="JZ145" s="14">
        <v>9708.5624970800072</v>
      </c>
      <c r="KA145" s="14">
        <v>858.68664899999987</v>
      </c>
      <c r="KB145" s="14">
        <v>36.468378000000001</v>
      </c>
      <c r="KC145" s="14"/>
      <c r="KD145" s="14">
        <v>3886.6865499600017</v>
      </c>
      <c r="KE145" s="14">
        <v>43892.572259680011</v>
      </c>
      <c r="KF145" s="14">
        <v>49.618338000000001</v>
      </c>
      <c r="KG145" s="14">
        <v>11443.07139956</v>
      </c>
      <c r="KH145" s="14">
        <v>2.5151260899999999</v>
      </c>
      <c r="KI145" s="14"/>
      <c r="KJ145" s="14">
        <v>515.38356266999995</v>
      </c>
      <c r="KK145" s="14">
        <v>42751.819471949959</v>
      </c>
      <c r="KL145" s="14">
        <v>18644.292466339994</v>
      </c>
      <c r="KM145" s="14">
        <v>2351.26108084</v>
      </c>
      <c r="KN145" s="14">
        <v>325.824342</v>
      </c>
      <c r="KO145" s="14"/>
      <c r="KP145" s="14">
        <v>9641.347570519998</v>
      </c>
      <c r="KQ145" s="14">
        <v>85725.133357969957</v>
      </c>
      <c r="KR145" s="14">
        <v>0</v>
      </c>
      <c r="KS145" s="14"/>
      <c r="KT145" s="14"/>
      <c r="KU145" s="14"/>
      <c r="KV145" s="14">
        <v>0</v>
      </c>
      <c r="KW145" s="14">
        <v>1620.5400060400002</v>
      </c>
      <c r="KX145" s="14">
        <v>476.61291900999998</v>
      </c>
      <c r="KY145" s="14">
        <v>113.70697534</v>
      </c>
      <c r="KZ145" s="14"/>
      <c r="LA145" s="14"/>
      <c r="LB145" s="14">
        <v>190.49161779999997</v>
      </c>
      <c r="LC145" s="14">
        <v>2401.3515181900007</v>
      </c>
      <c r="LD145" s="14">
        <v>450.64139699999998</v>
      </c>
      <c r="LE145" s="14">
        <v>60675.97439187998</v>
      </c>
      <c r="LF145" s="14">
        <v>62.156060949999997</v>
      </c>
      <c r="LG145" s="14"/>
      <c r="LH145" s="14">
        <v>4697.7928641300005</v>
      </c>
      <c r="LI145" s="14">
        <v>74601.112769690037</v>
      </c>
      <c r="LJ145" s="14">
        <v>48001.976338049943</v>
      </c>
      <c r="LK145" s="14">
        <v>8561.9516246400017</v>
      </c>
      <c r="LL145" s="14"/>
      <c r="LM145" s="14"/>
      <c r="LN145" s="14">
        <v>8823.8953371800017</v>
      </c>
      <c r="LO145" s="14">
        <v>205875.50078351996</v>
      </c>
      <c r="LP145" s="14">
        <v>9.5082540000000009</v>
      </c>
      <c r="LQ145" s="14"/>
      <c r="LR145" s="14">
        <v>0</v>
      </c>
      <c r="LS145" s="14"/>
      <c r="LT145" s="14">
        <v>0</v>
      </c>
      <c r="LU145" s="14">
        <v>10538.257963009995</v>
      </c>
      <c r="LV145" s="14">
        <v>4053.7971499900004</v>
      </c>
      <c r="LW145" s="14">
        <v>1413.51456418</v>
      </c>
      <c r="LX145" s="14"/>
      <c r="LY145" s="14"/>
      <c r="LZ145" s="14">
        <v>1927.6388538500009</v>
      </c>
      <c r="MA145" s="14">
        <v>17942.71688503</v>
      </c>
      <c r="MB145" s="14">
        <v>16.359432000000002</v>
      </c>
      <c r="MC145" s="14">
        <v>11342.692896769999</v>
      </c>
      <c r="MD145" s="14">
        <v>34.335138219999997</v>
      </c>
      <c r="ME145" s="14"/>
      <c r="MF145" s="14">
        <v>360.17789733000001</v>
      </c>
      <c r="MG145" s="14">
        <v>45448.715778450009</v>
      </c>
      <c r="MH145" s="14">
        <v>18422.611573160008</v>
      </c>
      <c r="MI145" s="14">
        <v>3665.2720081200014</v>
      </c>
      <c r="MJ145" s="14"/>
      <c r="MK145" s="14"/>
      <c r="ML145" s="14">
        <v>11024.923991739999</v>
      </c>
      <c r="MM145" s="14">
        <v>0.41832480999999999</v>
      </c>
      <c r="MN145" s="14">
        <v>90315.507040600001</v>
      </c>
      <c r="MO145" s="14">
        <v>488.29627399999998</v>
      </c>
      <c r="MP145" s="14">
        <v>64053.691845789974</v>
      </c>
      <c r="MQ145" s="14">
        <v>1764.7038110800004</v>
      </c>
      <c r="MR145" s="14"/>
      <c r="MS145" s="14">
        <v>2778.9255389499999</v>
      </c>
      <c r="MT145" s="14">
        <v>140697.84937679995</v>
      </c>
      <c r="MU145" s="14">
        <v>74297.494885390013</v>
      </c>
      <c r="MV145" s="14">
        <v>7739.6779158299996</v>
      </c>
      <c r="MW145" s="14"/>
      <c r="MX145" s="14"/>
      <c r="MY145" s="14">
        <v>16060.973729839992</v>
      </c>
      <c r="MZ145" s="14">
        <v>0</v>
      </c>
      <c r="NA145" s="14">
        <v>307881.61337767995</v>
      </c>
      <c r="NB145" s="14"/>
      <c r="NC145" s="14"/>
      <c r="ND145" s="14"/>
      <c r="NE145" s="14"/>
      <c r="NF145" s="14"/>
      <c r="NG145" s="14"/>
      <c r="NH145" s="14">
        <v>0</v>
      </c>
      <c r="NI145" s="14">
        <v>538.27705728000001</v>
      </c>
      <c r="NJ145" s="14"/>
      <c r="NK145" s="14"/>
      <c r="NL145" s="14">
        <v>125.7524889</v>
      </c>
      <c r="NM145" s="14">
        <v>664.0295461799999</v>
      </c>
      <c r="NN145" s="170">
        <v>93680.032525790157</v>
      </c>
      <c r="NO145" s="14"/>
      <c r="NQ145" s="14">
        <v>264446.55320118001</v>
      </c>
      <c r="NR145" s="14">
        <v>5483634.0205244739</v>
      </c>
      <c r="PU145" s="4"/>
    </row>
    <row r="146" spans="1:437" x14ac:dyDescent="0.2">
      <c r="A146" s="70">
        <v>43770</v>
      </c>
      <c r="B146" s="14">
        <v>453.09642054</v>
      </c>
      <c r="C146" s="14">
        <v>857.27741393999986</v>
      </c>
      <c r="D146" s="14">
        <v>156.50499458000002</v>
      </c>
      <c r="E146" s="14">
        <v>1466.8788290599998</v>
      </c>
      <c r="F146" s="14">
        <v>286.57093800000001</v>
      </c>
      <c r="G146" s="14">
        <v>66872.764700659987</v>
      </c>
      <c r="H146" s="14">
        <v>1440.6375756500008</v>
      </c>
      <c r="I146" s="14"/>
      <c r="J146" s="14">
        <v>10016.892904920003</v>
      </c>
      <c r="K146" s="14">
        <v>131423.46622409983</v>
      </c>
      <c r="L146" s="14">
        <v>215149.49918264971</v>
      </c>
      <c r="M146" s="14">
        <v>11629.262563850001</v>
      </c>
      <c r="N146" s="14">
        <v>36984.982124000002</v>
      </c>
      <c r="O146" s="14"/>
      <c r="P146" s="14">
        <v>20297.800240799999</v>
      </c>
      <c r="Q146" s="14">
        <v>494101.87645462953</v>
      </c>
      <c r="R146" s="14">
        <v>0</v>
      </c>
      <c r="S146" s="14">
        <v>10048.172401110001</v>
      </c>
      <c r="T146" s="14">
        <v>164.35933652999998</v>
      </c>
      <c r="U146" s="14">
        <v>129.95189253000001</v>
      </c>
      <c r="V146" s="14">
        <v>173.67762068000002</v>
      </c>
      <c r="W146" s="14">
        <v>10516.161250850002</v>
      </c>
      <c r="X146" s="14">
        <v>280.088551</v>
      </c>
      <c r="Y146" s="14">
        <v>24546.292756990031</v>
      </c>
      <c r="Z146" s="14">
        <v>48.311483879999997</v>
      </c>
      <c r="AA146" s="14"/>
      <c r="AB146" s="14">
        <v>2626.0107287000001</v>
      </c>
      <c r="AC146" s="14">
        <v>74674.132702919887</v>
      </c>
      <c r="AD146" s="14">
        <v>35489.460601480067</v>
      </c>
      <c r="AE146" s="14">
        <v>7602.1156077799978</v>
      </c>
      <c r="AF146" s="14"/>
      <c r="AG146" s="14"/>
      <c r="AH146" s="14">
        <v>6209.9036813700031</v>
      </c>
      <c r="AI146" s="14">
        <v>151476.31611411998</v>
      </c>
      <c r="AJ146" s="14">
        <v>2640.959621</v>
      </c>
      <c r="AK146" s="14">
        <v>612787.84627677267</v>
      </c>
      <c r="AL146" s="14">
        <v>7204.2007524600003</v>
      </c>
      <c r="AM146" s="14"/>
      <c r="AN146" s="14">
        <v>13818.502125579998</v>
      </c>
      <c r="AO146" s="14">
        <v>866764.57724759961</v>
      </c>
      <c r="AP146" s="14">
        <v>316545.17180733016</v>
      </c>
      <c r="AQ146" s="14">
        <v>31166.452350869979</v>
      </c>
      <c r="AR146" s="14">
        <v>12513.736325</v>
      </c>
      <c r="AS146" s="14"/>
      <c r="AT146" s="14">
        <v>168715.35821118901</v>
      </c>
      <c r="AU146" s="14">
        <v>1085.2665205900007</v>
      </c>
      <c r="AV146" s="14">
        <v>153800.092386</v>
      </c>
      <c r="AW146" s="14">
        <v>59762.208485110001</v>
      </c>
      <c r="AX146" s="14">
        <v>2245804.3721095016</v>
      </c>
      <c r="AY146" s="14">
        <v>272.26223399999998</v>
      </c>
      <c r="AZ146" s="14">
        <v>11632.365457059992</v>
      </c>
      <c r="BA146" s="14">
        <v>192.82449349999999</v>
      </c>
      <c r="BB146" s="14"/>
      <c r="BC146" s="14">
        <v>1817.6866741199997</v>
      </c>
      <c r="BD146" s="14">
        <v>74043.457637979955</v>
      </c>
      <c r="BE146" s="14">
        <v>25976.083902459995</v>
      </c>
      <c r="BF146" s="14">
        <v>4635.5538591699978</v>
      </c>
      <c r="BG146" s="14">
        <v>2488.5748848899998</v>
      </c>
      <c r="BH146" s="14">
        <v>7.3669919999999998</v>
      </c>
      <c r="BI146" s="14">
        <v>121066.17613517994</v>
      </c>
      <c r="BJ146" s="14">
        <v>213.62272300000001</v>
      </c>
      <c r="BK146" s="14">
        <v>21045.097555530003</v>
      </c>
      <c r="BL146" s="14">
        <v>0</v>
      </c>
      <c r="BM146" s="14"/>
      <c r="BN146" s="14">
        <v>1002.4224503499998</v>
      </c>
      <c r="BO146" s="14">
        <v>34934.503476589991</v>
      </c>
      <c r="BP146" s="14">
        <v>7455.0361461900002</v>
      </c>
      <c r="BQ146" s="14">
        <v>3423.8395859300008</v>
      </c>
      <c r="BR146" s="14">
        <v>12949.346324</v>
      </c>
      <c r="BS146" s="14">
        <v>4198.934695580002</v>
      </c>
      <c r="BT146" s="14">
        <v>85222.802957170003</v>
      </c>
      <c r="BU146" s="14">
        <v>45.561027000000003</v>
      </c>
      <c r="BV146" s="14">
        <v>9330.0216953499967</v>
      </c>
      <c r="BW146" s="14">
        <v>18.158332999999999</v>
      </c>
      <c r="BX146" s="14"/>
      <c r="BY146" s="14">
        <v>577.39576868000006</v>
      </c>
      <c r="BZ146" s="14">
        <v>28032.620995710007</v>
      </c>
      <c r="CA146" s="14">
        <v>21899.714261920013</v>
      </c>
      <c r="CB146" s="14">
        <v>2391.2533082600007</v>
      </c>
      <c r="CC146" s="14"/>
      <c r="CD146" s="14"/>
      <c r="CE146" s="14">
        <v>11437.138085379996</v>
      </c>
      <c r="CF146" s="14">
        <v>73731.863475300022</v>
      </c>
      <c r="CG146" s="14">
        <v>0</v>
      </c>
      <c r="CH146" s="14">
        <v>1825.2707770999998</v>
      </c>
      <c r="CI146" s="14"/>
      <c r="CJ146" s="14"/>
      <c r="CK146" s="14"/>
      <c r="CL146" s="14">
        <v>2719.6205968400004</v>
      </c>
      <c r="CM146" s="14">
        <v>2327.5303503500004</v>
      </c>
      <c r="CN146" s="14">
        <v>1059.52771349</v>
      </c>
      <c r="CO146" s="14"/>
      <c r="CP146" s="14"/>
      <c r="CQ146" s="14">
        <v>2478.5175912000004</v>
      </c>
      <c r="CR146" s="14">
        <v>10410.467028980001</v>
      </c>
      <c r="CS146" s="14">
        <v>108.768604</v>
      </c>
      <c r="CT146" s="14">
        <v>2082.9731354099995</v>
      </c>
      <c r="CU146" s="14"/>
      <c r="CV146" s="14"/>
      <c r="CW146" s="14"/>
      <c r="CX146" s="14">
        <v>9383.862266260001</v>
      </c>
      <c r="CY146" s="14">
        <v>5095.0541025699986</v>
      </c>
      <c r="CZ146" s="14">
        <v>2181.8032326900006</v>
      </c>
      <c r="DA146" s="14">
        <v>2950.5622060000001</v>
      </c>
      <c r="DB146" s="14"/>
      <c r="DC146" s="14">
        <v>1661.1757883800001</v>
      </c>
      <c r="DD146" s="14">
        <v>23464.199335310001</v>
      </c>
      <c r="DE146" s="14">
        <v>39.851778000000003</v>
      </c>
      <c r="DF146" s="14">
        <v>3152.7421119699998</v>
      </c>
      <c r="DG146" s="14"/>
      <c r="DH146" s="14"/>
      <c r="DI146" s="14">
        <v>1166.8848725299999</v>
      </c>
      <c r="DJ146" s="14">
        <v>13905.995414869996</v>
      </c>
      <c r="DK146" s="14">
        <v>7505.5766180499986</v>
      </c>
      <c r="DL146" s="14">
        <v>954.90684266000005</v>
      </c>
      <c r="DM146" s="14"/>
      <c r="DN146" s="14"/>
      <c r="DO146" s="14">
        <v>5522.408549470003</v>
      </c>
      <c r="DP146" s="14">
        <v>32248.366187549997</v>
      </c>
      <c r="DQ146" s="14">
        <v>0</v>
      </c>
      <c r="DR146" s="14">
        <v>3412.9051759100003</v>
      </c>
      <c r="DS146" s="14"/>
      <c r="DT146" s="14"/>
      <c r="DU146" s="14">
        <v>0</v>
      </c>
      <c r="DV146" s="14">
        <v>44992.736209130017</v>
      </c>
      <c r="DW146" s="14">
        <v>12245.654711450015</v>
      </c>
      <c r="DX146" s="14">
        <v>3169.3948543499996</v>
      </c>
      <c r="DY146" s="14"/>
      <c r="DZ146" s="14"/>
      <c r="EA146" s="14">
        <v>2507.55549961</v>
      </c>
      <c r="EB146" s="14">
        <v>66328.246450450039</v>
      </c>
      <c r="EC146" s="14">
        <v>0</v>
      </c>
      <c r="ED146" s="14"/>
      <c r="EE146" s="14"/>
      <c r="EF146" s="14"/>
      <c r="EG146" s="14"/>
      <c r="EH146" s="14"/>
      <c r="EI146" s="14">
        <v>119.21040185</v>
      </c>
      <c r="EJ146" s="14">
        <v>0</v>
      </c>
      <c r="EK146" s="14"/>
      <c r="EL146" s="14"/>
      <c r="EM146" s="14">
        <v>1377.1987080899996</v>
      </c>
      <c r="EN146" s="14">
        <v>1496.4091099399996</v>
      </c>
      <c r="EO146" s="14">
        <v>18.617038999999998</v>
      </c>
      <c r="EP146" s="14">
        <v>4088.0339856999994</v>
      </c>
      <c r="EQ146" s="14">
        <v>0</v>
      </c>
      <c r="ER146" s="14"/>
      <c r="ES146" s="14">
        <v>186.10705638000002</v>
      </c>
      <c r="ET146" s="14">
        <v>20094.182077859994</v>
      </c>
      <c r="EU146" s="14">
        <v>14216.908562499999</v>
      </c>
      <c r="EV146" s="14">
        <v>2580.92947069</v>
      </c>
      <c r="EW146" s="14"/>
      <c r="EX146" s="14"/>
      <c r="EY146" s="14">
        <v>1571.5491310400005</v>
      </c>
      <c r="EZ146" s="14">
        <v>42756.327323169993</v>
      </c>
      <c r="FA146" s="14">
        <v>125.914254</v>
      </c>
      <c r="FB146" s="14">
        <v>53888.991412609917</v>
      </c>
      <c r="FC146" s="14">
        <v>0</v>
      </c>
      <c r="FD146" s="14"/>
      <c r="FE146" s="14">
        <v>1003.31909196</v>
      </c>
      <c r="FF146" s="14">
        <v>378638.46687358158</v>
      </c>
      <c r="FG146" s="14">
        <v>47365.03478810002</v>
      </c>
      <c r="FH146" s="14">
        <v>3790.4754417600016</v>
      </c>
      <c r="FI146" s="14">
        <v>2079.2293880000002</v>
      </c>
      <c r="FJ146" s="14"/>
      <c r="FK146" s="14">
        <v>31913.516014840046</v>
      </c>
      <c r="FL146" s="14">
        <v>12.456935289999999</v>
      </c>
      <c r="FM146" s="14">
        <v>518817.40420014161</v>
      </c>
      <c r="FN146" s="14"/>
      <c r="FO146" s="14"/>
      <c r="FP146" s="14"/>
      <c r="FQ146" s="14"/>
      <c r="FR146" s="14"/>
      <c r="FS146" s="14"/>
      <c r="FT146" s="14">
        <v>276.17425851999997</v>
      </c>
      <c r="FU146" s="14"/>
      <c r="FV146" s="14"/>
      <c r="FW146" s="14"/>
      <c r="FX146" s="14">
        <v>105.62150713</v>
      </c>
      <c r="FY146" s="14">
        <v>381.79576564999996</v>
      </c>
      <c r="FZ146" s="14"/>
      <c r="GA146" s="14"/>
      <c r="GB146" s="14"/>
      <c r="GC146" s="14"/>
      <c r="GD146" s="14"/>
      <c r="GE146" s="14">
        <v>12.790789519999999</v>
      </c>
      <c r="GF146" s="14">
        <v>351.58289201999997</v>
      </c>
      <c r="GG146" s="14"/>
      <c r="GH146" s="14"/>
      <c r="GI146" s="14"/>
      <c r="GJ146" s="14">
        <v>998.44736396999986</v>
      </c>
      <c r="GK146" s="14">
        <v>1362.8210455099997</v>
      </c>
      <c r="GL146" s="14">
        <v>26.789512999999999</v>
      </c>
      <c r="GM146" s="14">
        <v>7448.8908666100006</v>
      </c>
      <c r="GN146" s="14">
        <v>0</v>
      </c>
      <c r="GO146" s="14"/>
      <c r="GP146" s="14"/>
      <c r="GQ146" s="14">
        <v>21956.285286260023</v>
      </c>
      <c r="GR146" s="14">
        <v>14485.376185849995</v>
      </c>
      <c r="GS146" s="14">
        <v>4026.9925006000026</v>
      </c>
      <c r="GT146" s="14"/>
      <c r="GU146" s="14"/>
      <c r="GV146" s="14">
        <v>4268.4812918099988</v>
      </c>
      <c r="GW146" s="14">
        <v>109.16958903</v>
      </c>
      <c r="GX146" s="14">
        <v>52321.98523316002</v>
      </c>
      <c r="GY146" s="14">
        <v>0</v>
      </c>
      <c r="GZ146" s="14"/>
      <c r="HA146" s="14"/>
      <c r="HB146" s="14"/>
      <c r="HC146" s="14"/>
      <c r="HD146" s="14">
        <v>6343.4185947200021</v>
      </c>
      <c r="HE146" s="14">
        <v>1103.8296040999999</v>
      </c>
      <c r="HF146" s="14">
        <v>1757.5694378799999</v>
      </c>
      <c r="HG146" s="14"/>
      <c r="HH146" s="14"/>
      <c r="HI146" s="14">
        <v>1239.2357458600002</v>
      </c>
      <c r="HJ146" s="14">
        <v>10444.053382560001</v>
      </c>
      <c r="HK146" s="14">
        <v>50.751002999999997</v>
      </c>
      <c r="HL146" s="14">
        <v>5456.6732522500015</v>
      </c>
      <c r="HM146" s="14">
        <v>80.371771859999996</v>
      </c>
      <c r="HN146" s="14"/>
      <c r="HO146" s="14">
        <v>1248.4678646399998</v>
      </c>
      <c r="HP146" s="14">
        <v>26772.043046029998</v>
      </c>
      <c r="HQ146" s="14">
        <v>20389.076670900009</v>
      </c>
      <c r="HR146" s="14">
        <v>2027.6619611400001</v>
      </c>
      <c r="HS146" s="14"/>
      <c r="HT146" s="14"/>
      <c r="HU146" s="14">
        <v>3283.1241096200015</v>
      </c>
      <c r="HV146" s="14">
        <v>0</v>
      </c>
      <c r="HW146" s="14">
        <v>59308.169679440012</v>
      </c>
      <c r="HX146" s="14">
        <v>36.812913999999999</v>
      </c>
      <c r="HY146" s="14">
        <v>15044.807140600013</v>
      </c>
      <c r="HZ146" s="14">
        <v>0</v>
      </c>
      <c r="IA146" s="14"/>
      <c r="IB146" s="14">
        <v>1666.7866943900003</v>
      </c>
      <c r="IC146" s="14">
        <v>62403.220245969933</v>
      </c>
      <c r="ID146" s="14">
        <v>27689.072764080014</v>
      </c>
      <c r="IE146" s="14">
        <v>4148.7154068099999</v>
      </c>
      <c r="IF146" s="14">
        <v>1137.3190320000001</v>
      </c>
      <c r="IG146" s="14"/>
      <c r="IH146" s="14">
        <v>13470.352057169999</v>
      </c>
      <c r="II146" s="14">
        <v>125597.08625501995</v>
      </c>
      <c r="IJ146" s="14">
        <v>4.3862370000000004</v>
      </c>
      <c r="IK146" s="14">
        <v>4940.390811790001</v>
      </c>
      <c r="IN146" s="14">
        <v>1143.39191704</v>
      </c>
      <c r="IO146" s="14">
        <v>25418.40506484998</v>
      </c>
      <c r="IP146" s="14">
        <v>16287.838551969999</v>
      </c>
      <c r="IQ146" s="14">
        <v>1900.0290284099999</v>
      </c>
      <c r="IR146" s="14">
        <v>89.699473999999995</v>
      </c>
      <c r="IS146" s="14"/>
      <c r="IT146" s="14">
        <v>4526.7848069200008</v>
      </c>
      <c r="IU146" s="14">
        <v>54310.925891979976</v>
      </c>
      <c r="IV146" s="14">
        <v>91.718045000000004</v>
      </c>
      <c r="IW146" s="14">
        <v>12369.376023209999</v>
      </c>
      <c r="IX146" s="14">
        <v>0</v>
      </c>
      <c r="IY146" s="14"/>
      <c r="IZ146" s="14">
        <v>1268.1662447900001</v>
      </c>
      <c r="JA146" s="14">
        <v>43338.379619310013</v>
      </c>
      <c r="JB146" s="14">
        <v>24512.762646710005</v>
      </c>
      <c r="JC146" s="14">
        <v>3259.6287073199987</v>
      </c>
      <c r="JD146" s="14"/>
      <c r="JE146" s="14"/>
      <c r="JF146" s="14">
        <v>4728.3828429200012</v>
      </c>
      <c r="JG146" s="14">
        <v>89568.414129259996</v>
      </c>
      <c r="JH146" s="14"/>
      <c r="JI146" s="14"/>
      <c r="JJ146" s="14"/>
      <c r="JK146" s="14"/>
      <c r="JL146" s="14"/>
      <c r="JM146" s="14">
        <v>0</v>
      </c>
      <c r="JN146" s="14">
        <v>902.06512510999994</v>
      </c>
      <c r="JO146" s="14">
        <v>740.22961079999993</v>
      </c>
      <c r="JP146" s="14"/>
      <c r="JQ146" s="14"/>
      <c r="JR146" s="14">
        <v>526.53062195999996</v>
      </c>
      <c r="JS146" s="14">
        <v>2168.8253578700001</v>
      </c>
      <c r="JT146" s="14">
        <v>15.521158</v>
      </c>
      <c r="JU146" s="14">
        <v>4491.9872391699982</v>
      </c>
      <c r="JV146" s="14">
        <v>0</v>
      </c>
      <c r="JW146" s="14"/>
      <c r="JX146" s="14">
        <v>82.259693920000004</v>
      </c>
      <c r="JY146" s="14">
        <v>24314.278311060014</v>
      </c>
      <c r="JZ146" s="14">
        <v>9605.1722316300002</v>
      </c>
      <c r="KA146" s="14">
        <v>848.84859361999975</v>
      </c>
      <c r="KB146" s="14">
        <v>36.366933000000003</v>
      </c>
      <c r="KC146" s="14"/>
      <c r="KD146" s="14">
        <v>3871.1805016100011</v>
      </c>
      <c r="KE146" s="14">
        <v>43265.614662010019</v>
      </c>
      <c r="KF146" s="14">
        <v>48.786341</v>
      </c>
      <c r="KG146" s="14">
        <v>11092.020219589998</v>
      </c>
      <c r="KH146" s="14">
        <v>2.51993658</v>
      </c>
      <c r="KI146" s="14"/>
      <c r="KJ146" s="14">
        <v>513.74986891000003</v>
      </c>
      <c r="KK146" s="14">
        <v>41922.945151959997</v>
      </c>
      <c r="KL146" s="14">
        <v>18319.896382680017</v>
      </c>
      <c r="KM146" s="14">
        <v>2326.1913066400007</v>
      </c>
      <c r="KN146" s="14">
        <v>323.42972500000002</v>
      </c>
      <c r="KO146" s="14"/>
      <c r="KP146" s="14">
        <v>9578.2097516599988</v>
      </c>
      <c r="KQ146" s="14">
        <v>84127.748684020014</v>
      </c>
      <c r="KR146" s="14">
        <v>0</v>
      </c>
      <c r="KS146" s="14"/>
      <c r="KT146" s="14"/>
      <c r="KU146" s="14"/>
      <c r="KV146" s="14">
        <v>0</v>
      </c>
      <c r="KW146" s="14">
        <v>1609.5974056900002</v>
      </c>
      <c r="KX146" s="14">
        <v>473.06129091000003</v>
      </c>
      <c r="KY146" s="14">
        <v>112.98858537000001</v>
      </c>
      <c r="KZ146" s="14"/>
      <c r="LA146" s="14"/>
      <c r="LB146" s="14">
        <v>189.68617236</v>
      </c>
      <c r="LC146" s="14">
        <v>2385.3334543300002</v>
      </c>
      <c r="LD146" s="14">
        <v>434.93231100000003</v>
      </c>
      <c r="LE146" s="14">
        <v>59082.401908470107</v>
      </c>
      <c r="LF146" s="14">
        <v>38.021790629999998</v>
      </c>
      <c r="LG146" s="14"/>
      <c r="LH146" s="14">
        <v>4570.9741391700009</v>
      </c>
      <c r="LI146" s="14">
        <v>72694.150127839923</v>
      </c>
      <c r="LJ146" s="14">
        <v>47373.412811389979</v>
      </c>
      <c r="LK146" s="14">
        <v>8419.6125499600003</v>
      </c>
      <c r="LL146" s="14"/>
      <c r="LM146" s="14"/>
      <c r="LN146" s="14">
        <v>8734.7422863599968</v>
      </c>
      <c r="LO146" s="14">
        <v>201348.24792482</v>
      </c>
      <c r="LP146" s="14">
        <v>9.5082540000000009</v>
      </c>
      <c r="LQ146" s="14"/>
      <c r="LR146" s="14">
        <v>0</v>
      </c>
      <c r="LS146" s="14"/>
      <c r="LT146" s="14">
        <v>0</v>
      </c>
      <c r="LU146" s="14">
        <v>10320.872225279996</v>
      </c>
      <c r="LV146" s="14">
        <v>4040.4678273500003</v>
      </c>
      <c r="LW146" s="14">
        <v>1404.0235689600001</v>
      </c>
      <c r="LX146" s="14"/>
      <c r="LY146" s="14"/>
      <c r="LZ146" s="14">
        <v>1912.5592771600006</v>
      </c>
      <c r="MA146" s="14">
        <v>17687.431152749996</v>
      </c>
      <c r="MB146" s="14">
        <v>15.162926000000001</v>
      </c>
      <c r="MC146" s="14">
        <v>11070.568358849996</v>
      </c>
      <c r="MD146" s="14">
        <v>34.025667970000001</v>
      </c>
      <c r="ME146" s="14"/>
      <c r="MF146" s="14">
        <v>358.05453676999997</v>
      </c>
      <c r="MG146" s="14">
        <v>44744.004776829948</v>
      </c>
      <c r="MH146" s="14">
        <v>17862.376141709996</v>
      </c>
      <c r="MI146" s="14">
        <v>3621.3105759400014</v>
      </c>
      <c r="MJ146" s="14"/>
      <c r="MK146" s="14"/>
      <c r="ML146" s="14">
        <v>10940.256957479998</v>
      </c>
      <c r="MM146" s="14">
        <v>0.41832480999999999</v>
      </c>
      <c r="MN146" s="14">
        <v>88646.178266359959</v>
      </c>
      <c r="MO146" s="14">
        <v>481.35582299999999</v>
      </c>
      <c r="MP146" s="14">
        <v>62549.266322640091</v>
      </c>
      <c r="MQ146" s="14">
        <v>1730.0509759799997</v>
      </c>
      <c r="MR146" s="14"/>
      <c r="MS146" s="14">
        <v>2766.2036966499995</v>
      </c>
      <c r="MT146" s="14">
        <v>138607.66028836026</v>
      </c>
      <c r="MU146" s="14">
        <v>72565.309009730074</v>
      </c>
      <c r="MV146" s="14">
        <v>7596.4634612899999</v>
      </c>
      <c r="MW146" s="14"/>
      <c r="MX146" s="14"/>
      <c r="MY146" s="14">
        <v>15936.36603541001</v>
      </c>
      <c r="MZ146" s="14">
        <v>0</v>
      </c>
      <c r="NA146" s="14">
        <v>302232.67561306048</v>
      </c>
      <c r="NB146" s="14"/>
      <c r="NC146" s="14"/>
      <c r="ND146" s="14"/>
      <c r="NE146" s="14"/>
      <c r="NF146" s="14"/>
      <c r="NG146" s="14"/>
      <c r="NH146" s="14">
        <v>0</v>
      </c>
      <c r="NI146" s="14">
        <v>530.90607675000001</v>
      </c>
      <c r="NJ146" s="14"/>
      <c r="NK146" s="14"/>
      <c r="NL146" s="14">
        <v>125.21414961000002</v>
      </c>
      <c r="NM146" s="14">
        <v>656.12022636000006</v>
      </c>
      <c r="NN146" s="170">
        <v>92288.836550440028</v>
      </c>
      <c r="NO146" s="14"/>
      <c r="NQ146" s="14">
        <v>266369.98070618999</v>
      </c>
      <c r="NR146" s="14">
        <v>5373380.1109421365</v>
      </c>
      <c r="PU146" s="4"/>
    </row>
    <row r="147" spans="1:437" s="106" customFormat="1" x14ac:dyDescent="0.2">
      <c r="A147" s="70">
        <v>43800</v>
      </c>
      <c r="B147" s="14">
        <v>451.77402231000008</v>
      </c>
      <c r="C147" s="14">
        <v>846.39282797999988</v>
      </c>
      <c r="D147" s="14">
        <v>155.86218830999999</v>
      </c>
      <c r="E147" s="14">
        <v>1454.0290385999999</v>
      </c>
      <c r="F147" s="14">
        <v>278.74358999999998</v>
      </c>
      <c r="G147" s="14">
        <v>65671.46330535991</v>
      </c>
      <c r="H147" s="14">
        <v>1389.0049341399999</v>
      </c>
      <c r="I147" s="14"/>
      <c r="J147" s="14">
        <v>9401.6982852600049</v>
      </c>
      <c r="K147" s="14">
        <v>128906.49813383981</v>
      </c>
      <c r="L147" s="14">
        <v>210028.01911833981</v>
      </c>
      <c r="M147" s="14">
        <v>11371.46652855</v>
      </c>
      <c r="N147" s="14">
        <v>36430.823074</v>
      </c>
      <c r="O147" s="14"/>
      <c r="P147" s="14">
        <v>20145.635593050007</v>
      </c>
      <c r="Q147" s="14">
        <v>483623.35256253957</v>
      </c>
      <c r="R147" s="14">
        <v>0</v>
      </c>
      <c r="S147" s="14">
        <v>9818.5844659000013</v>
      </c>
      <c r="T147" s="14">
        <v>161.96471600000004</v>
      </c>
      <c r="U147" s="14">
        <v>127.21216863999999</v>
      </c>
      <c r="V147" s="14">
        <v>171.31547953</v>
      </c>
      <c r="W147" s="14">
        <v>10279.076830070002</v>
      </c>
      <c r="X147" s="14">
        <v>275.96679899999998</v>
      </c>
      <c r="Y147" s="14">
        <v>23919.555305560003</v>
      </c>
      <c r="Z147" s="14">
        <v>48.375063420000004</v>
      </c>
      <c r="AA147" s="14"/>
      <c r="AB147" s="14">
        <v>2548.8936955900003</v>
      </c>
      <c r="AC147" s="14">
        <v>73012.783051819963</v>
      </c>
      <c r="AD147" s="14">
        <v>34183.682116560005</v>
      </c>
      <c r="AE147" s="14">
        <v>7439.3466571299978</v>
      </c>
      <c r="AF147" s="14"/>
      <c r="AG147" s="14"/>
      <c r="AH147" s="14">
        <v>6148.2286420399996</v>
      </c>
      <c r="AI147" s="14">
        <v>147576.83133111996</v>
      </c>
      <c r="AJ147" s="14">
        <v>2576.6051040000002</v>
      </c>
      <c r="AK147" s="14">
        <v>595813.02464579011</v>
      </c>
      <c r="AL147" s="14">
        <v>6992.0101547300028</v>
      </c>
      <c r="AM147" s="14"/>
      <c r="AN147" s="14">
        <v>13577.090216340004</v>
      </c>
      <c r="AO147" s="14">
        <v>846219.79678965651</v>
      </c>
      <c r="AP147" s="14">
        <v>310756.22817092983</v>
      </c>
      <c r="AQ147" s="14">
        <v>30758.983559279983</v>
      </c>
      <c r="AR147" s="14">
        <v>12385.306379</v>
      </c>
      <c r="AS147" s="14"/>
      <c r="AT147" s="14">
        <v>165068.51297408983</v>
      </c>
      <c r="AU147" s="14">
        <v>1030.0806359600001</v>
      </c>
      <c r="AV147" s="14">
        <v>148032.02179500001</v>
      </c>
      <c r="AW147" s="14">
        <v>59762.208485110001</v>
      </c>
      <c r="AX147" s="14">
        <v>2192971.8689098866</v>
      </c>
      <c r="AY147" s="14">
        <v>255.837941</v>
      </c>
      <c r="AZ147" s="14">
        <v>11434.718900730006</v>
      </c>
      <c r="BA147" s="14">
        <v>191.07489697999998</v>
      </c>
      <c r="BB147" s="14"/>
      <c r="BC147" s="14">
        <v>1804.5068106600002</v>
      </c>
      <c r="BD147" s="14">
        <v>72876.093707080043</v>
      </c>
      <c r="BE147" s="14">
        <v>25699.108040039988</v>
      </c>
      <c r="BF147" s="14">
        <v>4418.7340950499984</v>
      </c>
      <c r="BG147" s="14">
        <v>2394.1455684299999</v>
      </c>
      <c r="BH147" s="14">
        <v>6.7240880000000001</v>
      </c>
      <c r="BI147" s="14">
        <v>119080.94404797003</v>
      </c>
      <c r="BJ147" s="14">
        <v>211.42498599999999</v>
      </c>
      <c r="BK147" s="14">
        <v>20700.437940419994</v>
      </c>
      <c r="BL147" s="14">
        <v>0</v>
      </c>
      <c r="BM147" s="14"/>
      <c r="BN147" s="14">
        <v>996.7104804899999</v>
      </c>
      <c r="BO147" s="14">
        <v>33954.14071732002</v>
      </c>
      <c r="BP147" s="14">
        <v>7376.5454979800043</v>
      </c>
      <c r="BQ147" s="14">
        <v>3337.6081266800002</v>
      </c>
      <c r="BR147" s="14">
        <v>12790.845605</v>
      </c>
      <c r="BS147" s="14">
        <v>4156.8819000599997</v>
      </c>
      <c r="BT147" s="14">
        <v>83524.595253950029</v>
      </c>
      <c r="BU147" s="14">
        <v>45.038943000000003</v>
      </c>
      <c r="BV147" s="14">
        <v>8983.6171721400005</v>
      </c>
      <c r="BW147" s="14">
        <v>17.777166059999999</v>
      </c>
      <c r="BX147" s="14"/>
      <c r="BY147" s="14">
        <v>570.93265769999994</v>
      </c>
      <c r="BZ147" s="14">
        <v>27571.67811141998</v>
      </c>
      <c r="CA147" s="14">
        <v>21597.191695849975</v>
      </c>
      <c r="CB147" s="14">
        <v>2364.7522561700007</v>
      </c>
      <c r="CC147" s="14"/>
      <c r="CD147" s="14"/>
      <c r="CE147" s="14">
        <v>11121.281439559991</v>
      </c>
      <c r="CF147" s="14">
        <v>72272.269441899945</v>
      </c>
      <c r="CG147" s="14">
        <v>0</v>
      </c>
      <c r="CH147" s="14">
        <v>1807.1187873700005</v>
      </c>
      <c r="CI147" s="14"/>
      <c r="CJ147" s="14"/>
      <c r="CK147" s="14"/>
      <c r="CL147" s="14">
        <v>2704.0870936599999</v>
      </c>
      <c r="CM147" s="14">
        <v>2317.3090896500007</v>
      </c>
      <c r="CN147" s="14">
        <v>1040.52977966</v>
      </c>
      <c r="CO147" s="14"/>
      <c r="CP147" s="14"/>
      <c r="CQ147" s="14">
        <v>2458.1556063799994</v>
      </c>
      <c r="CR147" s="14">
        <v>10327.200356720001</v>
      </c>
      <c r="CS147" s="14">
        <v>108.363426</v>
      </c>
      <c r="CT147" s="14">
        <v>2074.0086555899998</v>
      </c>
      <c r="CU147" s="14"/>
      <c r="CV147" s="14"/>
      <c r="CW147" s="14"/>
      <c r="CX147" s="14">
        <v>9333.2283819300028</v>
      </c>
      <c r="CY147" s="14">
        <v>5029.7026373499957</v>
      </c>
      <c r="CZ147" s="14">
        <v>2142.9978544500004</v>
      </c>
      <c r="DA147" s="14">
        <v>2928.4263369999999</v>
      </c>
      <c r="DB147" s="14"/>
      <c r="DC147" s="14">
        <v>1642.5023019600008</v>
      </c>
      <c r="DD147" s="14">
        <v>23259.229594279997</v>
      </c>
      <c r="DE147" s="14">
        <v>39.031754999999997</v>
      </c>
      <c r="DF147" s="14">
        <v>3131.7199288999996</v>
      </c>
      <c r="DG147" s="14"/>
      <c r="DH147" s="14"/>
      <c r="DI147" s="14">
        <v>1158.0491816900001</v>
      </c>
      <c r="DJ147" s="14">
        <v>13704.923760919995</v>
      </c>
      <c r="DK147" s="14">
        <v>7393.0960880899984</v>
      </c>
      <c r="DL147" s="14">
        <v>941.27512982999997</v>
      </c>
      <c r="DM147" s="14"/>
      <c r="DN147" s="14"/>
      <c r="DO147" s="14">
        <v>5384.656620079998</v>
      </c>
      <c r="DP147" s="14">
        <v>31752.752464509995</v>
      </c>
      <c r="DQ147" s="14">
        <v>0</v>
      </c>
      <c r="DR147" s="14">
        <v>3272.0310705700003</v>
      </c>
      <c r="DS147" s="14"/>
      <c r="DT147" s="14"/>
      <c r="DU147" s="14">
        <v>0</v>
      </c>
      <c r="DV147" s="14">
        <v>43910.170246309965</v>
      </c>
      <c r="DW147" s="14">
        <v>11991.381622580002</v>
      </c>
      <c r="DX147" s="14">
        <v>3077.6366792699996</v>
      </c>
      <c r="DY147" s="14"/>
      <c r="DZ147" s="14"/>
      <c r="EA147" s="14">
        <v>2490.3943482000004</v>
      </c>
      <c r="EB147" s="14">
        <v>64741.613966929959</v>
      </c>
      <c r="EC147" s="14">
        <v>0</v>
      </c>
      <c r="ED147" s="14"/>
      <c r="EE147" s="14"/>
      <c r="EF147" s="14"/>
      <c r="EG147" s="14"/>
      <c r="EH147" s="14"/>
      <c r="EI147" s="14">
        <v>119.31322541</v>
      </c>
      <c r="EJ147" s="14">
        <v>0</v>
      </c>
      <c r="EK147" s="14"/>
      <c r="EL147" s="14"/>
      <c r="EM147" s="14">
        <v>1335.6323313099999</v>
      </c>
      <c r="EN147" s="14">
        <v>1454.94555672</v>
      </c>
      <c r="EO147" s="14">
        <v>18.209219999999998</v>
      </c>
      <c r="EP147" s="14">
        <v>4055.4835385199999</v>
      </c>
      <c r="EQ147" s="14">
        <v>0</v>
      </c>
      <c r="ER147" s="14"/>
      <c r="ES147" s="14">
        <v>185.35865426999999</v>
      </c>
      <c r="ET147" s="14">
        <v>19805.045843920005</v>
      </c>
      <c r="EU147" s="14">
        <v>14045.140629949999</v>
      </c>
      <c r="EV147" s="14">
        <v>2525.4529144100002</v>
      </c>
      <c r="EW147" s="14"/>
      <c r="EX147" s="14"/>
      <c r="EY147" s="14">
        <v>1555.0043775900003</v>
      </c>
      <c r="EZ147" s="14">
        <v>42189.695178660011</v>
      </c>
      <c r="FA147" s="14">
        <v>122.43869599999999</v>
      </c>
      <c r="FB147" s="14">
        <v>52165.461608320104</v>
      </c>
      <c r="FC147" s="14">
        <v>0</v>
      </c>
      <c r="FD147" s="14"/>
      <c r="FE147" s="14">
        <v>990.07694430000004</v>
      </c>
      <c r="FF147" s="14">
        <v>371487.71284694958</v>
      </c>
      <c r="FG147" s="14">
        <v>46559.097443100036</v>
      </c>
      <c r="FH147" s="14">
        <v>3743.1846850100005</v>
      </c>
      <c r="FI147" s="14">
        <v>2065.1785540000001</v>
      </c>
      <c r="FJ147" s="14"/>
      <c r="FK147" s="14">
        <v>31568.571168859977</v>
      </c>
      <c r="FL147" s="14">
        <v>7.3991892899999998</v>
      </c>
      <c r="FM147" s="14">
        <v>508709.12113582972</v>
      </c>
      <c r="FN147" s="14"/>
      <c r="FO147" s="14"/>
      <c r="FP147" s="14"/>
      <c r="FQ147" s="14"/>
      <c r="FR147" s="14"/>
      <c r="FS147" s="14"/>
      <c r="FT147" s="14">
        <v>275.45034788999999</v>
      </c>
      <c r="FU147" s="14"/>
      <c r="FV147" s="14"/>
      <c r="FW147" s="14"/>
      <c r="FX147" s="14">
        <v>104.42053797</v>
      </c>
      <c r="FY147" s="14">
        <v>379.87088585999999</v>
      </c>
      <c r="FZ147" s="14"/>
      <c r="GA147" s="14"/>
      <c r="GB147" s="14"/>
      <c r="GC147" s="14"/>
      <c r="GD147" s="14"/>
      <c r="GE147" s="14">
        <v>12.345603689999999</v>
      </c>
      <c r="GF147" s="14">
        <v>349.63886810000002</v>
      </c>
      <c r="GG147" s="14"/>
      <c r="GH147" s="14"/>
      <c r="GI147" s="14"/>
      <c r="GJ147" s="14">
        <v>989.76766541999996</v>
      </c>
      <c r="GK147" s="14">
        <v>1351.75213721</v>
      </c>
      <c r="GL147" s="14">
        <v>26.347873</v>
      </c>
      <c r="GM147" s="14">
        <v>7359.5043596600017</v>
      </c>
      <c r="GN147" s="14">
        <v>0</v>
      </c>
      <c r="GO147" s="14"/>
      <c r="GP147" s="14"/>
      <c r="GQ147" s="14">
        <v>21610.011005780016</v>
      </c>
      <c r="GR147" s="14">
        <v>14257.475856170009</v>
      </c>
      <c r="GS147" s="14">
        <v>3879.7014352500023</v>
      </c>
      <c r="GT147" s="14"/>
      <c r="GU147" s="14"/>
      <c r="GV147" s="14">
        <v>4218.9699501100013</v>
      </c>
      <c r="GW147" s="14">
        <v>108.48126779</v>
      </c>
      <c r="GX147" s="14">
        <v>51460.491747760032</v>
      </c>
      <c r="GY147" s="14">
        <v>0</v>
      </c>
      <c r="GZ147" s="14"/>
      <c r="HA147" s="14"/>
      <c r="HB147" s="14"/>
      <c r="HC147" s="14"/>
      <c r="HD147" s="14">
        <v>6306.0095962900014</v>
      </c>
      <c r="HE147" s="14">
        <v>1100.0262888599998</v>
      </c>
      <c r="HF147" s="14">
        <v>1737.9382375799998</v>
      </c>
      <c r="HG147" s="14"/>
      <c r="HH147" s="14"/>
      <c r="HI147" s="14">
        <v>1200.5729559700001</v>
      </c>
      <c r="HJ147" s="14">
        <v>10344.547078699999</v>
      </c>
      <c r="HK147" s="14">
        <v>48.763368999999997</v>
      </c>
      <c r="HL147" s="14">
        <v>5407.3712327799994</v>
      </c>
      <c r="HM147" s="14">
        <v>80.477543819999994</v>
      </c>
      <c r="HN147" s="14"/>
      <c r="HO147" s="14">
        <v>1240.6406447300001</v>
      </c>
      <c r="HP147" s="14">
        <v>26236.18629369999</v>
      </c>
      <c r="HQ147" s="14">
        <v>19990.005332700013</v>
      </c>
      <c r="HR147" s="14">
        <v>1979.8030408500001</v>
      </c>
      <c r="HS147" s="14"/>
      <c r="HT147" s="14"/>
      <c r="HU147" s="14">
        <v>3260.1701943899998</v>
      </c>
      <c r="HV147" s="14">
        <v>0</v>
      </c>
      <c r="HW147" s="14">
        <v>58243.417651969998</v>
      </c>
      <c r="HX147" s="14">
        <v>34.894635999999998</v>
      </c>
      <c r="HY147" s="14">
        <v>14515.48851739</v>
      </c>
      <c r="HZ147" s="14">
        <v>0</v>
      </c>
      <c r="IA147" s="14"/>
      <c r="IB147" s="14">
        <v>1659.1368344100001</v>
      </c>
      <c r="IC147" s="14">
        <v>61321.263334749972</v>
      </c>
      <c r="ID147" s="14">
        <v>27176.303857790008</v>
      </c>
      <c r="IE147" s="14">
        <v>4011.7549344699996</v>
      </c>
      <c r="IF147" s="14">
        <v>1083.419676</v>
      </c>
      <c r="IG147" s="14"/>
      <c r="IH147" s="14">
        <v>13305.562926180004</v>
      </c>
      <c r="II147" s="14">
        <v>123107.82471698998</v>
      </c>
      <c r="IJ147" s="14">
        <v>4.188212</v>
      </c>
      <c r="IK147" s="14">
        <v>4874.5045024200008</v>
      </c>
      <c r="IN147" s="14">
        <v>1131.5041983799999</v>
      </c>
      <c r="IO147" s="14">
        <v>25021.320976970001</v>
      </c>
      <c r="IP147" s="14">
        <v>15997.282886479999</v>
      </c>
      <c r="IQ147" s="14">
        <v>1872.5641090999995</v>
      </c>
      <c r="IR147" s="14">
        <v>88.724205999999995</v>
      </c>
      <c r="IS147" s="14"/>
      <c r="IT147" s="14">
        <v>4482.0464040599973</v>
      </c>
      <c r="IU147" s="14">
        <v>53472.135495409995</v>
      </c>
      <c r="IV147" s="14">
        <v>89.320364999999995</v>
      </c>
      <c r="IW147" s="14">
        <v>11858.490182650003</v>
      </c>
      <c r="IX147" s="14">
        <v>0</v>
      </c>
      <c r="IY147" s="14"/>
      <c r="IZ147" s="14">
        <v>1258.7596282</v>
      </c>
      <c r="JA147" s="14">
        <v>42589.239306979987</v>
      </c>
      <c r="JB147" s="14">
        <v>24210.116834980014</v>
      </c>
      <c r="JC147" s="14">
        <v>3214.1492807999989</v>
      </c>
      <c r="JD147" s="14"/>
      <c r="JE147" s="14"/>
      <c r="JF147" s="14">
        <v>4681.0238751599991</v>
      </c>
      <c r="JG147" s="14">
        <v>87901.099473770009</v>
      </c>
      <c r="JH147" s="14"/>
      <c r="JI147" s="14"/>
      <c r="JJ147" s="14"/>
      <c r="JK147" s="14"/>
      <c r="JL147" s="14"/>
      <c r="JM147" s="14">
        <v>0</v>
      </c>
      <c r="JN147" s="14">
        <v>897.88011506999976</v>
      </c>
      <c r="JO147" s="14">
        <v>712.76816911999992</v>
      </c>
      <c r="JP147" s="14"/>
      <c r="JQ147" s="14"/>
      <c r="JR147" s="14">
        <v>509.54458040000003</v>
      </c>
      <c r="JS147" s="14">
        <v>2120.1928645899998</v>
      </c>
      <c r="JT147" s="14">
        <v>15.168716</v>
      </c>
      <c r="JU147" s="14">
        <v>4394.6244569799983</v>
      </c>
      <c r="JV147" s="14">
        <v>0</v>
      </c>
      <c r="JW147" s="14"/>
      <c r="JX147" s="14">
        <v>81.518884670000006</v>
      </c>
      <c r="JY147" s="14">
        <v>23472.264014719985</v>
      </c>
      <c r="JZ147" s="14">
        <v>9512.4729725699963</v>
      </c>
      <c r="KA147" s="14">
        <v>831.79518182999971</v>
      </c>
      <c r="KB147" s="14">
        <v>36.264442000000003</v>
      </c>
      <c r="KC147" s="14"/>
      <c r="KD147" s="14">
        <v>3851.1562263600017</v>
      </c>
      <c r="KE147" s="14">
        <v>42195.263895129981</v>
      </c>
      <c r="KF147" s="14">
        <v>48.291384999999998</v>
      </c>
      <c r="KG147" s="14">
        <v>10659.047352120004</v>
      </c>
      <c r="KH147" s="14">
        <v>2.5232528999999997</v>
      </c>
      <c r="KI147" s="14"/>
      <c r="KJ147" s="14">
        <v>512.51303940999992</v>
      </c>
      <c r="KK147" s="14">
        <v>40957.813370930009</v>
      </c>
      <c r="KL147" s="14">
        <v>18027.516290380005</v>
      </c>
      <c r="KM147" s="14">
        <v>2270.5185083800006</v>
      </c>
      <c r="KN147" s="14">
        <v>321.80307499999998</v>
      </c>
      <c r="KO147" s="14"/>
      <c r="KP147" s="14">
        <v>9513.3809795800007</v>
      </c>
      <c r="KQ147" s="14">
        <v>82313.407253700032</v>
      </c>
      <c r="KR147" s="14">
        <v>0</v>
      </c>
      <c r="KS147" s="14"/>
      <c r="KT147" s="14"/>
      <c r="KU147" s="14"/>
      <c r="KV147" s="14">
        <v>0</v>
      </c>
      <c r="KW147" s="14">
        <v>1595.74123807</v>
      </c>
      <c r="KX147" s="14">
        <v>469.44377026999996</v>
      </c>
      <c r="KY147" s="14">
        <v>109.76263637000001</v>
      </c>
      <c r="KZ147" s="14"/>
      <c r="LA147" s="14"/>
      <c r="LB147" s="14">
        <v>189.03757080000003</v>
      </c>
      <c r="LC147" s="14">
        <v>2363.9852155100002</v>
      </c>
      <c r="LD147" s="14">
        <v>428.08254199999999</v>
      </c>
      <c r="LE147" s="14">
        <v>57736.865585860018</v>
      </c>
      <c r="LF147" s="14">
        <v>35.198307299999996</v>
      </c>
      <c r="LG147" s="14"/>
      <c r="LH147" s="14">
        <v>4492.8152009900014</v>
      </c>
      <c r="LI147" s="14">
        <v>70616.270052930005</v>
      </c>
      <c r="LJ147" s="14">
        <v>46171.621839440064</v>
      </c>
      <c r="LK147" s="14">
        <v>8127.8402716100027</v>
      </c>
      <c r="LL147" s="14"/>
      <c r="LM147" s="14"/>
      <c r="LN147" s="14">
        <v>8551.9762646300042</v>
      </c>
      <c r="LO147" s="14">
        <v>196160.67006476011</v>
      </c>
      <c r="LP147" s="14">
        <v>8.654401</v>
      </c>
      <c r="LQ147" s="14"/>
      <c r="LR147" s="14">
        <v>0</v>
      </c>
      <c r="LS147" s="14"/>
      <c r="LT147" s="14">
        <v>0</v>
      </c>
      <c r="LU147" s="14">
        <v>10079.991595599997</v>
      </c>
      <c r="LV147" s="14">
        <v>4002.3584897300007</v>
      </c>
      <c r="LW147" s="14">
        <v>1389.9211750000002</v>
      </c>
      <c r="LX147" s="14"/>
      <c r="LY147" s="14"/>
      <c r="LZ147" s="14">
        <v>1893.1925286699993</v>
      </c>
      <c r="MA147" s="14">
        <v>17374.118189999997</v>
      </c>
      <c r="MB147" s="14">
        <v>13.953652999999999</v>
      </c>
      <c r="MC147" s="14">
        <v>10850.121564419997</v>
      </c>
      <c r="MD147" s="14">
        <v>33.713044450000005</v>
      </c>
      <c r="ME147" s="14"/>
      <c r="MF147" s="14">
        <v>355.83756616999995</v>
      </c>
      <c r="MG147" s="14">
        <v>44032.583527370029</v>
      </c>
      <c r="MH147" s="14">
        <v>17494.862520449995</v>
      </c>
      <c r="MI147" s="14">
        <v>3436.390761170001</v>
      </c>
      <c r="MJ147" s="14"/>
      <c r="MK147" s="14"/>
      <c r="ML147" s="14">
        <v>10830.839136290007</v>
      </c>
      <c r="MM147" s="14">
        <v>0.41832480999999999</v>
      </c>
      <c r="MN147" s="14">
        <v>87048.720098130041</v>
      </c>
      <c r="MO147" s="14">
        <v>470.35387300000002</v>
      </c>
      <c r="MP147" s="14">
        <v>61178.871410909953</v>
      </c>
      <c r="MQ147" s="14">
        <v>1691.61376666</v>
      </c>
      <c r="MR147" s="14"/>
      <c r="MS147" s="14">
        <v>2750.32287804</v>
      </c>
      <c r="MT147" s="14">
        <v>135642.17326419998</v>
      </c>
      <c r="MU147" s="14">
        <v>71270.592682140035</v>
      </c>
      <c r="MV147" s="14">
        <v>7482.2447557699998</v>
      </c>
      <c r="MW147" s="14"/>
      <c r="MX147" s="14"/>
      <c r="MY147" s="14">
        <v>15727.780291550014</v>
      </c>
      <c r="MZ147" s="14">
        <v>0</v>
      </c>
      <c r="NA147" s="14">
        <v>296213.95292226993</v>
      </c>
      <c r="NB147" s="14"/>
      <c r="NC147" s="14"/>
      <c r="ND147" s="14"/>
      <c r="NE147" s="14"/>
      <c r="NF147" s="14"/>
      <c r="NG147" s="14"/>
      <c r="NH147" s="14">
        <v>0</v>
      </c>
      <c r="NI147" s="14">
        <v>521.93166854000003</v>
      </c>
      <c r="NJ147" s="14"/>
      <c r="NK147" s="14"/>
      <c r="NL147" s="14">
        <v>124.42004578</v>
      </c>
      <c r="NM147" s="14">
        <v>646.35171432000004</v>
      </c>
      <c r="NN147" s="170">
        <v>91790.152321640009</v>
      </c>
      <c r="NO147" s="14"/>
      <c r="NQ147" s="14">
        <v>267859.43139332003</v>
      </c>
      <c r="NR147" s="14">
        <v>5265564.9107907256</v>
      </c>
    </row>
    <row r="148" spans="1:437" s="106" customFormat="1" x14ac:dyDescent="0.2">
      <c r="A148" s="70">
        <v>43831</v>
      </c>
      <c r="B148" s="14">
        <v>449.93924157999993</v>
      </c>
      <c r="C148" s="14">
        <v>803.95855557000004</v>
      </c>
      <c r="D148" s="14">
        <v>155.55752833000003</v>
      </c>
      <c r="E148" s="14">
        <v>1409.4553254800001</v>
      </c>
      <c r="F148" s="14">
        <v>274.72608000000002</v>
      </c>
      <c r="G148" s="14">
        <v>63929.231258840002</v>
      </c>
      <c r="H148" s="14">
        <v>1366.36687209</v>
      </c>
      <c r="I148" s="14"/>
      <c r="J148" s="14">
        <v>8703.0298738000038</v>
      </c>
      <c r="K148" s="14">
        <v>125923.31739430981</v>
      </c>
      <c r="L148" s="14">
        <v>205261.15917067989</v>
      </c>
      <c r="M148" s="14">
        <v>10905.924606399996</v>
      </c>
      <c r="N148" s="14">
        <v>35837.584594</v>
      </c>
      <c r="O148" s="14"/>
      <c r="P148" s="14">
        <v>19797.506491060019</v>
      </c>
      <c r="Q148" s="14">
        <v>471998.84634117968</v>
      </c>
      <c r="R148" s="14">
        <v>0</v>
      </c>
      <c r="S148" s="14">
        <v>9688.5323408699933</v>
      </c>
      <c r="T148" s="14">
        <v>143.19397384999999</v>
      </c>
      <c r="U148" s="14">
        <v>102.66450711</v>
      </c>
      <c r="V148" s="14">
        <v>169.94286942000002</v>
      </c>
      <c r="W148" s="14">
        <v>10104.333691249994</v>
      </c>
      <c r="X148" s="14">
        <v>273.88814100000002</v>
      </c>
      <c r="Y148" s="14">
        <v>23540.716639099999</v>
      </c>
      <c r="Z148" s="14">
        <v>48.46337407</v>
      </c>
      <c r="AA148" s="14"/>
      <c r="AB148" s="14">
        <v>2537.8949996799997</v>
      </c>
      <c r="AC148" s="14">
        <v>71749.087231170022</v>
      </c>
      <c r="AD148" s="14">
        <v>33613.426189740007</v>
      </c>
      <c r="AE148" s="14">
        <v>7351.3772276299978</v>
      </c>
      <c r="AF148" s="14"/>
      <c r="AG148" s="14"/>
      <c r="AH148" s="14">
        <v>6098.1472738000002</v>
      </c>
      <c r="AI148" s="14">
        <v>145213.00107619003</v>
      </c>
      <c r="AJ148" s="14">
        <v>2509.6411410000001</v>
      </c>
      <c r="AK148" s="14">
        <v>580343.28095230565</v>
      </c>
      <c r="AL148" s="14">
        <v>6796.7807394700003</v>
      </c>
      <c r="AM148" s="14"/>
      <c r="AN148" s="14">
        <v>13142.635290310003</v>
      </c>
      <c r="AO148" s="14">
        <v>827720.57789219928</v>
      </c>
      <c r="AP148" s="14">
        <v>305118.75427820976</v>
      </c>
      <c r="AQ148" s="14">
        <v>29779.110255619995</v>
      </c>
      <c r="AR148" s="14">
        <v>12180.478625</v>
      </c>
      <c r="AS148" s="14"/>
      <c r="AT148" s="14">
        <v>162005.87372760987</v>
      </c>
      <c r="AU148" s="14">
        <v>985.42841573999999</v>
      </c>
      <c r="AV148" s="14">
        <v>229158.95618000001</v>
      </c>
      <c r="AW148" s="14">
        <v>58643.554569109998</v>
      </c>
      <c r="AX148" s="14">
        <v>2228385.0720665744</v>
      </c>
      <c r="AY148" s="14">
        <v>251.61692500000001</v>
      </c>
      <c r="AZ148" s="14">
        <v>11255.104338550007</v>
      </c>
      <c r="BA148" s="14">
        <v>189.14854983000001</v>
      </c>
      <c r="BB148" s="14"/>
      <c r="BC148" s="14">
        <v>1760.5136092800003</v>
      </c>
      <c r="BD148" s="14">
        <v>71644.063929480035</v>
      </c>
      <c r="BE148" s="14">
        <v>25341.820276780014</v>
      </c>
      <c r="BF148" s="14">
        <v>4368.9509828499986</v>
      </c>
      <c r="BG148" s="14">
        <v>2361.7283262800006</v>
      </c>
      <c r="BH148" s="14">
        <v>6.0682520000000002</v>
      </c>
      <c r="BI148" s="14">
        <v>117179.01519005005</v>
      </c>
      <c r="BJ148" s="14">
        <v>208.99915300000001</v>
      </c>
      <c r="BK148" s="14">
        <v>20325.797055030031</v>
      </c>
      <c r="BL148" s="14">
        <v>0</v>
      </c>
      <c r="BM148" s="14"/>
      <c r="BN148" s="14">
        <v>991.78388139000003</v>
      </c>
      <c r="BO148" s="14">
        <v>33277.188323199996</v>
      </c>
      <c r="BP148" s="14">
        <v>7309.1227191200023</v>
      </c>
      <c r="BQ148" s="14">
        <v>3300.1780163000008</v>
      </c>
      <c r="BR148" s="14">
        <v>12656.663787</v>
      </c>
      <c r="BS148" s="14">
        <v>4075.3237747600001</v>
      </c>
      <c r="BT148" s="14">
        <v>82145.056709800017</v>
      </c>
      <c r="BU148" s="14">
        <v>44.524374999999999</v>
      </c>
      <c r="BV148" s="14">
        <v>8548.0562319299988</v>
      </c>
      <c r="BW148" s="14">
        <v>17.391789469999999</v>
      </c>
      <c r="BX148" s="14"/>
      <c r="BY148" s="14">
        <v>563.85003927999992</v>
      </c>
      <c r="BZ148" s="14">
        <v>26961.441544520021</v>
      </c>
      <c r="CA148" s="14">
        <v>21365.381155350009</v>
      </c>
      <c r="CB148" s="14">
        <v>2321.8809805600004</v>
      </c>
      <c r="CC148" s="14"/>
      <c r="CD148" s="14"/>
      <c r="CE148" s="14">
        <v>10974.510816219998</v>
      </c>
      <c r="CF148" s="14">
        <v>70797.036932330026</v>
      </c>
      <c r="CG148" s="14">
        <v>0</v>
      </c>
      <c r="CH148" s="14">
        <v>1763.9055908099999</v>
      </c>
      <c r="CI148" s="14"/>
      <c r="CJ148" s="14"/>
      <c r="CK148" s="14"/>
      <c r="CL148" s="14">
        <v>2656.0247373700004</v>
      </c>
      <c r="CM148" s="14">
        <v>2286.4727860499993</v>
      </c>
      <c r="CN148" s="14">
        <v>1024.4648581700001</v>
      </c>
      <c r="CO148" s="14"/>
      <c r="CP148" s="14"/>
      <c r="CQ148" s="14">
        <v>2428.0434744099998</v>
      </c>
      <c r="CR148" s="14">
        <v>10158.91144681</v>
      </c>
      <c r="CS148" s="14">
        <v>107.95465799999999</v>
      </c>
      <c r="CT148" s="14">
        <v>2064.5346693199999</v>
      </c>
      <c r="CU148" s="14"/>
      <c r="CV148" s="14"/>
      <c r="CW148" s="14"/>
      <c r="CX148" s="14">
        <v>9251.9009313399965</v>
      </c>
      <c r="CY148" s="14">
        <v>4994.6768255299976</v>
      </c>
      <c r="CZ148" s="14">
        <v>2101.6821525400001</v>
      </c>
      <c r="DA148" s="14">
        <v>2902.656457</v>
      </c>
      <c r="DB148" s="14"/>
      <c r="DC148" s="14">
        <v>1625.9872640799999</v>
      </c>
      <c r="DD148" s="14">
        <v>23049.392957809996</v>
      </c>
      <c r="DE148" s="14">
        <v>38.203139999999998</v>
      </c>
      <c r="DF148" s="14">
        <v>3082.6744268699999</v>
      </c>
      <c r="DG148" s="14"/>
      <c r="DH148" s="14"/>
      <c r="DI148" s="14">
        <v>1150.1940046699999</v>
      </c>
      <c r="DJ148" s="14">
        <v>13572.270237260005</v>
      </c>
      <c r="DK148" s="14">
        <v>7172.4570551799998</v>
      </c>
      <c r="DL148" s="14">
        <v>926.99045748000015</v>
      </c>
      <c r="DM148" s="14"/>
      <c r="DN148" s="14"/>
      <c r="DO148" s="14">
        <v>5293.9289792500012</v>
      </c>
      <c r="DP148" s="14">
        <v>31236.718300710003</v>
      </c>
      <c r="DQ148" s="14">
        <v>0</v>
      </c>
      <c r="DR148" s="14">
        <v>3134.0923157699999</v>
      </c>
      <c r="DS148" s="14"/>
      <c r="DT148" s="14"/>
      <c r="DU148" s="14">
        <v>0</v>
      </c>
      <c r="DV148" s="14">
        <v>43509.457014910011</v>
      </c>
      <c r="DW148" s="14">
        <v>11852.137472910006</v>
      </c>
      <c r="DX148" s="14">
        <v>3046.0282336199994</v>
      </c>
      <c r="DY148" s="14"/>
      <c r="DZ148" s="14"/>
      <c r="EA148" s="14">
        <v>2473.3700604100013</v>
      </c>
      <c r="EB148" s="14">
        <v>64015.085097620016</v>
      </c>
      <c r="EC148" s="14">
        <v>0</v>
      </c>
      <c r="ED148" s="14"/>
      <c r="EE148" s="14"/>
      <c r="EF148" s="14"/>
      <c r="EG148" s="14"/>
      <c r="EH148" s="14"/>
      <c r="EI148" s="14">
        <v>118.96313058000001</v>
      </c>
      <c r="EJ148" s="14">
        <v>0</v>
      </c>
      <c r="EK148" s="14"/>
      <c r="EL148" s="14"/>
      <c r="EM148" s="14">
        <v>1299.0080483700001</v>
      </c>
      <c r="EN148" s="14">
        <v>1417.97117895</v>
      </c>
      <c r="EO148" s="14">
        <v>17.899476</v>
      </c>
      <c r="EP148" s="14">
        <v>3929.4049080399986</v>
      </c>
      <c r="EQ148" s="14">
        <v>0</v>
      </c>
      <c r="ER148" s="14"/>
      <c r="ES148" s="14">
        <v>184.60363237999999</v>
      </c>
      <c r="ET148" s="14">
        <v>19560.496419439998</v>
      </c>
      <c r="EU148" s="14">
        <v>13952.442026639994</v>
      </c>
      <c r="EV148" s="14">
        <v>2497.88143446</v>
      </c>
      <c r="EW148" s="14"/>
      <c r="EX148" s="14"/>
      <c r="EY148" s="14">
        <v>1534.5555035000004</v>
      </c>
      <c r="EZ148" s="14">
        <v>41687.283400460001</v>
      </c>
      <c r="FA148" s="14">
        <v>117.920798</v>
      </c>
      <c r="FB148" s="14">
        <v>50882.793837970123</v>
      </c>
      <c r="FC148" s="14">
        <v>0</v>
      </c>
      <c r="FD148" s="14"/>
      <c r="FE148" s="14">
        <v>982.55981483000005</v>
      </c>
      <c r="FF148" s="14">
        <v>365501.73931682855</v>
      </c>
      <c r="FG148" s="14">
        <v>45699.043546859917</v>
      </c>
      <c r="FH148" s="14">
        <v>3701.2576023700021</v>
      </c>
      <c r="FI148" s="14">
        <v>2052.5659860000001</v>
      </c>
      <c r="FJ148" s="14"/>
      <c r="FK148" s="14">
        <v>30848.088347290013</v>
      </c>
      <c r="FL148" s="14">
        <v>5.6958782900000005</v>
      </c>
      <c r="FM148" s="14">
        <v>499791.66512843862</v>
      </c>
      <c r="FN148" s="14"/>
      <c r="FO148" s="14"/>
      <c r="FP148" s="14"/>
      <c r="FQ148" s="14"/>
      <c r="FR148" s="14"/>
      <c r="FS148" s="14"/>
      <c r="FT148" s="14">
        <v>275.33891487</v>
      </c>
      <c r="FU148" s="14"/>
      <c r="FV148" s="14"/>
      <c r="FW148" s="14"/>
      <c r="FX148" s="14">
        <v>99.691966129999997</v>
      </c>
      <c r="FY148" s="14">
        <v>375.03088100000002</v>
      </c>
      <c r="FZ148" s="14"/>
      <c r="GA148" s="14"/>
      <c r="GB148" s="14"/>
      <c r="GC148" s="14"/>
      <c r="GD148" s="14"/>
      <c r="GE148" s="14">
        <v>11.90303975</v>
      </c>
      <c r="GF148" s="14">
        <v>347.73805432000006</v>
      </c>
      <c r="GG148" s="14"/>
      <c r="GH148" s="14"/>
      <c r="GI148" s="14"/>
      <c r="GJ148" s="14">
        <v>986.80047621000006</v>
      </c>
      <c r="GK148" s="14">
        <v>1346.4415702800002</v>
      </c>
      <c r="GL148" s="14">
        <v>25.823204</v>
      </c>
      <c r="GM148" s="14">
        <v>7228.4562540999996</v>
      </c>
      <c r="GN148" s="14">
        <v>0</v>
      </c>
      <c r="GO148" s="14"/>
      <c r="GP148" s="14"/>
      <c r="GQ148" s="14">
        <v>21280.377829399993</v>
      </c>
      <c r="GR148" s="14">
        <v>14062.236353479995</v>
      </c>
      <c r="GS148" s="14">
        <v>3814.3931574400017</v>
      </c>
      <c r="GT148" s="14"/>
      <c r="GU148" s="14"/>
      <c r="GV148" s="14">
        <v>4162.4497116000011</v>
      </c>
      <c r="GW148" s="14">
        <v>107.78724789</v>
      </c>
      <c r="GX148" s="14">
        <v>50681.523757909985</v>
      </c>
      <c r="GY148" s="14">
        <v>0</v>
      </c>
      <c r="GZ148" s="14"/>
      <c r="HA148" s="14"/>
      <c r="HB148" s="14"/>
      <c r="HC148" s="14"/>
      <c r="HD148" s="14">
        <v>6252.8661771899979</v>
      </c>
      <c r="HE148" s="14">
        <v>1094.7246168500001</v>
      </c>
      <c r="HF148" s="14">
        <v>1668.7143221900003</v>
      </c>
      <c r="HG148" s="14"/>
      <c r="HH148" s="14"/>
      <c r="HI148" s="14">
        <v>1191.5926377599999</v>
      </c>
      <c r="HJ148" s="14">
        <v>10207.897753889998</v>
      </c>
      <c r="HK148" s="14">
        <v>47.991017999999997</v>
      </c>
      <c r="HL148" s="14">
        <v>5216.0026125000004</v>
      </c>
      <c r="HM148" s="14">
        <v>80.624458860000004</v>
      </c>
      <c r="HN148" s="14"/>
      <c r="HO148" s="14">
        <v>1234.5025647099999</v>
      </c>
      <c r="HP148" s="14">
        <v>25661.356849240008</v>
      </c>
      <c r="HQ148" s="14">
        <v>19404.755211530002</v>
      </c>
      <c r="HR148" s="14">
        <v>1964.7141778700004</v>
      </c>
      <c r="HS148" s="14"/>
      <c r="HT148" s="14"/>
      <c r="HU148" s="14">
        <v>3209.7943760500007</v>
      </c>
      <c r="HV148" s="14">
        <v>0</v>
      </c>
      <c r="HW148" s="14">
        <v>56819.741268760015</v>
      </c>
      <c r="HX148" s="14">
        <v>27.251111999999999</v>
      </c>
      <c r="HY148" s="14">
        <v>14283.10371044</v>
      </c>
      <c r="HZ148" s="14">
        <v>0</v>
      </c>
      <c r="IA148" s="14"/>
      <c r="IB148" s="14">
        <v>1650.5071480699999</v>
      </c>
      <c r="IC148" s="14">
        <v>60021.472169279994</v>
      </c>
      <c r="ID148" s="14">
        <v>26809.079060190008</v>
      </c>
      <c r="IE148" s="14">
        <v>3846.6311177199991</v>
      </c>
      <c r="IF148" s="14">
        <v>1065.2175099999999</v>
      </c>
      <c r="IG148" s="14"/>
      <c r="IH148" s="14">
        <v>13123.455333380005</v>
      </c>
      <c r="II148" s="14">
        <v>120826.71716108</v>
      </c>
      <c r="IJ148" s="14">
        <v>3.988086</v>
      </c>
      <c r="IK148" s="14">
        <v>4755.3527246900003</v>
      </c>
      <c r="IN148" s="14">
        <v>1125.1468327499999</v>
      </c>
      <c r="IO148" s="14">
        <v>24802.988249210019</v>
      </c>
      <c r="IP148" s="14">
        <v>15812.115434340001</v>
      </c>
      <c r="IQ148" s="14">
        <v>1852.4033108399997</v>
      </c>
      <c r="IR148" s="14">
        <v>87.685450000000003</v>
      </c>
      <c r="IS148" s="14"/>
      <c r="IT148" s="14">
        <v>4430.3804424099981</v>
      </c>
      <c r="IU148" s="14">
        <v>52870.060530240014</v>
      </c>
      <c r="IV148" s="14">
        <v>87.743241999999995</v>
      </c>
      <c r="IW148" s="14">
        <v>11708.898032899991</v>
      </c>
      <c r="IX148" s="14">
        <v>0</v>
      </c>
      <c r="IY148" s="14"/>
      <c r="IZ148" s="14">
        <v>1251.4549856000001</v>
      </c>
      <c r="JA148" s="14">
        <v>41892.651265130051</v>
      </c>
      <c r="JB148" s="14">
        <v>23871.634760010005</v>
      </c>
      <c r="JC148" s="14">
        <v>3168.6948367599994</v>
      </c>
      <c r="JD148" s="14"/>
      <c r="JE148" s="14"/>
      <c r="JF148" s="14">
        <v>4601.2107854300011</v>
      </c>
      <c r="JG148" s="14">
        <v>86582.287907830061</v>
      </c>
      <c r="JH148" s="14"/>
      <c r="JI148" s="14"/>
      <c r="JJ148" s="14"/>
      <c r="JK148" s="14"/>
      <c r="JL148" s="14"/>
      <c r="JM148" s="14">
        <v>0</v>
      </c>
      <c r="JN148" s="14">
        <v>893.82751480999991</v>
      </c>
      <c r="JO148" s="14">
        <v>692.49998967999966</v>
      </c>
      <c r="JP148" s="14"/>
      <c r="JQ148" s="14"/>
      <c r="JR148" s="14">
        <v>478.17340449999995</v>
      </c>
      <c r="JS148" s="14">
        <v>2064.50090899</v>
      </c>
      <c r="JT148" s="14">
        <v>14.810584</v>
      </c>
      <c r="JU148" s="14">
        <v>4349.4661681899997</v>
      </c>
      <c r="JV148" s="14">
        <v>0</v>
      </c>
      <c r="JW148" s="14"/>
      <c r="JX148" s="14">
        <v>80.770488310000005</v>
      </c>
      <c r="JY148" s="14">
        <v>22978.033465880002</v>
      </c>
      <c r="JZ148" s="14">
        <v>9387.2773414999992</v>
      </c>
      <c r="KA148" s="14">
        <v>753.17256777</v>
      </c>
      <c r="KB148" s="14">
        <v>36.160894999999996</v>
      </c>
      <c r="KC148" s="14"/>
      <c r="KD148" s="14">
        <v>3828.6780609599996</v>
      </c>
      <c r="KE148" s="14">
        <v>41428.36957160999</v>
      </c>
      <c r="KF148" s="14">
        <v>47.258223000000001</v>
      </c>
      <c r="KG148" s="14">
        <v>10513.281621930009</v>
      </c>
      <c r="KH148" s="14">
        <v>2.5278592</v>
      </c>
      <c r="KI148" s="14"/>
      <c r="KJ148" s="14">
        <v>510.47375419000002</v>
      </c>
      <c r="KK148" s="14">
        <v>40030.988646439975</v>
      </c>
      <c r="KL148" s="14">
        <v>17768.347244520002</v>
      </c>
      <c r="KM148" s="14">
        <v>2209.9635009499998</v>
      </c>
      <c r="KN148" s="14">
        <v>297.019701</v>
      </c>
      <c r="KO148" s="14"/>
      <c r="KP148" s="14">
        <v>9426.4273063299861</v>
      </c>
      <c r="KQ148" s="14">
        <v>80806.287857559961</v>
      </c>
      <c r="KR148" s="14">
        <v>0</v>
      </c>
      <c r="KS148" s="14"/>
      <c r="KT148" s="14"/>
      <c r="KU148" s="14"/>
      <c r="KV148" s="14">
        <v>0</v>
      </c>
      <c r="KW148" s="14">
        <v>1581.2956388299999</v>
      </c>
      <c r="KX148" s="14">
        <v>465.79101891000005</v>
      </c>
      <c r="KY148" s="14">
        <v>108.70130945</v>
      </c>
      <c r="KZ148" s="14"/>
      <c r="LA148" s="14"/>
      <c r="LB148" s="14">
        <v>187.99713772000004</v>
      </c>
      <c r="LC148" s="14">
        <v>2343.78510491</v>
      </c>
      <c r="LD148" s="14">
        <v>366.45746700000001</v>
      </c>
      <c r="LE148" s="14">
        <v>56148.169922670022</v>
      </c>
      <c r="LF148" s="14">
        <v>30.72594527</v>
      </c>
      <c r="LG148" s="14"/>
      <c r="LH148" s="14">
        <v>4410.7769544000012</v>
      </c>
      <c r="LI148" s="14">
        <v>69237.063355159975</v>
      </c>
      <c r="LJ148" s="14">
        <v>44996.010997579979</v>
      </c>
      <c r="LK148" s="14">
        <v>7977.1876384299994</v>
      </c>
      <c r="LL148" s="14"/>
      <c r="LM148" s="14"/>
      <c r="LN148" s="14">
        <v>8372.5373803200018</v>
      </c>
      <c r="LO148" s="14">
        <v>191538.92966082995</v>
      </c>
      <c r="LP148" s="14">
        <v>8.6546109999999992</v>
      </c>
      <c r="LQ148" s="14"/>
      <c r="LR148" s="14">
        <v>0</v>
      </c>
      <c r="LS148" s="14"/>
      <c r="LT148" s="14">
        <v>0</v>
      </c>
      <c r="LU148" s="14">
        <v>9778.8877700500016</v>
      </c>
      <c r="LV148" s="14">
        <v>3987.6822429000013</v>
      </c>
      <c r="LW148" s="14">
        <v>1379.6033457700003</v>
      </c>
      <c r="LX148" s="14"/>
      <c r="LY148" s="14"/>
      <c r="LZ148" s="14">
        <v>1863.8662579699999</v>
      </c>
      <c r="MA148" s="14">
        <v>17018.694227690001</v>
      </c>
      <c r="MB148" s="14">
        <v>12.731265</v>
      </c>
      <c r="MC148" s="14">
        <v>10199.653422700005</v>
      </c>
      <c r="MD148" s="14">
        <v>33.397645699999998</v>
      </c>
      <c r="ME148" s="14"/>
      <c r="MF148" s="14">
        <v>353.66456088000001</v>
      </c>
      <c r="MG148" s="14">
        <v>43307.474052720012</v>
      </c>
      <c r="MH148" s="14">
        <v>17225.115622939993</v>
      </c>
      <c r="MI148" s="14">
        <v>3277.7332429400003</v>
      </c>
      <c r="MJ148" s="14"/>
      <c r="MK148" s="14"/>
      <c r="ML148" s="14">
        <v>10534.678624889999</v>
      </c>
      <c r="MM148" s="14">
        <v>0.31627300000000003</v>
      </c>
      <c r="MN148" s="14">
        <v>84944.764710770018</v>
      </c>
      <c r="MO148" s="14">
        <v>462.516232</v>
      </c>
      <c r="MP148" s="14">
        <v>59798.994251079901</v>
      </c>
      <c r="MQ148" s="14">
        <v>1651.9053556700005</v>
      </c>
      <c r="MR148" s="14"/>
      <c r="MS148" s="14">
        <v>2736.2724386600003</v>
      </c>
      <c r="MT148" s="14">
        <v>133082.1864723301</v>
      </c>
      <c r="MU148" s="14">
        <v>69889.280059220066</v>
      </c>
      <c r="MV148" s="14">
        <v>7362.3199007499961</v>
      </c>
      <c r="MW148" s="14"/>
      <c r="MX148" s="14"/>
      <c r="MY148" s="14">
        <v>15397.18561393</v>
      </c>
      <c r="MZ148" s="14">
        <v>0</v>
      </c>
      <c r="NA148" s="14">
        <v>290380.66032364004</v>
      </c>
      <c r="NB148" s="14"/>
      <c r="NC148" s="14"/>
      <c r="ND148" s="14"/>
      <c r="NE148" s="14"/>
      <c r="NF148" s="14"/>
      <c r="NG148" s="14"/>
      <c r="NH148" s="14">
        <v>0</v>
      </c>
      <c r="NI148" s="14">
        <v>513.41155519999995</v>
      </c>
      <c r="NJ148" s="14"/>
      <c r="NK148" s="14"/>
      <c r="NL148" s="14">
        <v>124.20588078</v>
      </c>
      <c r="NM148" s="14">
        <v>637.61743597999998</v>
      </c>
      <c r="NN148" s="170">
        <v>89212.910643729905</v>
      </c>
      <c r="NO148" s="14"/>
      <c r="NQ148" s="14">
        <v>268386.11303750001</v>
      </c>
      <c r="NR148" s="14">
        <v>5247051.1791578587</v>
      </c>
    </row>
    <row r="149" spans="1:437" s="103" customFormat="1" x14ac:dyDescent="0.2">
      <c r="A149" s="70">
        <v>43862</v>
      </c>
      <c r="B149" s="14">
        <v>448.97481979999998</v>
      </c>
      <c r="C149" s="14">
        <v>790.00600488999999</v>
      </c>
      <c r="D149" s="14">
        <v>151.85838086999999</v>
      </c>
      <c r="E149" s="14">
        <v>1390.83920556</v>
      </c>
      <c r="F149" s="14">
        <v>255.18784500000001</v>
      </c>
      <c r="G149" s="14">
        <v>62322.46579415998</v>
      </c>
      <c r="H149" s="14">
        <v>1342.5402258399997</v>
      </c>
      <c r="I149" s="14"/>
      <c r="J149" s="14">
        <v>8540.6631174200011</v>
      </c>
      <c r="K149" s="14">
        <v>123647.61335514998</v>
      </c>
      <c r="L149" s="14">
        <v>201180.39120095034</v>
      </c>
      <c r="M149" s="14">
        <v>10642.220595509996</v>
      </c>
      <c r="N149" s="14">
        <v>35300.624990999997</v>
      </c>
      <c r="O149" s="14"/>
      <c r="P149" s="14">
        <v>19042.461261320012</v>
      </c>
      <c r="Q149" s="14">
        <v>462274.16838635033</v>
      </c>
      <c r="R149" s="14">
        <v>0</v>
      </c>
      <c r="S149" s="14">
        <v>9515.08214348</v>
      </c>
      <c r="T149" s="14">
        <v>203.77416453000001</v>
      </c>
      <c r="U149" s="14">
        <v>101.11611594</v>
      </c>
      <c r="V149" s="14">
        <v>165.2047906</v>
      </c>
      <c r="W149" s="14">
        <v>9985.1772145500017</v>
      </c>
      <c r="X149" s="14">
        <v>271.59902899999997</v>
      </c>
      <c r="Y149" s="14">
        <v>23027.440059749995</v>
      </c>
      <c r="Z149" s="14">
        <v>48.62259212</v>
      </c>
      <c r="AA149" s="14"/>
      <c r="AB149" s="14">
        <v>2527.5616827000003</v>
      </c>
      <c r="AC149" s="14">
        <v>70246.004404540057</v>
      </c>
      <c r="AD149" s="14">
        <v>33448.440638369953</v>
      </c>
      <c r="AE149" s="14">
        <v>7291.8038523999985</v>
      </c>
      <c r="AF149" s="14"/>
      <c r="AG149" s="14"/>
      <c r="AH149" s="14">
        <v>5991.307892720004</v>
      </c>
      <c r="AI149" s="14">
        <v>142852.78015160002</v>
      </c>
      <c r="AJ149" s="14">
        <v>2455.7864479999998</v>
      </c>
      <c r="AK149" s="14">
        <v>565796.23779676051</v>
      </c>
      <c r="AL149" s="14">
        <v>6574.333993379998</v>
      </c>
      <c r="AM149" s="14"/>
      <c r="AN149" s="14">
        <v>12752.568429700004</v>
      </c>
      <c r="AO149" s="14">
        <v>810026.79848628212</v>
      </c>
      <c r="AP149" s="14">
        <v>300062.65692733967</v>
      </c>
      <c r="AQ149" s="14">
        <v>29363.315012520012</v>
      </c>
      <c r="AR149" s="14">
        <v>12066.588867</v>
      </c>
      <c r="AS149" s="14"/>
      <c r="AT149" s="14">
        <v>158734.09390445965</v>
      </c>
      <c r="AU149" s="14">
        <v>942.44589746000054</v>
      </c>
      <c r="AV149" s="14">
        <v>219896.17752699999</v>
      </c>
      <c r="AW149" s="14">
        <v>58643.554569109998</v>
      </c>
      <c r="AX149" s="14">
        <v>2177314.5578590119</v>
      </c>
      <c r="AY149" s="14">
        <v>246.74039400000001</v>
      </c>
      <c r="AZ149" s="14">
        <v>10875.551758699998</v>
      </c>
      <c r="BA149" s="14">
        <v>184.24810253999999</v>
      </c>
      <c r="BB149" s="14"/>
      <c r="BC149" s="14">
        <v>1749.9549249600002</v>
      </c>
      <c r="BD149" s="14">
        <v>70621.067286110134</v>
      </c>
      <c r="BE149" s="14">
        <v>25051.697173690009</v>
      </c>
      <c r="BF149" s="14">
        <v>4276.528785049999</v>
      </c>
      <c r="BG149" s="14">
        <v>2305.4534258200001</v>
      </c>
      <c r="BH149" s="14">
        <v>5.3940460000000003</v>
      </c>
      <c r="BI149" s="14">
        <v>115316.63589687015</v>
      </c>
      <c r="BJ149" s="14">
        <v>205.768663</v>
      </c>
      <c r="BK149" s="14">
        <v>19717.285601299973</v>
      </c>
      <c r="BL149" s="14">
        <v>0</v>
      </c>
      <c r="BM149" s="14"/>
      <c r="BN149" s="14">
        <v>988.0762435800001</v>
      </c>
      <c r="BO149" s="14">
        <v>32510.484481010004</v>
      </c>
      <c r="BP149" s="14">
        <v>6756.9075475300042</v>
      </c>
      <c r="BQ149" s="14">
        <v>3269.1994683400003</v>
      </c>
      <c r="BR149" s="14">
        <v>12564.513929999999</v>
      </c>
      <c r="BS149" s="14">
        <v>3947.4897318899998</v>
      </c>
      <c r="BT149" s="14">
        <v>79959.725666649974</v>
      </c>
      <c r="BU149" s="14">
        <v>43.990869000000004</v>
      </c>
      <c r="BV149" s="14">
        <v>8238.7257777800023</v>
      </c>
      <c r="BW149" s="14">
        <v>17.391789469999999</v>
      </c>
      <c r="BX149" s="14"/>
      <c r="BY149" s="14">
        <v>557.40076687999999</v>
      </c>
      <c r="BZ149" s="14">
        <v>26465.636465630021</v>
      </c>
      <c r="CA149" s="14">
        <v>21103.346490449978</v>
      </c>
      <c r="CB149" s="14">
        <v>2112.1216589000001</v>
      </c>
      <c r="CC149" s="14"/>
      <c r="CD149" s="14"/>
      <c r="CE149" s="14">
        <v>10771.498791099993</v>
      </c>
      <c r="CF149" s="14">
        <v>69310.112609210002</v>
      </c>
      <c r="CG149" s="14">
        <v>0</v>
      </c>
      <c r="CH149" s="14">
        <v>1749.0875773200003</v>
      </c>
      <c r="CI149" s="14"/>
      <c r="CJ149" s="14"/>
      <c r="CK149" s="14"/>
      <c r="CL149" s="14">
        <v>2594.5181435800005</v>
      </c>
      <c r="CM149" s="14">
        <v>2204.4027539699991</v>
      </c>
      <c r="CN149" s="14">
        <v>1009.63981069</v>
      </c>
      <c r="CO149" s="14"/>
      <c r="CP149" s="14"/>
      <c r="CQ149" s="14">
        <v>2370.9796122399994</v>
      </c>
      <c r="CR149" s="14">
        <v>9928.6278977999991</v>
      </c>
      <c r="CS149" s="14">
        <v>107.540961</v>
      </c>
      <c r="CT149" s="14">
        <v>1981.03872563</v>
      </c>
      <c r="CU149" s="14"/>
      <c r="CV149" s="14"/>
      <c r="CW149" s="14"/>
      <c r="CX149" s="14">
        <v>9212.2817399299965</v>
      </c>
      <c r="CY149" s="14">
        <v>4814.9839714099999</v>
      </c>
      <c r="CZ149" s="14">
        <v>2009.4284348100002</v>
      </c>
      <c r="DA149" s="14">
        <v>2880.8152409999998</v>
      </c>
      <c r="DB149" s="14"/>
      <c r="DC149" s="14">
        <v>1563.1913632300004</v>
      </c>
      <c r="DD149" s="14">
        <v>22569.280437009998</v>
      </c>
      <c r="DE149" s="14">
        <v>37.364879000000002</v>
      </c>
      <c r="DF149" s="14">
        <v>3033.5013812900006</v>
      </c>
      <c r="DG149" s="14"/>
      <c r="DH149" s="14"/>
      <c r="DI149" s="14">
        <v>1070.6238661000002</v>
      </c>
      <c r="DJ149" s="14">
        <v>13437.862825629989</v>
      </c>
      <c r="DK149" s="14">
        <v>6989.6485742500035</v>
      </c>
      <c r="DL149" s="14">
        <v>918.03326930000003</v>
      </c>
      <c r="DM149" s="14"/>
      <c r="DN149" s="14"/>
      <c r="DO149" s="14">
        <v>5227.4051569599997</v>
      </c>
      <c r="DP149" s="14">
        <v>30714.439952529992</v>
      </c>
      <c r="DQ149" s="14">
        <v>0</v>
      </c>
      <c r="DR149" s="14">
        <v>3027.150434109999</v>
      </c>
      <c r="DS149" s="14"/>
      <c r="DT149" s="14"/>
      <c r="DU149" s="14">
        <v>0</v>
      </c>
      <c r="DV149" s="14">
        <v>42856.605737239966</v>
      </c>
      <c r="DW149" s="14">
        <v>11396.145589599995</v>
      </c>
      <c r="DX149" s="14">
        <v>2976.9125831899996</v>
      </c>
      <c r="DY149" s="14"/>
      <c r="DZ149" s="14"/>
      <c r="EA149" s="14">
        <v>2423.5442221900003</v>
      </c>
      <c r="EB149" s="14">
        <v>62680.358566329975</v>
      </c>
      <c r="EC149" s="14">
        <v>0</v>
      </c>
      <c r="ED149" s="14"/>
      <c r="EE149" s="14"/>
      <c r="EF149" s="14"/>
      <c r="EG149" s="14"/>
      <c r="EH149" s="14"/>
      <c r="EI149" s="14">
        <v>119.1139294</v>
      </c>
      <c r="EJ149" s="14">
        <v>0</v>
      </c>
      <c r="EK149" s="14"/>
      <c r="EL149" s="14"/>
      <c r="EM149" s="14">
        <v>1266.5108143699999</v>
      </c>
      <c r="EN149" s="14">
        <v>1385.6247437699999</v>
      </c>
      <c r="EO149" s="14">
        <v>17.564450000000001</v>
      </c>
      <c r="EP149" s="14">
        <v>3877.789644959998</v>
      </c>
      <c r="EQ149" s="14">
        <v>0</v>
      </c>
      <c r="ER149" s="14"/>
      <c r="ES149" s="14">
        <v>183.84193218000001</v>
      </c>
      <c r="ET149" s="14">
        <v>18905.18082382001</v>
      </c>
      <c r="EU149" s="14">
        <v>13953.005059349993</v>
      </c>
      <c r="EV149" s="14">
        <v>2477.0178164100003</v>
      </c>
      <c r="EW149" s="14"/>
      <c r="EX149" s="14"/>
      <c r="EY149" s="14">
        <v>1511.4692959099998</v>
      </c>
      <c r="EZ149" s="14">
        <v>40925.86902263001</v>
      </c>
      <c r="FA149" s="14">
        <v>116.152021</v>
      </c>
      <c r="FB149" s="14">
        <v>49852.278037220123</v>
      </c>
      <c r="FC149" s="14">
        <v>0</v>
      </c>
      <c r="FD149" s="14"/>
      <c r="FE149" s="14">
        <v>974.22817714999985</v>
      </c>
      <c r="FF149" s="14">
        <v>360901.20574884198</v>
      </c>
      <c r="FG149" s="14">
        <v>44787.859981909984</v>
      </c>
      <c r="FH149" s="14">
        <v>3629.0209100600023</v>
      </c>
      <c r="FI149" s="14">
        <v>2032.6962209999999</v>
      </c>
      <c r="FJ149" s="14"/>
      <c r="FK149" s="14">
        <v>30285.83487647997</v>
      </c>
      <c r="FL149" s="14">
        <v>3.1472375000000001</v>
      </c>
      <c r="FM149" s="14">
        <v>492582.42321116204</v>
      </c>
      <c r="FN149" s="14"/>
      <c r="FO149" s="14"/>
      <c r="FP149" s="14"/>
      <c r="FQ149" s="14"/>
      <c r="FR149" s="14"/>
      <c r="FS149" s="14"/>
      <c r="FT149" s="14">
        <v>74.685673510000001</v>
      </c>
      <c r="FU149" s="14"/>
      <c r="FV149" s="14"/>
      <c r="FW149" s="14"/>
      <c r="FX149" s="14">
        <v>90.832348539999998</v>
      </c>
      <c r="FY149" s="14">
        <v>165.51802205000001</v>
      </c>
      <c r="FZ149" s="14"/>
      <c r="GA149" s="14"/>
      <c r="GB149" s="14"/>
      <c r="GC149" s="14"/>
      <c r="GD149" s="14"/>
      <c r="GE149" s="14">
        <v>11.47115458</v>
      </c>
      <c r="GF149" s="14">
        <v>345.94284575</v>
      </c>
      <c r="GG149" s="14"/>
      <c r="GH149" s="14"/>
      <c r="GI149" s="14"/>
      <c r="GJ149" s="14">
        <v>979.3943559400002</v>
      </c>
      <c r="GK149" s="14">
        <v>1336.8083562700003</v>
      </c>
      <c r="GL149" s="14">
        <v>25.292725000000001</v>
      </c>
      <c r="GM149" s="14">
        <v>7023.6473846100052</v>
      </c>
      <c r="GN149" s="14">
        <v>0</v>
      </c>
      <c r="GO149" s="14"/>
      <c r="GP149" s="14"/>
      <c r="GQ149" s="14">
        <v>20492.08366831001</v>
      </c>
      <c r="GR149" s="14">
        <v>13678.433510319994</v>
      </c>
      <c r="GS149" s="14">
        <v>3658.9322803900013</v>
      </c>
      <c r="GT149" s="14"/>
      <c r="GU149" s="14"/>
      <c r="GV149" s="14">
        <v>4087.9932234399994</v>
      </c>
      <c r="GW149" s="14">
        <v>107.08748214000001</v>
      </c>
      <c r="GX149" s="14">
        <v>49073.470274210005</v>
      </c>
      <c r="GY149" s="14">
        <v>0</v>
      </c>
      <c r="GZ149" s="14"/>
      <c r="HA149" s="14"/>
      <c r="HB149" s="14"/>
      <c r="HC149" s="14"/>
      <c r="HD149" s="14">
        <v>6092.7212250699986</v>
      </c>
      <c r="HE149" s="14">
        <v>1007.1976397999999</v>
      </c>
      <c r="HF149" s="14">
        <v>1653.8310708100003</v>
      </c>
      <c r="HG149" s="14"/>
      <c r="HH149" s="14"/>
      <c r="HI149" s="14">
        <v>1170.1132857300004</v>
      </c>
      <c r="HJ149" s="14">
        <v>9923.863221409998</v>
      </c>
      <c r="HK149" s="14">
        <v>47.701340999999999</v>
      </c>
      <c r="HL149" s="14">
        <v>5176.1903936900007</v>
      </c>
      <c r="HM149" s="14">
        <v>80.889336599999993</v>
      </c>
      <c r="HN149" s="14"/>
      <c r="HO149" s="14">
        <v>1226.8891304700001</v>
      </c>
      <c r="HP149" s="14">
        <v>24872.761219439995</v>
      </c>
      <c r="HQ149" s="14">
        <v>18951.171897150005</v>
      </c>
      <c r="HR149" s="14">
        <v>1939.7856357800001</v>
      </c>
      <c r="HS149" s="14"/>
      <c r="HT149" s="14"/>
      <c r="HU149" s="14">
        <v>3146.9381130199999</v>
      </c>
      <c r="HV149" s="14">
        <v>0</v>
      </c>
      <c r="HW149" s="14">
        <v>55442.327067149999</v>
      </c>
      <c r="HX149" s="14">
        <v>26.478995999999999</v>
      </c>
      <c r="HY149" s="14">
        <v>13829.663064729993</v>
      </c>
      <c r="HZ149" s="14">
        <v>0</v>
      </c>
      <c r="IA149" s="14"/>
      <c r="IB149" s="14">
        <v>1641.6329876800003</v>
      </c>
      <c r="IC149" s="14">
        <v>58868.759598470024</v>
      </c>
      <c r="ID149" s="14">
        <v>26569.829582990005</v>
      </c>
      <c r="IE149" s="14">
        <v>3739.8112447300005</v>
      </c>
      <c r="IF149" s="14">
        <v>1061.1790719999999</v>
      </c>
      <c r="IG149" s="14"/>
      <c r="IH149" s="14">
        <v>12904.305628789987</v>
      </c>
      <c r="II149" s="14">
        <v>118641.66017539002</v>
      </c>
      <c r="IJ149" s="14">
        <v>3.7858369999999999</v>
      </c>
      <c r="IK149" s="14">
        <v>4657.1299512100022</v>
      </c>
      <c r="IN149" s="14">
        <v>1119.5640905</v>
      </c>
      <c r="IO149" s="14">
        <v>24238.139093000016</v>
      </c>
      <c r="IP149" s="14">
        <v>16010.28081522</v>
      </c>
      <c r="IQ149" s="14">
        <v>1792.6963427299997</v>
      </c>
      <c r="IR149" s="14">
        <v>86.722035000000005</v>
      </c>
      <c r="IS149" s="14"/>
      <c r="IT149" s="14">
        <v>4363.4218299099975</v>
      </c>
      <c r="IU149" s="14">
        <v>52271.739994570016</v>
      </c>
      <c r="IV149" s="14">
        <v>85.887880999999993</v>
      </c>
      <c r="IW149" s="14">
        <v>11390.738038429998</v>
      </c>
      <c r="IX149" s="14">
        <v>0</v>
      </c>
      <c r="IY149" s="14"/>
      <c r="IZ149" s="14">
        <v>1245.0897768499999</v>
      </c>
      <c r="JA149" s="14">
        <v>41419.235431280002</v>
      </c>
      <c r="JB149" s="14">
        <v>23230.797297519992</v>
      </c>
      <c r="JC149" s="14">
        <v>3019.9668923799991</v>
      </c>
      <c r="JD149" s="14"/>
      <c r="JE149" s="14"/>
      <c r="JF149" s="14">
        <v>4512.0252299700005</v>
      </c>
      <c r="JG149" s="14">
        <v>84903.740547430003</v>
      </c>
      <c r="JH149" s="14"/>
      <c r="JI149" s="14"/>
      <c r="JJ149" s="14"/>
      <c r="JK149" s="14"/>
      <c r="JL149" s="14"/>
      <c r="JM149" s="14">
        <v>0</v>
      </c>
      <c r="JN149" s="14">
        <v>889.02594322000016</v>
      </c>
      <c r="JO149" s="14">
        <v>627.66794887999993</v>
      </c>
      <c r="JP149" s="14"/>
      <c r="JQ149" s="14"/>
      <c r="JR149" s="14">
        <v>472.378536</v>
      </c>
      <c r="JS149" s="14">
        <v>1989.0724280999998</v>
      </c>
      <c r="JT149" s="14">
        <v>14.449534999999999</v>
      </c>
      <c r="JU149" s="14">
        <v>4294.0240070600003</v>
      </c>
      <c r="JV149" s="14">
        <v>0</v>
      </c>
      <c r="JW149" s="14"/>
      <c r="JX149" s="14">
        <v>80.30407584999999</v>
      </c>
      <c r="JY149" s="14">
        <v>22005.96121561998</v>
      </c>
      <c r="JZ149" s="14">
        <v>8993.6363247699974</v>
      </c>
      <c r="KA149" s="14">
        <v>741.63170155</v>
      </c>
      <c r="KB149" s="14">
        <v>36.106616000000002</v>
      </c>
      <c r="KC149" s="14"/>
      <c r="KD149" s="14">
        <v>3735.4570041300017</v>
      </c>
      <c r="KE149" s="14">
        <v>39901.570479979979</v>
      </c>
      <c r="KF149" s="14">
        <v>47.258363000000003</v>
      </c>
      <c r="KG149" s="14">
        <v>10181.130291690002</v>
      </c>
      <c r="KH149" s="14">
        <v>2.5361640400000001</v>
      </c>
      <c r="KI149" s="14"/>
      <c r="KJ149" s="14">
        <v>508.80260379999999</v>
      </c>
      <c r="KK149" s="14">
        <v>39308.099380709973</v>
      </c>
      <c r="KL149" s="14">
        <v>16852.658762290001</v>
      </c>
      <c r="KM149" s="14">
        <v>2136.1681940100002</v>
      </c>
      <c r="KN149" s="14">
        <v>295.49378899999999</v>
      </c>
      <c r="KO149" s="14"/>
      <c r="KP149" s="14">
        <v>9290.8672212299953</v>
      </c>
      <c r="KQ149" s="14">
        <v>78523.013769769983</v>
      </c>
      <c r="KR149" s="14">
        <v>0</v>
      </c>
      <c r="KS149" s="14"/>
      <c r="KT149" s="14"/>
      <c r="KU149" s="14"/>
      <c r="KV149" s="14">
        <v>0</v>
      </c>
      <c r="KW149" s="14">
        <v>1560.07009268</v>
      </c>
      <c r="KX149" s="14">
        <v>456.30693302000003</v>
      </c>
      <c r="KY149" s="14">
        <v>108.70130945</v>
      </c>
      <c r="KZ149" s="14"/>
      <c r="LA149" s="14"/>
      <c r="LB149" s="14">
        <v>187.48165109000001</v>
      </c>
      <c r="LC149" s="14">
        <v>2312.5599862400004</v>
      </c>
      <c r="LD149" s="14">
        <v>362.58822700000002</v>
      </c>
      <c r="LE149" s="14">
        <v>54378.732332090032</v>
      </c>
      <c r="LF149" s="14">
        <v>29.925473280000002</v>
      </c>
      <c r="LG149" s="14"/>
      <c r="LH149" s="14">
        <v>4385.8557082100006</v>
      </c>
      <c r="LI149" s="14">
        <v>67695.580555100023</v>
      </c>
      <c r="LJ149" s="14">
        <v>44253.1888285799</v>
      </c>
      <c r="LK149" s="14">
        <v>7858.7985620600011</v>
      </c>
      <c r="LL149" s="14"/>
      <c r="LM149" s="14"/>
      <c r="LN149" s="14">
        <v>8203.3495576000041</v>
      </c>
      <c r="LO149" s="14">
        <v>187168.01924391996</v>
      </c>
      <c r="LP149" s="14">
        <v>7.5485059999999997</v>
      </c>
      <c r="LQ149" s="14"/>
      <c r="LR149" s="14">
        <v>0</v>
      </c>
      <c r="LS149" s="14"/>
      <c r="LT149" s="14">
        <v>0</v>
      </c>
      <c r="LU149" s="14">
        <v>9659.8856472499992</v>
      </c>
      <c r="LV149" s="14">
        <v>3953.1643546900004</v>
      </c>
      <c r="LW149" s="14">
        <v>1250.33193519</v>
      </c>
      <c r="LX149" s="14"/>
      <c r="LY149" s="14"/>
      <c r="LZ149" s="14">
        <v>1825.8939360100003</v>
      </c>
      <c r="MA149" s="14">
        <v>16696.824379140002</v>
      </c>
      <c r="MB149" s="14">
        <v>11.495559</v>
      </c>
      <c r="MC149" s="14">
        <v>9709.1392794899966</v>
      </c>
      <c r="MD149" s="14">
        <v>33.07882764</v>
      </c>
      <c r="ME149" s="14"/>
      <c r="MF149" s="14">
        <v>351.18597736000004</v>
      </c>
      <c r="MG149" s="14">
        <v>42830.976788420077</v>
      </c>
      <c r="MH149" s="14">
        <v>16817.539108020002</v>
      </c>
      <c r="MI149" s="14">
        <v>3228.4337427600012</v>
      </c>
      <c r="MJ149" s="14"/>
      <c r="MK149" s="14"/>
      <c r="ML149" s="14">
        <v>10375.549404990008</v>
      </c>
      <c r="MM149" s="14">
        <v>0.31627300000000003</v>
      </c>
      <c r="MN149" s="14">
        <v>83357.714960680081</v>
      </c>
      <c r="MO149" s="14">
        <v>437.61099000000002</v>
      </c>
      <c r="MP149" s="14">
        <v>58570.239074429875</v>
      </c>
      <c r="MQ149" s="14">
        <v>1629.7022613399997</v>
      </c>
      <c r="MR149" s="14"/>
      <c r="MS149" s="14">
        <v>2580.4926698600002</v>
      </c>
      <c r="MT149" s="14">
        <v>129977.40954245981</v>
      </c>
      <c r="MU149" s="14">
        <v>68945.123581150096</v>
      </c>
      <c r="MV149" s="14">
        <v>7249.0203923499994</v>
      </c>
      <c r="MW149" s="14"/>
      <c r="MX149" s="14"/>
      <c r="MY149" s="14">
        <v>15163.052857170009</v>
      </c>
      <c r="MZ149" s="14">
        <v>0</v>
      </c>
      <c r="NA149" s="14">
        <v>284552.65136875975</v>
      </c>
      <c r="NB149" s="14"/>
      <c r="NC149" s="14"/>
      <c r="ND149" s="14"/>
      <c r="NE149" s="14"/>
      <c r="NF149" s="14"/>
      <c r="NG149" s="14"/>
      <c r="NH149" s="14">
        <v>0</v>
      </c>
      <c r="NI149" s="14">
        <v>503.29519878000002</v>
      </c>
      <c r="NJ149" s="14"/>
      <c r="NK149" s="14"/>
      <c r="NL149" s="14">
        <v>109.97902406999999</v>
      </c>
      <c r="NM149" s="14">
        <v>613.27422285</v>
      </c>
      <c r="NN149" s="170">
        <v>88593.550271170025</v>
      </c>
      <c r="NO149" s="14"/>
      <c r="NQ149" s="14">
        <v>285477.11508243001</v>
      </c>
      <c r="NR149" s="14">
        <v>5160135.1146725481</v>
      </c>
    </row>
    <row r="150" spans="1:437" x14ac:dyDescent="0.2">
      <c r="A150" s="70">
        <v>43891</v>
      </c>
      <c r="B150" s="14">
        <v>446.69618041999996</v>
      </c>
      <c r="C150" s="14">
        <v>779.66420073000018</v>
      </c>
      <c r="D150" s="14">
        <v>152.0019499</v>
      </c>
      <c r="E150" s="14">
        <v>1378.3623310500002</v>
      </c>
      <c r="F150" s="14">
        <v>238.36876599999999</v>
      </c>
      <c r="G150" s="14">
        <v>61122.04063566999</v>
      </c>
      <c r="H150" s="14">
        <v>1228.1214717299997</v>
      </c>
      <c r="I150" s="14"/>
      <c r="J150" s="14">
        <v>8449.6389324500051</v>
      </c>
      <c r="K150" s="14">
        <v>121184.19980923997</v>
      </c>
      <c r="L150" s="14">
        <v>197718.49222934997</v>
      </c>
      <c r="M150" s="14">
        <v>10398.335458070003</v>
      </c>
      <c r="N150" s="14">
        <v>35074.594038000003</v>
      </c>
      <c r="O150" s="14"/>
      <c r="P150" s="14">
        <v>18796.792273729996</v>
      </c>
      <c r="Q150" s="14">
        <v>454210.58361423993</v>
      </c>
      <c r="R150" s="14">
        <v>0</v>
      </c>
      <c r="S150" s="14">
        <v>9466.0270379299982</v>
      </c>
      <c r="T150" s="14">
        <v>201.98807767000002</v>
      </c>
      <c r="U150" s="14">
        <v>99.183832249999995</v>
      </c>
      <c r="V150" s="14">
        <v>163.89598832999999</v>
      </c>
      <c r="W150" s="14">
        <v>9931.0949361799976</v>
      </c>
      <c r="X150" s="14">
        <v>267.810473</v>
      </c>
      <c r="Y150" s="14">
        <v>22630.778247239999</v>
      </c>
      <c r="Z150" s="14">
        <v>48.896352740000005</v>
      </c>
      <c r="AA150" s="14"/>
      <c r="AB150" s="14">
        <v>2515.6108902800001</v>
      </c>
      <c r="AC150" s="14">
        <v>69225.611487910035</v>
      </c>
      <c r="AD150" s="14">
        <v>32669.991235739963</v>
      </c>
      <c r="AE150" s="14">
        <v>7211.5099873100007</v>
      </c>
      <c r="AF150" s="14"/>
      <c r="AG150" s="14"/>
      <c r="AH150" s="14">
        <v>5911.2678051500025</v>
      </c>
      <c r="AI150" s="14">
        <v>140481.47647937</v>
      </c>
      <c r="AJ150" s="14">
        <v>2408.3676930000001</v>
      </c>
      <c r="AK150" s="14">
        <v>554927.07751198031</v>
      </c>
      <c r="AL150" s="14">
        <v>6432.464538510003</v>
      </c>
      <c r="AM150" s="14"/>
      <c r="AN150" s="14">
        <v>12660.315442310006</v>
      </c>
      <c r="AO150" s="14">
        <v>797184.26396544999</v>
      </c>
      <c r="AP150" s="14">
        <v>295111.26362150908</v>
      </c>
      <c r="AQ150" s="14">
        <v>28644.014598820002</v>
      </c>
      <c r="AR150" s="14">
        <v>11946.800193999999</v>
      </c>
      <c r="AS150" s="14"/>
      <c r="AT150" s="14">
        <v>156621.65685926023</v>
      </c>
      <c r="AU150" s="14">
        <v>892.04729796000004</v>
      </c>
      <c r="AV150" s="14">
        <v>219630.73817699999</v>
      </c>
      <c r="AW150" s="14">
        <v>47580.011091109998</v>
      </c>
      <c r="AX150" s="14">
        <v>2134039.0209909095</v>
      </c>
      <c r="AY150" s="14">
        <v>241.90908899999999</v>
      </c>
      <c r="AZ150" s="14">
        <v>10765.696403729995</v>
      </c>
      <c r="BA150" s="14">
        <v>182.27071874000001</v>
      </c>
      <c r="BB150" s="14"/>
      <c r="BC150" s="14">
        <v>1736.3242935900003</v>
      </c>
      <c r="BD150" s="14">
        <v>69950.596821430023</v>
      </c>
      <c r="BE150" s="14">
        <v>24912.513073289989</v>
      </c>
      <c r="BF150" s="14">
        <v>4204.9770389599989</v>
      </c>
      <c r="BG150" s="14">
        <v>2260.8772707600001</v>
      </c>
      <c r="BH150" s="14">
        <v>4.7162430000000004</v>
      </c>
      <c r="BI150" s="14">
        <v>114259.88095250001</v>
      </c>
      <c r="BJ150" s="14">
        <v>203.130899</v>
      </c>
      <c r="BK150" s="14">
        <v>19465.194322369989</v>
      </c>
      <c r="BL150" s="14">
        <v>0</v>
      </c>
      <c r="BM150" s="14"/>
      <c r="BN150" s="14">
        <v>981.76525721000007</v>
      </c>
      <c r="BO150" s="14">
        <v>31887.852013630018</v>
      </c>
      <c r="BP150" s="14">
        <v>6643.2494720200039</v>
      </c>
      <c r="BQ150" s="14">
        <v>3226.8093922099997</v>
      </c>
      <c r="BR150" s="14">
        <v>12453.712458</v>
      </c>
      <c r="BS150" s="14">
        <v>3879.0387874300013</v>
      </c>
      <c r="BT150" s="14">
        <v>78740.75260187003</v>
      </c>
      <c r="BU150" s="14">
        <v>43.451179000000003</v>
      </c>
      <c r="BV150" s="14">
        <v>7823.8906583499966</v>
      </c>
      <c r="BW150" s="14">
        <v>16.610053019999999</v>
      </c>
      <c r="BX150" s="14"/>
      <c r="BY150" s="14">
        <v>552.13562202999992</v>
      </c>
      <c r="BZ150" s="14">
        <v>26043.149467109994</v>
      </c>
      <c r="CA150" s="14">
        <v>20788.089424639984</v>
      </c>
      <c r="CB150" s="14">
        <v>2089.00783946</v>
      </c>
      <c r="CC150" s="14"/>
      <c r="CD150" s="14"/>
      <c r="CE150" s="14">
        <v>10639.869214889995</v>
      </c>
      <c r="CF150" s="14">
        <v>67996.203458499964</v>
      </c>
      <c r="CG150" s="14">
        <v>0</v>
      </c>
      <c r="CH150" s="14">
        <v>1691.8475159999998</v>
      </c>
      <c r="CI150" s="14"/>
      <c r="CJ150" s="14"/>
      <c r="CK150" s="14"/>
      <c r="CL150" s="14">
        <v>2583.4687722299996</v>
      </c>
      <c r="CM150" s="14">
        <v>2170.3875715099998</v>
      </c>
      <c r="CN150" s="14">
        <v>996.82627222000019</v>
      </c>
      <c r="CO150" s="14"/>
      <c r="CP150" s="14"/>
      <c r="CQ150" s="14">
        <v>2342.6921431200008</v>
      </c>
      <c r="CR150" s="14">
        <v>9785.2222750800011</v>
      </c>
      <c r="CS150" s="14">
        <v>107.122291</v>
      </c>
      <c r="CT150" s="14">
        <v>1974.8514954899999</v>
      </c>
      <c r="CU150" s="14"/>
      <c r="CV150" s="14"/>
      <c r="CW150" s="14"/>
      <c r="CX150" s="14">
        <v>9014.1041456799976</v>
      </c>
      <c r="CY150" s="14">
        <v>4780.161601329999</v>
      </c>
      <c r="CZ150" s="14">
        <v>1980.9404549000001</v>
      </c>
      <c r="DA150" s="14">
        <v>2846.7654670000002</v>
      </c>
      <c r="DB150" s="14"/>
      <c r="DC150" s="14">
        <v>1522.42380809</v>
      </c>
      <c r="DD150" s="14">
        <v>22226.369263489996</v>
      </c>
      <c r="DE150" s="14">
        <v>36.842556000000002</v>
      </c>
      <c r="DF150" s="14">
        <v>3023.9491202999998</v>
      </c>
      <c r="DG150" s="14"/>
      <c r="DH150" s="14"/>
      <c r="DI150" s="14">
        <v>1062.8965623199999</v>
      </c>
      <c r="DJ150" s="14">
        <v>13196.814439629999</v>
      </c>
      <c r="DK150" s="14">
        <v>6927.7658036599978</v>
      </c>
      <c r="DL150" s="14">
        <v>907.45983744</v>
      </c>
      <c r="DM150" s="14"/>
      <c r="DN150" s="14"/>
      <c r="DO150" s="14">
        <v>5188.431051999999</v>
      </c>
      <c r="DP150" s="14">
        <v>30344.159371349993</v>
      </c>
      <c r="DQ150" s="14">
        <v>0</v>
      </c>
      <c r="DR150" s="14">
        <v>2981.0341589700006</v>
      </c>
      <c r="DS150" s="14"/>
      <c r="DT150" s="14"/>
      <c r="DU150" s="14">
        <v>0</v>
      </c>
      <c r="DV150" s="14">
        <v>41832.21156236995</v>
      </c>
      <c r="DW150" s="14">
        <v>11349.909141129998</v>
      </c>
      <c r="DX150" s="14">
        <v>2945.2939345099999</v>
      </c>
      <c r="DY150" s="14"/>
      <c r="DZ150" s="14"/>
      <c r="EA150" s="14">
        <v>2400.6016523500007</v>
      </c>
      <c r="EB150" s="14">
        <v>61509.050449329945</v>
      </c>
      <c r="EC150" s="14">
        <v>0</v>
      </c>
      <c r="ED150" s="14"/>
      <c r="EE150" s="14"/>
      <c r="EF150" s="14"/>
      <c r="EG150" s="14"/>
      <c r="EH150" s="14"/>
      <c r="EI150" s="14">
        <v>119.44319075999999</v>
      </c>
      <c r="EJ150" s="14">
        <v>0</v>
      </c>
      <c r="EK150" s="14"/>
      <c r="EL150" s="14"/>
      <c r="EM150" s="14">
        <v>1265.1000389099997</v>
      </c>
      <c r="EN150" s="14">
        <v>1384.5432296699998</v>
      </c>
      <c r="EO150" s="14">
        <v>17.403852000000001</v>
      </c>
      <c r="EP150" s="14">
        <v>3856.3175939399994</v>
      </c>
      <c r="EQ150" s="14">
        <v>0</v>
      </c>
      <c r="ER150" s="14"/>
      <c r="ES150" s="14">
        <v>183.07349457999999</v>
      </c>
      <c r="ET150" s="14">
        <v>18793.153065520004</v>
      </c>
      <c r="EU150" s="14">
        <v>13853.115878289998</v>
      </c>
      <c r="EV150" s="14">
        <v>2419.4155527000003</v>
      </c>
      <c r="EW150" s="14"/>
      <c r="EX150" s="14"/>
      <c r="EY150" s="14">
        <v>1498.2040119600003</v>
      </c>
      <c r="EZ150" s="14">
        <v>40620.683448989999</v>
      </c>
      <c r="FA150" s="14">
        <v>111.354242</v>
      </c>
      <c r="FB150" s="14">
        <v>49254.346680310096</v>
      </c>
      <c r="FC150" s="14">
        <v>0</v>
      </c>
      <c r="FD150" s="14"/>
      <c r="FE150" s="14">
        <v>966.22269885999981</v>
      </c>
      <c r="FF150" s="14">
        <v>357210.87009275984</v>
      </c>
      <c r="FG150" s="14">
        <v>43792.645919729977</v>
      </c>
      <c r="FH150" s="14">
        <v>3586.1183081600011</v>
      </c>
      <c r="FI150" s="14">
        <v>2019.573803</v>
      </c>
      <c r="FJ150" s="14"/>
      <c r="FK150" s="14">
        <v>29936.136790510009</v>
      </c>
      <c r="FL150" s="14">
        <v>3.1472375000000001</v>
      </c>
      <c r="FM150" s="14">
        <v>486880.41577283002</v>
      </c>
      <c r="FN150" s="14"/>
      <c r="FO150" s="14"/>
      <c r="FP150" s="14"/>
      <c r="FQ150" s="14"/>
      <c r="FR150" s="14"/>
      <c r="FS150" s="14"/>
      <c r="FT150" s="14">
        <v>74.572174950000004</v>
      </c>
      <c r="FU150" s="14"/>
      <c r="FV150" s="14"/>
      <c r="FW150" s="14"/>
      <c r="FX150" s="14">
        <v>89.630506859999997</v>
      </c>
      <c r="FY150" s="14">
        <v>164.20268181</v>
      </c>
      <c r="FZ150" s="14"/>
      <c r="GA150" s="14"/>
      <c r="GB150" s="14"/>
      <c r="GC150" s="14"/>
      <c r="GD150" s="14"/>
      <c r="GE150" s="14">
        <v>11.065631550000001</v>
      </c>
      <c r="GF150" s="14">
        <v>344.34396570000001</v>
      </c>
      <c r="GG150" s="14"/>
      <c r="GH150" s="14"/>
      <c r="GI150" s="14"/>
      <c r="GJ150" s="14">
        <v>977.38982695999982</v>
      </c>
      <c r="GK150" s="14">
        <v>1332.7994242099999</v>
      </c>
      <c r="GL150" s="14">
        <v>25.024697</v>
      </c>
      <c r="GM150" s="14">
        <v>6891.8346838099997</v>
      </c>
      <c r="GN150" s="14">
        <v>0</v>
      </c>
      <c r="GO150" s="14"/>
      <c r="GP150" s="14"/>
      <c r="GQ150" s="14">
        <v>20208.957675570004</v>
      </c>
      <c r="GR150" s="14">
        <v>13452.845261039998</v>
      </c>
      <c r="GS150" s="14">
        <v>3615.101661950001</v>
      </c>
      <c r="GT150" s="14"/>
      <c r="GU150" s="14"/>
      <c r="GV150" s="14">
        <v>3913.8821690100003</v>
      </c>
      <c r="GW150" s="14">
        <v>106.38192297000001</v>
      </c>
      <c r="GX150" s="14">
        <v>48214.028071350011</v>
      </c>
      <c r="GY150" s="14">
        <v>0</v>
      </c>
      <c r="GZ150" s="14"/>
      <c r="HA150" s="14"/>
      <c r="HB150" s="14"/>
      <c r="HC150" s="14"/>
      <c r="HD150" s="14">
        <v>6028.6471273999996</v>
      </c>
      <c r="HE150" s="14">
        <v>920.02161956999987</v>
      </c>
      <c r="HF150" s="14">
        <v>1635.86491118</v>
      </c>
      <c r="HG150" s="14"/>
      <c r="HH150" s="14"/>
      <c r="HI150" s="14">
        <v>1134.7002349599998</v>
      </c>
      <c r="HJ150" s="14">
        <v>9719.2338931099985</v>
      </c>
      <c r="HK150" s="14">
        <v>46.859971999999999</v>
      </c>
      <c r="HL150" s="14">
        <v>5143.9875117700003</v>
      </c>
      <c r="HM150" s="14">
        <v>81.344769220000003</v>
      </c>
      <c r="HN150" s="14"/>
      <c r="HO150" s="14">
        <v>1145.1324233599998</v>
      </c>
      <c r="HP150" s="14">
        <v>24638.868717640005</v>
      </c>
      <c r="HQ150" s="14">
        <v>18576.776338069994</v>
      </c>
      <c r="HR150" s="14">
        <v>1929.7925100100006</v>
      </c>
      <c r="HS150" s="14"/>
      <c r="HT150" s="14"/>
      <c r="HU150" s="14">
        <v>3130.4029948600009</v>
      </c>
      <c r="HV150" s="14">
        <v>0</v>
      </c>
      <c r="HW150" s="14">
        <v>54693.165236930006</v>
      </c>
      <c r="HX150" s="14">
        <v>25.561741999999999</v>
      </c>
      <c r="HY150" s="14">
        <v>13539.83516855</v>
      </c>
      <c r="HZ150" s="14">
        <v>0</v>
      </c>
      <c r="IA150" s="14"/>
      <c r="IB150" s="14">
        <v>1618.1808709000002</v>
      </c>
      <c r="IC150" s="14">
        <v>57446.273671539966</v>
      </c>
      <c r="ID150" s="14">
        <v>26032.942635509982</v>
      </c>
      <c r="IE150" s="14">
        <v>3703.5143820200014</v>
      </c>
      <c r="IF150" s="14">
        <v>1056.6312129999999</v>
      </c>
      <c r="IG150" s="14"/>
      <c r="IH150" s="14">
        <v>12772.800821550009</v>
      </c>
      <c r="II150" s="14">
        <v>116195.74050406995</v>
      </c>
      <c r="IJ150" s="14">
        <v>3.581442</v>
      </c>
      <c r="IK150" s="14">
        <v>4414.9179088100027</v>
      </c>
      <c r="IN150" s="14">
        <v>987.76385346000006</v>
      </c>
      <c r="IO150" s="14">
        <v>23831.029119369985</v>
      </c>
      <c r="IP150" s="14">
        <v>15812.054988759986</v>
      </c>
      <c r="IQ150" s="14">
        <v>1759.5366301199997</v>
      </c>
      <c r="IR150" s="14">
        <v>85.628608999999997</v>
      </c>
      <c r="IS150" s="14"/>
      <c r="IT150" s="14">
        <v>4322.2134559500018</v>
      </c>
      <c r="IU150" s="14">
        <v>51216.726007469981</v>
      </c>
      <c r="IV150" s="14">
        <v>84.819062000000002</v>
      </c>
      <c r="IW150" s="14">
        <v>11215.204765740003</v>
      </c>
      <c r="IX150" s="14">
        <v>0</v>
      </c>
      <c r="IY150" s="14"/>
      <c r="IZ150" s="14">
        <v>1238.7438282200001</v>
      </c>
      <c r="JA150" s="14">
        <v>40761.504550980004</v>
      </c>
      <c r="JB150" s="14">
        <v>22969.42697840001</v>
      </c>
      <c r="JC150" s="14">
        <v>2897.9239157699985</v>
      </c>
      <c r="JD150" s="14"/>
      <c r="JE150" s="14"/>
      <c r="JF150" s="14">
        <v>4479.120143690001</v>
      </c>
      <c r="JG150" s="14">
        <v>83646.743244800033</v>
      </c>
      <c r="JH150" s="14"/>
      <c r="JI150" s="14"/>
      <c r="JJ150" s="14"/>
      <c r="JK150" s="14"/>
      <c r="JL150" s="14"/>
      <c r="JM150" s="14">
        <v>0</v>
      </c>
      <c r="JN150" s="14">
        <v>881.83041873000002</v>
      </c>
      <c r="JO150" s="14">
        <v>593.06348717999992</v>
      </c>
      <c r="JP150" s="14"/>
      <c r="JQ150" s="14"/>
      <c r="JR150" s="14">
        <v>463.59617428999991</v>
      </c>
      <c r="JS150" s="14">
        <v>1938.4900801999997</v>
      </c>
      <c r="JT150" s="14">
        <v>14.228902</v>
      </c>
      <c r="JU150" s="14">
        <v>4118.1939675499989</v>
      </c>
      <c r="JV150" s="14">
        <v>0</v>
      </c>
      <c r="JW150" s="14"/>
      <c r="JX150" s="14">
        <v>79.542817279999994</v>
      </c>
      <c r="JY150" s="14">
        <v>21583.465171240012</v>
      </c>
      <c r="JZ150" s="14">
        <v>8925.1423291600058</v>
      </c>
      <c r="KA150" s="14">
        <v>644.20210370000007</v>
      </c>
      <c r="KB150" s="14">
        <v>36.014707000000001</v>
      </c>
      <c r="KC150" s="14"/>
      <c r="KD150" s="14">
        <v>3708.2421334899991</v>
      </c>
      <c r="KE150" s="14">
        <v>39109.032131420012</v>
      </c>
      <c r="KF150" s="14">
        <v>45.771090999999998</v>
      </c>
      <c r="KG150" s="14">
        <v>9915.2218772000051</v>
      </c>
      <c r="KH150" s="14">
        <v>2.5504434500000004</v>
      </c>
      <c r="KI150" s="14"/>
      <c r="KJ150" s="14">
        <v>507.48619664999995</v>
      </c>
      <c r="KK150" s="14">
        <v>38265.461384439965</v>
      </c>
      <c r="KL150" s="14">
        <v>16520.408214200012</v>
      </c>
      <c r="KM150" s="14">
        <v>2089.8233836700001</v>
      </c>
      <c r="KN150" s="14">
        <v>294.43478099999999</v>
      </c>
      <c r="KO150" s="14"/>
      <c r="KP150" s="14">
        <v>9275.929460440002</v>
      </c>
      <c r="KQ150" s="14">
        <v>76917.086832049972</v>
      </c>
      <c r="KR150" s="14">
        <v>0</v>
      </c>
      <c r="KS150" s="14"/>
      <c r="KT150" s="14"/>
      <c r="KU150" s="14"/>
      <c r="KV150" s="14">
        <v>0</v>
      </c>
      <c r="KW150" s="14">
        <v>1547.7921787699997</v>
      </c>
      <c r="KX150" s="14">
        <v>455.31926062000002</v>
      </c>
      <c r="KY150" s="14">
        <v>107.23874745000001</v>
      </c>
      <c r="KZ150" s="14"/>
      <c r="LA150" s="14"/>
      <c r="LB150" s="14">
        <v>186.94887774</v>
      </c>
      <c r="LC150" s="14">
        <v>2297.29906458</v>
      </c>
      <c r="LD150" s="14">
        <v>357.602238</v>
      </c>
      <c r="LE150" s="14">
        <v>53031.574524289987</v>
      </c>
      <c r="LF150" s="14">
        <v>28.458808670000003</v>
      </c>
      <c r="LG150" s="14"/>
      <c r="LH150" s="14">
        <v>4354.7926172799998</v>
      </c>
      <c r="LI150" s="14">
        <v>66394.024130309932</v>
      </c>
      <c r="LJ150" s="14">
        <v>43372.811492649977</v>
      </c>
      <c r="LK150" s="14">
        <v>7707.2841395800024</v>
      </c>
      <c r="LL150" s="14"/>
      <c r="LM150" s="14"/>
      <c r="LN150" s="14">
        <v>8085.3066422500051</v>
      </c>
      <c r="LO150" s="14">
        <v>183331.85459302992</v>
      </c>
      <c r="LP150" s="14">
        <v>6.423502</v>
      </c>
      <c r="LQ150" s="14"/>
      <c r="LR150" s="14">
        <v>0</v>
      </c>
      <c r="LS150" s="14"/>
      <c r="LT150" s="14">
        <v>0</v>
      </c>
      <c r="LU150" s="14">
        <v>9407.2737093099968</v>
      </c>
      <c r="LV150" s="14">
        <v>3642.8196093599995</v>
      </c>
      <c r="LW150" s="14">
        <v>1241.2375553600002</v>
      </c>
      <c r="LX150" s="14"/>
      <c r="LY150" s="14"/>
      <c r="LZ150" s="14">
        <v>1791.6659934800005</v>
      </c>
      <c r="MA150" s="14">
        <v>16089.420369509999</v>
      </c>
      <c r="MB150" s="14">
        <v>10.246055999999999</v>
      </c>
      <c r="MC150" s="14">
        <v>9615.9770951300015</v>
      </c>
      <c r="MD150" s="14">
        <v>32.756864880000002</v>
      </c>
      <c r="ME150" s="14"/>
      <c r="MF150" s="14">
        <v>349.30907400000001</v>
      </c>
      <c r="MG150" s="14">
        <v>42444.576556539978</v>
      </c>
      <c r="MH150" s="14">
        <v>16652.72401825001</v>
      </c>
      <c r="MI150" s="14">
        <v>3187.2846506300007</v>
      </c>
      <c r="MJ150" s="14"/>
      <c r="MK150" s="14"/>
      <c r="ML150" s="14">
        <v>10232.202381550011</v>
      </c>
      <c r="MM150" s="14">
        <v>0.31627300000000003</v>
      </c>
      <c r="MN150" s="14">
        <v>82525.392969980006</v>
      </c>
      <c r="MO150" s="14">
        <v>431.05262699999997</v>
      </c>
      <c r="MP150" s="14">
        <v>57797.83949607001</v>
      </c>
      <c r="MQ150" s="14">
        <v>1563.1653900499998</v>
      </c>
      <c r="MR150" s="14"/>
      <c r="MS150" s="14">
        <v>2517.6368214899994</v>
      </c>
      <c r="MT150" s="14">
        <v>128214.86321245994</v>
      </c>
      <c r="MU150" s="14">
        <v>67666.48550997008</v>
      </c>
      <c r="MV150" s="14">
        <v>7077.5915176299995</v>
      </c>
      <c r="MW150" s="14"/>
      <c r="MX150" s="14"/>
      <c r="MY150" s="14">
        <v>15050.13153312</v>
      </c>
      <c r="MZ150" s="14">
        <v>0</v>
      </c>
      <c r="NA150" s="14">
        <v>280318.76610779006</v>
      </c>
      <c r="NB150" s="14"/>
      <c r="NC150" s="14"/>
      <c r="ND150" s="14"/>
      <c r="NE150" s="14"/>
      <c r="NF150" s="14"/>
      <c r="NG150" s="14"/>
      <c r="NH150" s="14">
        <v>0</v>
      </c>
      <c r="NI150" s="14">
        <v>493.17816047000002</v>
      </c>
      <c r="NJ150" s="14"/>
      <c r="NK150" s="14"/>
      <c r="NL150" s="14">
        <v>109.66438512000001</v>
      </c>
      <c r="NM150" s="14">
        <v>602.84254558999999</v>
      </c>
      <c r="NN150" s="170">
        <v>88798.981981350138</v>
      </c>
      <c r="NO150" s="14"/>
      <c r="NQ150" s="14">
        <v>287261.07164888002</v>
      </c>
      <c r="NR150" s="14">
        <v>5078160.6965634897</v>
      </c>
      <c r="PU150" s="4"/>
    </row>
    <row r="151" spans="1:437" x14ac:dyDescent="0.2">
      <c r="A151" s="70">
        <v>43922</v>
      </c>
      <c r="B151" s="14">
        <v>447.22491745000002</v>
      </c>
      <c r="C151" s="14">
        <v>773.1846720100001</v>
      </c>
      <c r="D151" s="14">
        <v>152.16816542000001</v>
      </c>
      <c r="E151" s="14">
        <v>1372.5777548800002</v>
      </c>
      <c r="F151" s="14">
        <v>233.323376</v>
      </c>
      <c r="G151" s="14">
        <v>61030.397420390073</v>
      </c>
      <c r="H151" s="14">
        <v>1210.3953476699999</v>
      </c>
      <c r="I151" s="14"/>
      <c r="J151" s="14">
        <v>8443.2844401600014</v>
      </c>
      <c r="K151" s="14">
        <v>120578.24463194999</v>
      </c>
      <c r="L151" s="14">
        <v>196780.58960967994</v>
      </c>
      <c r="M151" s="14">
        <v>10274.796453970002</v>
      </c>
      <c r="N151" s="14">
        <v>34803.118148000001</v>
      </c>
      <c r="O151" s="14"/>
      <c r="P151" s="14">
        <v>18658.679906730016</v>
      </c>
      <c r="Q151" s="14">
        <v>452012.82933455007</v>
      </c>
      <c r="R151" s="14">
        <v>0</v>
      </c>
      <c r="S151" s="14">
        <v>9407.7892372799961</v>
      </c>
      <c r="T151" s="14">
        <v>202.19111060000003</v>
      </c>
      <c r="U151" s="14">
        <v>96.411965449999997</v>
      </c>
      <c r="V151" s="14">
        <v>162.04669639999997</v>
      </c>
      <c r="W151" s="14">
        <v>9868.4390097299984</v>
      </c>
      <c r="X151" s="14">
        <v>266.069592</v>
      </c>
      <c r="Y151" s="14">
        <v>22559.370029269987</v>
      </c>
      <c r="Z151" s="14">
        <v>49.194201480000004</v>
      </c>
      <c r="AA151" s="14"/>
      <c r="AB151" s="14">
        <v>2506.9610112700002</v>
      </c>
      <c r="AC151" s="14">
        <v>68491.290557710032</v>
      </c>
      <c r="AD151" s="14">
        <v>32394.043635549995</v>
      </c>
      <c r="AE151" s="14">
        <v>7177.3013781999998</v>
      </c>
      <c r="AF151" s="14"/>
      <c r="AG151" s="14"/>
      <c r="AH151" s="14">
        <v>5750.4630237700003</v>
      </c>
      <c r="AI151" s="14">
        <v>139194.69342925001</v>
      </c>
      <c r="AJ151" s="14">
        <v>2372.478294</v>
      </c>
      <c r="AK151" s="14">
        <v>553711.79628168023</v>
      </c>
      <c r="AL151" s="14">
        <v>6328.2425637699998</v>
      </c>
      <c r="AM151" s="14"/>
      <c r="AN151" s="14">
        <v>12428.903270269999</v>
      </c>
      <c r="AO151" s="14">
        <v>788985.9776835941</v>
      </c>
      <c r="AP151" s="14">
        <v>294914.64374581969</v>
      </c>
      <c r="AQ151" s="14">
        <v>28446.361599429983</v>
      </c>
      <c r="AR151" s="14">
        <v>11795.442225000001</v>
      </c>
      <c r="AS151" s="14"/>
      <c r="AT151" s="14">
        <v>155415.97079905006</v>
      </c>
      <c r="AU151" s="14">
        <v>833.49394621000033</v>
      </c>
      <c r="AV151" s="14">
        <v>215925.136757</v>
      </c>
      <c r="AW151" s="14">
        <v>46461.357175110003</v>
      </c>
      <c r="AX151" s="14">
        <v>2117619.8043409344</v>
      </c>
      <c r="AY151" s="14">
        <v>239.11290399999999</v>
      </c>
      <c r="AZ151" s="14">
        <v>10750.972615179995</v>
      </c>
      <c r="BA151" s="14">
        <v>181.94896971</v>
      </c>
      <c r="BB151" s="14"/>
      <c r="BC151" s="14">
        <v>1727.51142069</v>
      </c>
      <c r="BD151" s="14">
        <v>69784.484182259999</v>
      </c>
      <c r="BE151" s="14">
        <v>24904.551681730001</v>
      </c>
      <c r="BF151" s="14">
        <v>4173.9733494800003</v>
      </c>
      <c r="BG151" s="14">
        <v>2245.8793024299998</v>
      </c>
      <c r="BH151" s="14">
        <v>4.0403339999999996</v>
      </c>
      <c r="BI151" s="14">
        <v>114012.47474947997</v>
      </c>
      <c r="BJ151" s="14">
        <v>201.354579</v>
      </c>
      <c r="BK151" s="14">
        <v>19329.864429730009</v>
      </c>
      <c r="BL151" s="14">
        <v>0</v>
      </c>
      <c r="BM151" s="14"/>
      <c r="BN151" s="14">
        <v>976.07963413999994</v>
      </c>
      <c r="BO151" s="14">
        <v>31702.098540790004</v>
      </c>
      <c r="BP151" s="14">
        <v>6632.1814038300017</v>
      </c>
      <c r="BQ151" s="14">
        <v>3198.6585654999994</v>
      </c>
      <c r="BR151" s="14">
        <v>12388.573162999999</v>
      </c>
      <c r="BS151" s="14">
        <v>3814.3394230500012</v>
      </c>
      <c r="BT151" s="14">
        <v>78243.149739040004</v>
      </c>
      <c r="BU151" s="14">
        <v>42.905676999999997</v>
      </c>
      <c r="BV151" s="14">
        <v>7770.8584864599952</v>
      </c>
      <c r="BW151" s="14">
        <v>16.21265936</v>
      </c>
      <c r="BX151" s="14"/>
      <c r="BY151" s="14">
        <v>548.66562278999993</v>
      </c>
      <c r="BZ151" s="14">
        <v>25861.115695699988</v>
      </c>
      <c r="CA151" s="14">
        <v>20796.280002170017</v>
      </c>
      <c r="CB151" s="14">
        <v>2073.6624910300002</v>
      </c>
      <c r="CC151" s="14"/>
      <c r="CD151" s="14"/>
      <c r="CE151" s="14">
        <v>10606.309094989996</v>
      </c>
      <c r="CF151" s="14">
        <v>67716.009729500001</v>
      </c>
      <c r="CG151" s="14">
        <v>0</v>
      </c>
      <c r="CH151" s="14">
        <v>1685.7091015499998</v>
      </c>
      <c r="CI151" s="14"/>
      <c r="CJ151" s="14"/>
      <c r="CK151" s="14"/>
      <c r="CL151" s="14">
        <v>2576.3394412599991</v>
      </c>
      <c r="CM151" s="14">
        <v>2171.3960548300001</v>
      </c>
      <c r="CN151" s="14">
        <v>987.75812856000005</v>
      </c>
      <c r="CO151" s="14"/>
      <c r="CP151" s="14"/>
      <c r="CQ151" s="14">
        <v>2321.0314232500004</v>
      </c>
      <c r="CR151" s="14">
        <v>9742.2341494500015</v>
      </c>
      <c r="CS151" s="14">
        <v>106.698556</v>
      </c>
      <c r="CT151" s="14">
        <v>1972.3013693299997</v>
      </c>
      <c r="CU151" s="14"/>
      <c r="CV151" s="14"/>
      <c r="CW151" s="14"/>
      <c r="CX151" s="14">
        <v>8987.6358403199993</v>
      </c>
      <c r="CY151" s="14">
        <v>4780.7995963200001</v>
      </c>
      <c r="CZ151" s="14">
        <v>1908.4729667299996</v>
      </c>
      <c r="DA151" s="14">
        <v>2829.6690140000001</v>
      </c>
      <c r="DB151" s="14"/>
      <c r="DC151" s="14">
        <v>1506.4485834600002</v>
      </c>
      <c r="DD151" s="14">
        <v>22092.025926159997</v>
      </c>
      <c r="DE151" s="14">
        <v>35.660812999999997</v>
      </c>
      <c r="DF151" s="14">
        <v>3023.7160725899994</v>
      </c>
      <c r="DG151" s="14"/>
      <c r="DH151" s="14"/>
      <c r="DI151" s="14">
        <v>1059.42291413</v>
      </c>
      <c r="DJ151" s="14">
        <v>13146.488351540007</v>
      </c>
      <c r="DK151" s="14">
        <v>6924.7063497900026</v>
      </c>
      <c r="DL151" s="14">
        <v>901.50973480000005</v>
      </c>
      <c r="DM151" s="14"/>
      <c r="DN151" s="14"/>
      <c r="DO151" s="14">
        <v>5149.1532216100022</v>
      </c>
      <c r="DP151" s="14">
        <v>30240.657457460009</v>
      </c>
      <c r="DQ151" s="14">
        <v>0</v>
      </c>
      <c r="DR151" s="14">
        <v>2984.6020783200011</v>
      </c>
      <c r="DS151" s="14"/>
      <c r="DT151" s="14"/>
      <c r="DU151" s="14">
        <v>0</v>
      </c>
      <c r="DV151" s="14">
        <v>41721.753498219936</v>
      </c>
      <c r="DW151" s="14">
        <v>11355.63733369</v>
      </c>
      <c r="DX151" s="14">
        <v>2930.12315958</v>
      </c>
      <c r="DY151" s="14"/>
      <c r="DZ151" s="14"/>
      <c r="EA151" s="14">
        <v>2385.3925515299998</v>
      </c>
      <c r="EB151" s="14">
        <v>61377.508621339934</v>
      </c>
      <c r="EC151" s="14">
        <v>0</v>
      </c>
      <c r="ED151" s="14"/>
      <c r="EE151" s="14"/>
      <c r="EF151" s="14"/>
      <c r="EG151" s="14"/>
      <c r="EH151" s="14"/>
      <c r="EI151" s="14">
        <v>120.17077040000001</v>
      </c>
      <c r="EJ151" s="14">
        <v>0</v>
      </c>
      <c r="EK151" s="14"/>
      <c r="EL151" s="14"/>
      <c r="EM151" s="14">
        <v>1261.4800730299999</v>
      </c>
      <c r="EN151" s="14">
        <v>1381.6508434300001</v>
      </c>
      <c r="EO151" s="14">
        <v>17.404937</v>
      </c>
      <c r="EP151" s="14">
        <v>3849.6145086300003</v>
      </c>
      <c r="EQ151" s="14">
        <v>0</v>
      </c>
      <c r="ER151" s="14"/>
      <c r="ES151" s="14">
        <v>182.29825997999998</v>
      </c>
      <c r="ET151" s="14">
        <v>18721.657407769999</v>
      </c>
      <c r="EU151" s="14">
        <v>13860.199541999993</v>
      </c>
      <c r="EV151" s="14">
        <v>2388.7084554600006</v>
      </c>
      <c r="EW151" s="14"/>
      <c r="EX151" s="14"/>
      <c r="EY151" s="14">
        <v>1490.0790525700002</v>
      </c>
      <c r="EZ151" s="14">
        <v>40509.962163409997</v>
      </c>
      <c r="FA151" s="14">
        <v>107.553856</v>
      </c>
      <c r="FB151" s="14">
        <v>49271.680720750068</v>
      </c>
      <c r="FC151" s="14">
        <v>0</v>
      </c>
      <c r="FD151" s="14"/>
      <c r="FE151" s="14">
        <v>961.75530721999996</v>
      </c>
      <c r="FF151" s="14">
        <v>354453.56600700959</v>
      </c>
      <c r="FG151" s="14">
        <v>43823.581995079992</v>
      </c>
      <c r="FH151" s="14">
        <v>3562.4804895400016</v>
      </c>
      <c r="FI151" s="14">
        <v>2011.6018039999999</v>
      </c>
      <c r="FJ151" s="14"/>
      <c r="FK151" s="14">
        <v>29666.395704010003</v>
      </c>
      <c r="FL151" s="14">
        <v>3.1472375000000001</v>
      </c>
      <c r="FM151" s="14">
        <v>483861.76312110998</v>
      </c>
      <c r="FN151" s="14"/>
      <c r="FO151" s="14"/>
      <c r="FP151" s="14"/>
      <c r="FQ151" s="14"/>
      <c r="FR151" s="14"/>
      <c r="FS151" s="14"/>
      <c r="FT151" s="14">
        <v>74.457629299999994</v>
      </c>
      <c r="FU151" s="14"/>
      <c r="FV151" s="14"/>
      <c r="FW151" s="14"/>
      <c r="FX151" s="14">
        <v>89.118350729999989</v>
      </c>
      <c r="FY151" s="14">
        <v>163.57598002999998</v>
      </c>
      <c r="FZ151" s="14"/>
      <c r="GA151" s="14"/>
      <c r="GB151" s="14"/>
      <c r="GC151" s="14"/>
      <c r="GD151" s="14"/>
      <c r="GE151" s="14">
        <v>10.658125949999999</v>
      </c>
      <c r="GF151" s="14">
        <v>344.90448730999998</v>
      </c>
      <c r="GG151" s="14"/>
      <c r="GH151" s="14"/>
      <c r="GI151" s="14"/>
      <c r="GJ151" s="14">
        <v>975.37411031999989</v>
      </c>
      <c r="GK151" s="14">
        <v>1330.93672358</v>
      </c>
      <c r="GL151" s="14">
        <v>22.634323999999999</v>
      </c>
      <c r="GM151" s="14">
        <v>6851.9921646699986</v>
      </c>
      <c r="GN151" s="14">
        <v>0</v>
      </c>
      <c r="GO151" s="14"/>
      <c r="GP151" s="14"/>
      <c r="GQ151" s="14">
        <v>20138.179544460003</v>
      </c>
      <c r="GR151" s="14">
        <v>13327.297252409999</v>
      </c>
      <c r="GS151" s="14">
        <v>3588.3585656900004</v>
      </c>
      <c r="GT151" s="14"/>
      <c r="GU151" s="14"/>
      <c r="GV151" s="14">
        <v>3866.9235635599985</v>
      </c>
      <c r="GW151" s="14">
        <v>106.38192297000001</v>
      </c>
      <c r="GX151" s="14">
        <v>47901.76733776</v>
      </c>
      <c r="GY151" s="14">
        <v>0</v>
      </c>
      <c r="GZ151" s="14"/>
      <c r="HA151" s="14"/>
      <c r="HB151" s="14"/>
      <c r="HC151" s="14"/>
      <c r="HD151" s="14">
        <v>6001.4835946199992</v>
      </c>
      <c r="HE151" s="14">
        <v>920.94859086999998</v>
      </c>
      <c r="HF151" s="14">
        <v>1532.5583981200002</v>
      </c>
      <c r="HG151" s="14"/>
      <c r="HH151" s="14"/>
      <c r="HI151" s="14">
        <v>1124.7818867599999</v>
      </c>
      <c r="HJ151" s="14">
        <v>9579.7724703699987</v>
      </c>
      <c r="HK151" s="14">
        <v>46.564115999999999</v>
      </c>
      <c r="HL151" s="14">
        <v>5137.1344155499992</v>
      </c>
      <c r="HM151" s="14">
        <v>81.840275239999997</v>
      </c>
      <c r="HN151" s="14"/>
      <c r="HO151" s="14">
        <v>1141.7513220599999</v>
      </c>
      <c r="HP151" s="14">
        <v>24448.715279369993</v>
      </c>
      <c r="HQ151" s="14">
        <v>18515.502623129993</v>
      </c>
      <c r="HR151" s="14">
        <v>1921.7506581900002</v>
      </c>
      <c r="HS151" s="14"/>
      <c r="HT151" s="14"/>
      <c r="HU151" s="14">
        <v>3112.5832783200026</v>
      </c>
      <c r="HV151" s="14">
        <v>0</v>
      </c>
      <c r="HW151" s="14">
        <v>54405.841967859989</v>
      </c>
      <c r="HX151" s="14">
        <v>24.149083000000001</v>
      </c>
      <c r="HY151" s="14">
        <v>13493.992271390003</v>
      </c>
      <c r="HZ151" s="14">
        <v>0</v>
      </c>
      <c r="IA151" s="14"/>
      <c r="IB151" s="14">
        <v>1613.7424635999998</v>
      </c>
      <c r="IC151" s="14">
        <v>57070.562947329949</v>
      </c>
      <c r="ID151" s="14">
        <v>26007.198455370013</v>
      </c>
      <c r="IE151" s="14">
        <v>3684.5334714900018</v>
      </c>
      <c r="IF151" s="14">
        <v>1054.5777330000001</v>
      </c>
      <c r="IG151" s="14"/>
      <c r="IH151" s="14">
        <v>12688.678622559999</v>
      </c>
      <c r="II151" s="14">
        <v>115637.43504773997</v>
      </c>
      <c r="IJ151" s="14">
        <v>3.374879</v>
      </c>
      <c r="IK151" s="14">
        <v>4403.0877321900016</v>
      </c>
      <c r="IN151" s="14">
        <v>981.47137062000002</v>
      </c>
      <c r="IO151" s="14">
        <v>23758.111424089995</v>
      </c>
      <c r="IP151" s="14">
        <v>15820.253975369993</v>
      </c>
      <c r="IQ151" s="14">
        <v>1751.7133086399997</v>
      </c>
      <c r="IR151" s="14">
        <v>84.483575000000002</v>
      </c>
      <c r="IS151" s="14"/>
      <c r="IT151" s="14">
        <v>4287.2031664699989</v>
      </c>
      <c r="IU151" s="14">
        <v>51089.699431379995</v>
      </c>
      <c r="IV151" s="14">
        <v>84.348297000000002</v>
      </c>
      <c r="IW151" s="14">
        <v>11195.980771419998</v>
      </c>
      <c r="IX151" s="14">
        <v>0</v>
      </c>
      <c r="IY151" s="14"/>
      <c r="IZ151" s="14">
        <v>1236.9170701699998</v>
      </c>
      <c r="JA151" s="14">
        <v>40523.274405780016</v>
      </c>
      <c r="JB151" s="14">
        <v>22942.418596430005</v>
      </c>
      <c r="JC151" s="14">
        <v>2884.0042163899984</v>
      </c>
      <c r="JD151" s="14"/>
      <c r="JE151" s="14"/>
      <c r="JF151" s="14">
        <v>4447.2197276899988</v>
      </c>
      <c r="JG151" s="14">
        <v>83314.163084880027</v>
      </c>
      <c r="JH151" s="14"/>
      <c r="JI151" s="14"/>
      <c r="JJ151" s="14"/>
      <c r="JK151" s="14"/>
      <c r="JL151" s="14"/>
      <c r="JM151" s="14">
        <v>0</v>
      </c>
      <c r="JN151" s="14">
        <v>881.60547135999991</v>
      </c>
      <c r="JO151" s="14">
        <v>586.59448473999987</v>
      </c>
      <c r="JP151" s="14"/>
      <c r="JQ151" s="14"/>
      <c r="JR151" s="14">
        <v>460.85218863000011</v>
      </c>
      <c r="JS151" s="14">
        <v>1929.05214473</v>
      </c>
      <c r="JT151" s="14">
        <v>13.868117</v>
      </c>
      <c r="JU151" s="14">
        <v>4111.3326102899991</v>
      </c>
      <c r="JV151" s="14">
        <v>0</v>
      </c>
      <c r="JW151" s="14"/>
      <c r="JX151" s="14">
        <v>79.065954050000002</v>
      </c>
      <c r="JY151" s="14">
        <v>21451.45937448</v>
      </c>
      <c r="JZ151" s="14">
        <v>8908.8771521600011</v>
      </c>
      <c r="KA151" s="14">
        <v>640.38416809</v>
      </c>
      <c r="KB151" s="14">
        <v>36.014707000000001</v>
      </c>
      <c r="KC151" s="14"/>
      <c r="KD151" s="14">
        <v>3685.5203934900001</v>
      </c>
      <c r="KE151" s="14">
        <v>38926.52247656</v>
      </c>
      <c r="KF151" s="14">
        <v>45.771881</v>
      </c>
      <c r="KG151" s="14">
        <v>9895.9604765800068</v>
      </c>
      <c r="KH151" s="14">
        <v>2.5659793</v>
      </c>
      <c r="KI151" s="14"/>
      <c r="KJ151" s="14">
        <v>506.73894464999995</v>
      </c>
      <c r="KK151" s="14">
        <v>37812.766682249952</v>
      </c>
      <c r="KL151" s="14">
        <v>16428.951319790009</v>
      </c>
      <c r="KM151" s="14">
        <v>2034.3199678799999</v>
      </c>
      <c r="KN151" s="14">
        <v>294.04326200000003</v>
      </c>
      <c r="KO151" s="14"/>
      <c r="KP151" s="14">
        <v>9268.4974778799969</v>
      </c>
      <c r="KQ151" s="14">
        <v>76289.615991329949</v>
      </c>
      <c r="KR151" s="14">
        <v>0</v>
      </c>
      <c r="KS151" s="14"/>
      <c r="KT151" s="14"/>
      <c r="KU151" s="14"/>
      <c r="KV151" s="14">
        <v>0</v>
      </c>
      <c r="KW151" s="14">
        <v>1537.9772344499997</v>
      </c>
      <c r="KX151" s="14">
        <v>455.31926066000005</v>
      </c>
      <c r="KY151" s="14">
        <v>106.1133289</v>
      </c>
      <c r="KZ151" s="14"/>
      <c r="LA151" s="14"/>
      <c r="LB151" s="14">
        <v>186.43345473999997</v>
      </c>
      <c r="LC151" s="14">
        <v>2285.8432787500001</v>
      </c>
      <c r="LD151" s="14">
        <v>354.40498600000001</v>
      </c>
      <c r="LE151" s="14">
        <v>52873.3168884599</v>
      </c>
      <c r="LF151" s="14">
        <v>27.239320760000002</v>
      </c>
      <c r="LG151" s="14"/>
      <c r="LH151" s="14">
        <v>4334.2761799499995</v>
      </c>
      <c r="LI151" s="14">
        <v>65897.63695601988</v>
      </c>
      <c r="LJ151" s="14">
        <v>43328.570476680026</v>
      </c>
      <c r="LK151" s="14">
        <v>7665.4507769500024</v>
      </c>
      <c r="LL151" s="14"/>
      <c r="LM151" s="14"/>
      <c r="LN151" s="14">
        <v>8016.1449662399964</v>
      </c>
      <c r="LO151" s="14">
        <v>182497.04045105985</v>
      </c>
      <c r="LP151" s="14">
        <v>5.9210079999999996</v>
      </c>
      <c r="LQ151" s="14"/>
      <c r="LR151" s="14">
        <v>0</v>
      </c>
      <c r="LS151" s="14"/>
      <c r="LT151" s="14">
        <v>0</v>
      </c>
      <c r="LU151" s="14">
        <v>9375.26493931</v>
      </c>
      <c r="LV151" s="14">
        <v>3646.2061746099998</v>
      </c>
      <c r="LW151" s="14">
        <v>1236.69110241</v>
      </c>
      <c r="LX151" s="14"/>
      <c r="LY151" s="14"/>
      <c r="LZ151" s="14">
        <v>1779.0178943499998</v>
      </c>
      <c r="MA151" s="14">
        <v>16043.101118679999</v>
      </c>
      <c r="MB151" s="14">
        <v>8.9847809999999999</v>
      </c>
      <c r="MC151" s="14">
        <v>9595.6409409200041</v>
      </c>
      <c r="MD151" s="14">
        <v>32.431938129999999</v>
      </c>
      <c r="ME151" s="14"/>
      <c r="MF151" s="14">
        <v>347.23271463999998</v>
      </c>
      <c r="MG151" s="14">
        <v>42058.072912209915</v>
      </c>
      <c r="MH151" s="14">
        <v>16633.747377480006</v>
      </c>
      <c r="MI151" s="14">
        <v>3166.1480311800001</v>
      </c>
      <c r="MJ151" s="14"/>
      <c r="MK151" s="14"/>
      <c r="ML151" s="14">
        <v>10188.405754559999</v>
      </c>
      <c r="MM151" s="14">
        <v>0.31627300000000003</v>
      </c>
      <c r="MN151" s="14">
        <v>82030.980723119908</v>
      </c>
      <c r="MO151" s="14">
        <v>426.70709099999999</v>
      </c>
      <c r="MP151" s="14">
        <v>57689.67567035</v>
      </c>
      <c r="MQ151" s="14">
        <v>1540.0817940100003</v>
      </c>
      <c r="MR151" s="14"/>
      <c r="MS151" s="14">
        <v>2512.9256123299992</v>
      </c>
      <c r="MT151" s="14">
        <v>127284.00078471021</v>
      </c>
      <c r="MU151" s="14">
        <v>67569.199526320066</v>
      </c>
      <c r="MV151" s="14">
        <v>7031.4264720699994</v>
      </c>
      <c r="MW151" s="14"/>
      <c r="MX151" s="14"/>
      <c r="MY151" s="14">
        <v>14959.397758250007</v>
      </c>
      <c r="MZ151" s="14">
        <v>0</v>
      </c>
      <c r="NA151" s="14">
        <v>279013.41470904025</v>
      </c>
      <c r="NB151" s="14"/>
      <c r="NC151" s="14"/>
      <c r="ND151" s="14"/>
      <c r="NE151" s="14"/>
      <c r="NF151" s="14"/>
      <c r="NG151" s="14"/>
      <c r="NH151" s="14">
        <v>0</v>
      </c>
      <c r="NI151" s="14">
        <v>491.82667707000002</v>
      </c>
      <c r="NJ151" s="14"/>
      <c r="NK151" s="14"/>
      <c r="NL151" s="14">
        <v>108.92980509</v>
      </c>
      <c r="NM151" s="14">
        <v>600.75648216000002</v>
      </c>
      <c r="NN151" s="170">
        <v>86812.969838760226</v>
      </c>
      <c r="NO151" s="14"/>
      <c r="NQ151" s="14">
        <v>289067.74604390998</v>
      </c>
      <c r="NR151" s="14">
        <v>5048166.0156714311</v>
      </c>
      <c r="PU151" s="4"/>
    </row>
    <row r="152" spans="1:437" x14ac:dyDescent="0.2">
      <c r="A152" s="70">
        <v>43952</v>
      </c>
      <c r="B152" s="14">
        <v>447.54571883000006</v>
      </c>
      <c r="C152" s="14">
        <v>758.83420316000013</v>
      </c>
      <c r="D152" s="14">
        <v>151.53186776999999</v>
      </c>
      <c r="E152" s="14">
        <v>1357.9117897600001</v>
      </c>
      <c r="F152" s="14">
        <v>216.31766300000001</v>
      </c>
      <c r="G152" s="14">
        <v>60569.453103210042</v>
      </c>
      <c r="H152" s="14">
        <v>1145.3520490399997</v>
      </c>
      <c r="I152" s="14"/>
      <c r="J152" s="14">
        <v>8418.937674210003</v>
      </c>
      <c r="K152" s="14">
        <v>119524.1619736999</v>
      </c>
      <c r="L152" s="14">
        <v>195280.7509862002</v>
      </c>
      <c r="M152" s="14">
        <v>10124.054533070002</v>
      </c>
      <c r="N152" s="14">
        <v>34447.880231000003</v>
      </c>
      <c r="O152" s="14"/>
      <c r="P152" s="14">
        <v>18322.304315439989</v>
      </c>
      <c r="Q152" s="14">
        <v>448049.21252887015</v>
      </c>
      <c r="R152" s="14">
        <v>0</v>
      </c>
      <c r="S152" s="14">
        <v>9324.2179981799909</v>
      </c>
      <c r="T152" s="14">
        <v>202.31429708000002</v>
      </c>
      <c r="U152" s="14">
        <v>94.431722250000007</v>
      </c>
      <c r="V152" s="14">
        <v>160.11698365999999</v>
      </c>
      <c r="W152" s="14">
        <v>9781.0810011699905</v>
      </c>
      <c r="X152" s="14">
        <v>263.13452999999998</v>
      </c>
      <c r="Y152" s="14">
        <v>22497.000682669986</v>
      </c>
      <c r="Z152" s="14">
        <v>49.374915170000001</v>
      </c>
      <c r="AA152" s="14"/>
      <c r="AB152" s="14">
        <v>2498.6927832699998</v>
      </c>
      <c r="AC152" s="14">
        <v>68204.573119219946</v>
      </c>
      <c r="AD152" s="14">
        <v>32170.637638289987</v>
      </c>
      <c r="AE152" s="14">
        <v>7153.5777390100011</v>
      </c>
      <c r="AF152" s="14"/>
      <c r="AG152" s="14"/>
      <c r="AH152" s="14">
        <v>5686.6214326700019</v>
      </c>
      <c r="AI152" s="14">
        <v>138523.6128402999</v>
      </c>
      <c r="AJ152" s="14">
        <v>2338.0681180000001</v>
      </c>
      <c r="AK152" s="14">
        <v>549541.13561789005</v>
      </c>
      <c r="AL152" s="14">
        <v>6256.0723866100016</v>
      </c>
      <c r="AM152" s="14"/>
      <c r="AN152" s="14">
        <v>12377.166384510008</v>
      </c>
      <c r="AO152" s="14">
        <v>777585.19650657987</v>
      </c>
      <c r="AP152" s="14">
        <v>293046.02583577961</v>
      </c>
      <c r="AQ152" s="14">
        <v>28206.423252439981</v>
      </c>
      <c r="AR152" s="14">
        <v>11713.437759</v>
      </c>
      <c r="AS152" s="14"/>
      <c r="AT152" s="14">
        <v>152993.93383126968</v>
      </c>
      <c r="AU152" s="14">
        <v>942.44589746000054</v>
      </c>
      <c r="AV152" s="14">
        <v>219896.17752699999</v>
      </c>
      <c r="AW152" s="14">
        <v>58643.554569109998</v>
      </c>
      <c r="AX152" s="14">
        <v>2113539.6376856491</v>
      </c>
      <c r="AY152" s="14">
        <v>237.21683899999999</v>
      </c>
      <c r="AZ152" s="14">
        <v>10721.354392820003</v>
      </c>
      <c r="BA152" s="14">
        <v>179.92028191</v>
      </c>
      <c r="BB152" s="14"/>
      <c r="BC152" s="14">
        <v>1719.3307145599999</v>
      </c>
      <c r="BD152" s="14">
        <v>69380.274443699949</v>
      </c>
      <c r="BE152" s="14">
        <v>24606.66657723</v>
      </c>
      <c r="BF152" s="14">
        <v>4155.12271667</v>
      </c>
      <c r="BG152" s="14">
        <v>2231.6233172300003</v>
      </c>
      <c r="BH152" s="14">
        <v>5.3940460000000003</v>
      </c>
      <c r="BI152" s="14">
        <v>113236.90332911994</v>
      </c>
      <c r="BJ152" s="14">
        <v>199.75518400000001</v>
      </c>
      <c r="BK152" s="14">
        <v>19198.751206609995</v>
      </c>
      <c r="BL152" s="14">
        <v>0</v>
      </c>
      <c r="BM152" s="14"/>
      <c r="BN152" s="14">
        <v>973.51408392000008</v>
      </c>
      <c r="BO152" s="14">
        <v>31374.219472589968</v>
      </c>
      <c r="BP152" s="14">
        <v>6594.7110505800019</v>
      </c>
      <c r="BQ152" s="14">
        <v>3178.1415173599999</v>
      </c>
      <c r="BR152" s="14">
        <v>12324.852344000001</v>
      </c>
      <c r="BS152" s="14">
        <v>3773.546138629998</v>
      </c>
      <c r="BT152" s="14">
        <v>77617.490997689965</v>
      </c>
      <c r="BU152" s="14">
        <v>42.669307000000003</v>
      </c>
      <c r="BV152" s="14">
        <v>7736.3936052400004</v>
      </c>
      <c r="BW152" s="14">
        <v>15.812172460000001</v>
      </c>
      <c r="BX152" s="14"/>
      <c r="BY152" s="14">
        <v>546.18528056000002</v>
      </c>
      <c r="BZ152" s="14">
        <v>25607.454112219988</v>
      </c>
      <c r="CA152" s="14">
        <v>20742.435369859995</v>
      </c>
      <c r="CB152" s="14">
        <v>2052.0008587000002</v>
      </c>
      <c r="CC152" s="14"/>
      <c r="CD152" s="14"/>
      <c r="CE152" s="14">
        <v>10453.469799229997</v>
      </c>
      <c r="CF152" s="14">
        <v>67196.420505269969</v>
      </c>
      <c r="CG152" s="14">
        <v>0</v>
      </c>
      <c r="CH152" s="14">
        <v>1585.1699629799996</v>
      </c>
      <c r="CI152" s="14"/>
      <c r="CJ152" s="14"/>
      <c r="CK152" s="14"/>
      <c r="CL152" s="14">
        <v>2572.3319949499996</v>
      </c>
      <c r="CM152" s="14">
        <v>2171.3835937399999</v>
      </c>
      <c r="CN152" s="14">
        <v>979.4158631900001</v>
      </c>
      <c r="CO152" s="14"/>
      <c r="CP152" s="14"/>
      <c r="CQ152" s="14">
        <v>2297.9118377200007</v>
      </c>
      <c r="CR152" s="14">
        <v>9606.2132525800007</v>
      </c>
      <c r="CS152" s="14">
        <v>106.269644</v>
      </c>
      <c r="CT152" s="14">
        <v>1967.1623932300006</v>
      </c>
      <c r="CU152" s="14"/>
      <c r="CV152" s="14"/>
      <c r="CW152" s="14"/>
      <c r="CX152" s="14">
        <v>8936.3387961499975</v>
      </c>
      <c r="CY152" s="14">
        <v>4780.8375857599995</v>
      </c>
      <c r="CZ152" s="14">
        <v>1890.92260528</v>
      </c>
      <c r="DA152" s="14">
        <v>2810.6832629999999</v>
      </c>
      <c r="DB152" s="14"/>
      <c r="DC152" s="14">
        <v>1486.4995896500006</v>
      </c>
      <c r="DD152" s="14">
        <v>21978.713877069997</v>
      </c>
      <c r="DE152" s="14">
        <v>34.793579999999999</v>
      </c>
      <c r="DF152" s="14">
        <v>3009.1849103399991</v>
      </c>
      <c r="DG152" s="14"/>
      <c r="DH152" s="14"/>
      <c r="DI152" s="14">
        <v>1032.6626109699998</v>
      </c>
      <c r="DJ152" s="14">
        <v>13025.148858729999</v>
      </c>
      <c r="DK152" s="14">
        <v>6865.8613119900037</v>
      </c>
      <c r="DL152" s="14">
        <v>894.67180745000019</v>
      </c>
      <c r="DM152" s="14"/>
      <c r="DN152" s="14"/>
      <c r="DO152" s="14">
        <v>5108.3568632400002</v>
      </c>
      <c r="DP152" s="14">
        <v>29970.679942720009</v>
      </c>
      <c r="DQ152" s="14">
        <v>0</v>
      </c>
      <c r="DR152" s="14">
        <v>2979.95313945</v>
      </c>
      <c r="DS152" s="14"/>
      <c r="DT152" s="14"/>
      <c r="DU152" s="14">
        <v>0</v>
      </c>
      <c r="DV152" s="14">
        <v>41499.984457249964</v>
      </c>
      <c r="DW152" s="14">
        <v>11357.812404680002</v>
      </c>
      <c r="DX152" s="14">
        <v>2912.4087110099995</v>
      </c>
      <c r="DY152" s="14"/>
      <c r="DZ152" s="14"/>
      <c r="EA152" s="14">
        <v>2367.2071653499997</v>
      </c>
      <c r="EB152" s="14">
        <v>61117.365877739961</v>
      </c>
      <c r="EC152" s="14">
        <v>0</v>
      </c>
      <c r="ED152" s="14"/>
      <c r="EE152" s="14"/>
      <c r="EF152" s="14"/>
      <c r="EG152" s="14"/>
      <c r="EH152" s="14"/>
      <c r="EI152" s="14">
        <v>120.61221587</v>
      </c>
      <c r="EJ152" s="14">
        <v>0</v>
      </c>
      <c r="EK152" s="14"/>
      <c r="EL152" s="14"/>
      <c r="EM152" s="14">
        <v>1251.36411234</v>
      </c>
      <c r="EN152" s="14">
        <v>1371.97632821</v>
      </c>
      <c r="EO152" s="14">
        <v>0</v>
      </c>
      <c r="EP152" s="14">
        <v>3763.3082875</v>
      </c>
      <c r="EQ152" s="14">
        <v>0</v>
      </c>
      <c r="ER152" s="14"/>
      <c r="ES152" s="14">
        <v>181.51616827000001</v>
      </c>
      <c r="ET152" s="14">
        <v>18468.078916020004</v>
      </c>
      <c r="EU152" s="14">
        <v>13780.413438879998</v>
      </c>
      <c r="EV152" s="14">
        <v>2371.3651356000005</v>
      </c>
      <c r="EW152" s="14"/>
      <c r="EX152" s="14"/>
      <c r="EY152" s="14">
        <v>1475.4236587199998</v>
      </c>
      <c r="EZ152" s="14">
        <v>40040.10560499</v>
      </c>
      <c r="FA152" s="14">
        <v>105.17365700000001</v>
      </c>
      <c r="FB152" s="14">
        <v>49060.03276957004</v>
      </c>
      <c r="FC152" s="14">
        <v>0</v>
      </c>
      <c r="FD152" s="14"/>
      <c r="FE152" s="14">
        <v>957.23303467999995</v>
      </c>
      <c r="FF152" s="14">
        <v>351527.54646239959</v>
      </c>
      <c r="FG152" s="14">
        <v>43789.546995000019</v>
      </c>
      <c r="FH152" s="14">
        <v>3484.4307970800014</v>
      </c>
      <c r="FI152" s="14">
        <v>2000.657295</v>
      </c>
      <c r="FJ152" s="14"/>
      <c r="FK152" s="14">
        <v>29400.228302689953</v>
      </c>
      <c r="FL152" s="14">
        <v>3.1472375000000001</v>
      </c>
      <c r="FM152" s="14">
        <v>480327.99655091955</v>
      </c>
      <c r="FN152" s="14"/>
      <c r="FO152" s="14"/>
      <c r="FP152" s="14"/>
      <c r="FQ152" s="14"/>
      <c r="FR152" s="14"/>
      <c r="FS152" s="14"/>
      <c r="FT152" s="14">
        <v>74.457629299999994</v>
      </c>
      <c r="FU152" s="14"/>
      <c r="FV152" s="14"/>
      <c r="FW152" s="14"/>
      <c r="FX152" s="14">
        <v>87.820856300000003</v>
      </c>
      <c r="FY152" s="14">
        <v>162.27848559999998</v>
      </c>
      <c r="FZ152" s="14"/>
      <c r="GA152" s="14"/>
      <c r="GB152" s="14"/>
      <c r="GC152" s="14"/>
      <c r="GD152" s="14"/>
      <c r="GE152" s="14">
        <v>10.22135241</v>
      </c>
      <c r="GF152" s="14">
        <v>344.50366785</v>
      </c>
      <c r="GG152" s="14"/>
      <c r="GH152" s="14"/>
      <c r="GI152" s="14"/>
      <c r="GJ152" s="14">
        <v>971.7781116299999</v>
      </c>
      <c r="GK152" s="14">
        <v>1326.5031318899998</v>
      </c>
      <c r="GL152" s="14">
        <v>22.634323999999999</v>
      </c>
      <c r="GM152" s="14">
        <v>6804.5399782299946</v>
      </c>
      <c r="GN152" s="14">
        <v>0</v>
      </c>
      <c r="GO152" s="14"/>
      <c r="GP152" s="14"/>
      <c r="GQ152" s="14">
        <v>19931.788061999992</v>
      </c>
      <c r="GR152" s="14">
        <v>13242.638979959997</v>
      </c>
      <c r="GS152" s="14">
        <v>3567.4029519200012</v>
      </c>
      <c r="GT152" s="14"/>
      <c r="GU152" s="14"/>
      <c r="GV152" s="14">
        <v>3827.2970990799995</v>
      </c>
      <c r="GW152" s="14">
        <v>106.38192297000001</v>
      </c>
      <c r="GX152" s="14">
        <v>47502.683318159987</v>
      </c>
      <c r="GY152" s="14">
        <v>0</v>
      </c>
      <c r="GZ152" s="14"/>
      <c r="HA152" s="14"/>
      <c r="HB152" s="14"/>
      <c r="HC152" s="14"/>
      <c r="HD152" s="14">
        <v>5931.6554944899999</v>
      </c>
      <c r="HE152" s="14">
        <v>920.97034246999999</v>
      </c>
      <c r="HF152" s="14">
        <v>1529.34526813</v>
      </c>
      <c r="HG152" s="14"/>
      <c r="HH152" s="14"/>
      <c r="HI152" s="14">
        <v>1117.3413368999998</v>
      </c>
      <c r="HJ152" s="14">
        <v>9499.3124419899996</v>
      </c>
      <c r="HK152" s="14">
        <v>46.265121999999998</v>
      </c>
      <c r="HL152" s="14">
        <v>5124.202805009998</v>
      </c>
      <c r="HM152" s="14">
        <v>82.140913489999988</v>
      </c>
      <c r="HN152" s="14"/>
      <c r="HO152" s="14">
        <v>1138.9111886600001</v>
      </c>
      <c r="HP152" s="14">
        <v>24236.973791939992</v>
      </c>
      <c r="HQ152" s="14">
        <v>18420.111141949998</v>
      </c>
      <c r="HR152" s="14">
        <v>1917.65696086</v>
      </c>
      <c r="HS152" s="14"/>
      <c r="HT152" s="14"/>
      <c r="HU152" s="14">
        <v>3088.976138680001</v>
      </c>
      <c r="HV152" s="14">
        <v>0</v>
      </c>
      <c r="HW152" s="14">
        <v>54055.23806258999</v>
      </c>
      <c r="HX152" s="14">
        <v>23.568486</v>
      </c>
      <c r="HY152" s="14">
        <v>13438.252058039996</v>
      </c>
      <c r="HZ152" s="14">
        <v>0</v>
      </c>
      <c r="IA152" s="14"/>
      <c r="IB152" s="14">
        <v>1612.47143099</v>
      </c>
      <c r="IC152" s="14">
        <v>56516.879924349945</v>
      </c>
      <c r="ID152" s="14">
        <v>25939.35431368</v>
      </c>
      <c r="IE152" s="14">
        <v>3649.5594763500017</v>
      </c>
      <c r="IF152" s="14">
        <v>1040.475893</v>
      </c>
      <c r="IG152" s="14"/>
      <c r="IH152" s="14">
        <v>12585.748140869984</v>
      </c>
      <c r="II152" s="14">
        <v>114806.30972327993</v>
      </c>
      <c r="IJ152" s="14">
        <v>3.1661250000000001</v>
      </c>
      <c r="IK152" s="14">
        <v>4346.7337090600013</v>
      </c>
      <c r="IN152" s="14">
        <v>976.97987013000011</v>
      </c>
      <c r="IO152" s="14">
        <v>23639.9479154</v>
      </c>
      <c r="IP152" s="14">
        <v>15761.908385089997</v>
      </c>
      <c r="IQ152" s="14">
        <v>1741.6557257599993</v>
      </c>
      <c r="IR152" s="14">
        <v>84.483575000000002</v>
      </c>
      <c r="IS152" s="14"/>
      <c r="IT152" s="14">
        <v>4247.6820983400003</v>
      </c>
      <c r="IU152" s="14">
        <v>50802.557403780003</v>
      </c>
      <c r="IV152" s="14">
        <v>84.121342999999996</v>
      </c>
      <c r="IW152" s="14">
        <v>11081.156416569998</v>
      </c>
      <c r="IX152" s="14">
        <v>0</v>
      </c>
      <c r="IY152" s="14"/>
      <c r="IZ152" s="14">
        <v>1236.14372983</v>
      </c>
      <c r="JA152" s="14">
        <v>40169.353873370012</v>
      </c>
      <c r="JB152" s="14">
        <v>22796.017155309997</v>
      </c>
      <c r="JC152" s="14">
        <v>2869.0753189099983</v>
      </c>
      <c r="JD152" s="14"/>
      <c r="JE152" s="14"/>
      <c r="JF152" s="14">
        <v>4390.4160156799999</v>
      </c>
      <c r="JG152" s="14">
        <v>82626.283852669992</v>
      </c>
      <c r="JH152" s="14"/>
      <c r="JI152" s="14"/>
      <c r="JJ152" s="14"/>
      <c r="JK152" s="14"/>
      <c r="JL152" s="14"/>
      <c r="JM152" s="14">
        <v>0</v>
      </c>
      <c r="JN152" s="14">
        <v>880.68326694999996</v>
      </c>
      <c r="JO152" s="14">
        <v>547.35425637999992</v>
      </c>
      <c r="JP152" s="14"/>
      <c r="JQ152" s="14"/>
      <c r="JR152" s="14">
        <v>458.31773751000003</v>
      </c>
      <c r="JS152" s="14">
        <v>1886.3552608399998</v>
      </c>
      <c r="JT152" s="14">
        <v>13.642944</v>
      </c>
      <c r="JU152" s="14">
        <v>4094.7448075800003</v>
      </c>
      <c r="JV152" s="14">
        <v>0</v>
      </c>
      <c r="JW152" s="14"/>
      <c r="JX152" s="14">
        <v>78.583777949999984</v>
      </c>
      <c r="JY152" s="14">
        <v>21263.783236889994</v>
      </c>
      <c r="JZ152" s="14">
        <v>8813.8439560600018</v>
      </c>
      <c r="KA152" s="14">
        <v>628.9037047600001</v>
      </c>
      <c r="KB152" s="14">
        <v>36.014707000000001</v>
      </c>
      <c r="KC152" s="14"/>
      <c r="KD152" s="14">
        <v>3671.6471109800004</v>
      </c>
      <c r="KE152" s="14">
        <v>38601.164245220003</v>
      </c>
      <c r="KF152" s="14">
        <v>45.772359999999999</v>
      </c>
      <c r="KG152" s="14">
        <v>9792.5102836100032</v>
      </c>
      <c r="KH152" s="14">
        <v>2.57540536</v>
      </c>
      <c r="KI152" s="14"/>
      <c r="KJ152" s="14">
        <v>506.73894464999995</v>
      </c>
      <c r="KK152" s="14">
        <v>37377.071284960031</v>
      </c>
      <c r="KL152" s="14">
        <v>16392.010889900012</v>
      </c>
      <c r="KM152" s="14">
        <v>2013.9217271800001</v>
      </c>
      <c r="KN152" s="14">
        <v>293.45868999999999</v>
      </c>
      <c r="KO152" s="14"/>
      <c r="KP152" s="14">
        <v>9231.1008450900008</v>
      </c>
      <c r="KQ152" s="14">
        <v>75655.160430750024</v>
      </c>
      <c r="KR152" s="14">
        <v>0</v>
      </c>
      <c r="KS152" s="14"/>
      <c r="KT152" s="14"/>
      <c r="KU152" s="14"/>
      <c r="KV152" s="14">
        <v>0</v>
      </c>
      <c r="KW152" s="14">
        <v>1532.6626105800003</v>
      </c>
      <c r="KX152" s="14">
        <v>455.31926066000005</v>
      </c>
      <c r="KY152" s="14">
        <v>105.22985745</v>
      </c>
      <c r="KZ152" s="14"/>
      <c r="LA152" s="14"/>
      <c r="LB152" s="14">
        <v>185.42205462000001</v>
      </c>
      <c r="LC152" s="14">
        <v>2278.6337833100006</v>
      </c>
      <c r="LD152" s="14">
        <v>351.15254900000002</v>
      </c>
      <c r="LE152" s="14">
        <v>52557.72016003001</v>
      </c>
      <c r="LF152" s="14">
        <v>26.007910880000001</v>
      </c>
      <c r="LG152" s="14"/>
      <c r="LH152" s="14">
        <v>4319.9671411199997</v>
      </c>
      <c r="LI152" s="14">
        <v>65426.640343419938</v>
      </c>
      <c r="LJ152" s="14">
        <v>42993.460843900037</v>
      </c>
      <c r="LK152" s="14">
        <v>7593.3234806500022</v>
      </c>
      <c r="LL152" s="14"/>
      <c r="LM152" s="14"/>
      <c r="LN152" s="14">
        <v>7828.7416905099999</v>
      </c>
      <c r="LO152" s="14">
        <v>181097.01411950999</v>
      </c>
      <c r="LP152" s="14">
        <v>5.4127749999999999</v>
      </c>
      <c r="LQ152" s="14"/>
      <c r="LR152" s="14">
        <v>0</v>
      </c>
      <c r="LS152" s="14"/>
      <c r="LT152" s="14">
        <v>0</v>
      </c>
      <c r="LU152" s="14">
        <v>9302.5087296900019</v>
      </c>
      <c r="LV152" s="14">
        <v>3647.3683466399993</v>
      </c>
      <c r="LW152" s="14">
        <v>1233.0800066300001</v>
      </c>
      <c r="LX152" s="14"/>
      <c r="LY152" s="14"/>
      <c r="LZ152" s="14">
        <v>1764.4384135400003</v>
      </c>
      <c r="MA152" s="14">
        <v>15952.808271500004</v>
      </c>
      <c r="MB152" s="14">
        <v>8.2164730000000006</v>
      </c>
      <c r="MC152" s="14">
        <v>9559.8058448300035</v>
      </c>
      <c r="MD152" s="14">
        <v>32.103594719999997</v>
      </c>
      <c r="ME152" s="14"/>
      <c r="MF152" s="14">
        <v>345.60133715999996</v>
      </c>
      <c r="MG152" s="14">
        <v>41625.032703179968</v>
      </c>
      <c r="MH152" s="14">
        <v>16601.967721550005</v>
      </c>
      <c r="MI152" s="14">
        <v>3151.6277561700003</v>
      </c>
      <c r="MJ152" s="14"/>
      <c r="MK152" s="14"/>
      <c r="ML152" s="14">
        <v>10032.886740229997</v>
      </c>
      <c r="MM152" s="14">
        <v>0.31627300000000003</v>
      </c>
      <c r="MN152" s="14">
        <v>81357.558443839982</v>
      </c>
      <c r="MO152" s="14">
        <v>423.95180199999999</v>
      </c>
      <c r="MP152" s="14">
        <v>57304.113495910067</v>
      </c>
      <c r="MQ152" s="14">
        <v>1498.9692033199997</v>
      </c>
      <c r="MR152" s="14"/>
      <c r="MS152" s="14">
        <v>2508.79393166</v>
      </c>
      <c r="MT152" s="14">
        <v>125752.44843728001</v>
      </c>
      <c r="MU152" s="14">
        <v>67153.598361690063</v>
      </c>
      <c r="MV152" s="14">
        <v>6980.4646562099988</v>
      </c>
      <c r="MW152" s="14"/>
      <c r="MX152" s="14"/>
      <c r="MY152" s="14">
        <v>14833.527218410003</v>
      </c>
      <c r="MZ152" s="14">
        <v>0</v>
      </c>
      <c r="NA152" s="14">
        <v>276455.86710648012</v>
      </c>
      <c r="NB152" s="14"/>
      <c r="NC152" s="14"/>
      <c r="ND152" s="14"/>
      <c r="NE152" s="14"/>
      <c r="NF152" s="14"/>
      <c r="NG152" s="14"/>
      <c r="NH152" s="14">
        <v>0</v>
      </c>
      <c r="NI152" s="14">
        <v>488.34701607</v>
      </c>
      <c r="NJ152" s="14"/>
      <c r="NK152" s="14"/>
      <c r="NL152" s="14">
        <v>108.4446152</v>
      </c>
      <c r="NM152" s="14">
        <v>596.79163126999993</v>
      </c>
      <c r="NN152" s="170">
        <v>88593.550271170025</v>
      </c>
      <c r="NO152" s="14"/>
      <c r="NQ152" s="14">
        <v>290123.71960696997</v>
      </c>
      <c r="NR152" s="15">
        <v>4999538.4019149672</v>
      </c>
      <c r="PU152" s="4"/>
    </row>
    <row r="153" spans="1:437" x14ac:dyDescent="0.2">
      <c r="A153" s="70">
        <v>43983</v>
      </c>
      <c r="B153" s="14">
        <v>447.47307618000002</v>
      </c>
      <c r="C153" s="14">
        <v>754.47197956000002</v>
      </c>
      <c r="D153" s="14">
        <v>150.59334502000002</v>
      </c>
      <c r="E153" s="14">
        <v>1352.5384007600001</v>
      </c>
      <c r="F153" s="14">
        <v>210.27241799999999</v>
      </c>
      <c r="G153" s="14">
        <v>59616.337795930085</v>
      </c>
      <c r="H153" s="14">
        <v>1096.78034555</v>
      </c>
      <c r="I153" s="14"/>
      <c r="J153" s="14">
        <v>8386.6259168699999</v>
      </c>
      <c r="K153" s="14">
        <v>117795.81253906988</v>
      </c>
      <c r="L153" s="14">
        <v>193385.94958044009</v>
      </c>
      <c r="M153" s="14">
        <v>10047.99358907</v>
      </c>
      <c r="N153" s="14">
        <v>34096.558408999997</v>
      </c>
      <c r="O153" s="14"/>
      <c r="P153" s="14">
        <v>17982.92931176001</v>
      </c>
      <c r="Q153" s="14">
        <v>442619.25990559015</v>
      </c>
      <c r="R153" s="14">
        <v>0</v>
      </c>
      <c r="S153" s="14">
        <v>9235.1383429899925</v>
      </c>
      <c r="T153" s="14">
        <v>201.40610082000003</v>
      </c>
      <c r="U153" s="14">
        <v>80.549455249999994</v>
      </c>
      <c r="V153" s="14">
        <v>158.61257599000001</v>
      </c>
      <c r="W153" s="14">
        <v>9675.7064750499922</v>
      </c>
      <c r="X153" s="14">
        <v>261.29006800000002</v>
      </c>
      <c r="Y153" s="14">
        <v>22342.637798290001</v>
      </c>
      <c r="Z153" s="14">
        <v>49.333993760000006</v>
      </c>
      <c r="AA153" s="14"/>
      <c r="AB153" s="14">
        <v>2489.4438007099998</v>
      </c>
      <c r="AC153" s="14">
        <v>67581.682448100066</v>
      </c>
      <c r="AD153" s="14">
        <v>31827.851194690003</v>
      </c>
      <c r="AE153" s="14">
        <v>7089.3209867799997</v>
      </c>
      <c r="AF153" s="14"/>
      <c r="AG153" s="14"/>
      <c r="AH153" s="14">
        <v>5633.7864708700008</v>
      </c>
      <c r="AI153" s="14">
        <v>137275.34676120008</v>
      </c>
      <c r="AJ153" s="14">
        <v>2302.8544940000002</v>
      </c>
      <c r="AK153" s="14">
        <v>542364.06604549359</v>
      </c>
      <c r="AL153" s="14">
        <v>6118.6476686100013</v>
      </c>
      <c r="AM153" s="14"/>
      <c r="AN153" s="14">
        <v>12320.82242464</v>
      </c>
      <c r="AO153" s="14">
        <v>766027.87429873319</v>
      </c>
      <c r="AP153" s="14">
        <v>289605.56298134959</v>
      </c>
      <c r="AQ153" s="14">
        <v>27968.029554429981</v>
      </c>
      <c r="AR153" s="14">
        <v>11633.528915000001</v>
      </c>
      <c r="AS153" s="14"/>
      <c r="AT153" s="14">
        <v>151176.58619871965</v>
      </c>
      <c r="AU153" s="14">
        <v>774.45046098</v>
      </c>
      <c r="AV153" s="14">
        <v>202092.74372999999</v>
      </c>
      <c r="AW153" s="14">
        <v>46461.357175110003</v>
      </c>
      <c r="AX153" s="14">
        <v>2058846.5239470659</v>
      </c>
      <c r="AY153" s="14">
        <v>233.58633399999999</v>
      </c>
      <c r="AZ153" s="14">
        <v>10670.030627799997</v>
      </c>
      <c r="BA153" s="14">
        <v>179.92028191</v>
      </c>
      <c r="BB153" s="14"/>
      <c r="BC153" s="14">
        <v>1684.4437958500005</v>
      </c>
      <c r="BD153" s="14">
        <v>69132.035066329976</v>
      </c>
      <c r="BE153" s="14">
        <v>24423.510075169976</v>
      </c>
      <c r="BF153" s="14">
        <v>4125.5799119299982</v>
      </c>
      <c r="BG153" s="14">
        <v>2212.4770637200004</v>
      </c>
      <c r="BH153" s="14">
        <v>2.6332680000000002</v>
      </c>
      <c r="BI153" s="14">
        <v>112664.21642470994</v>
      </c>
      <c r="BJ153" s="14">
        <v>197.579499</v>
      </c>
      <c r="BK153" s="14">
        <v>19011.273277599976</v>
      </c>
      <c r="BL153" s="14">
        <v>0</v>
      </c>
      <c r="BM153" s="14"/>
      <c r="BN153" s="14">
        <v>970.92514868000012</v>
      </c>
      <c r="BO153" s="14">
        <v>30940.359785649987</v>
      </c>
      <c r="BP153" s="14">
        <v>6572.189926789998</v>
      </c>
      <c r="BQ153" s="14">
        <v>3157.2213424400002</v>
      </c>
      <c r="BR153" s="14">
        <v>12254.626619000001</v>
      </c>
      <c r="BS153" s="14">
        <v>3733.5242970499985</v>
      </c>
      <c r="BT153" s="14">
        <v>76837.699896209961</v>
      </c>
      <c r="BU153" s="14">
        <v>42.115223</v>
      </c>
      <c r="BV153" s="14">
        <v>7655.1638285799936</v>
      </c>
      <c r="BW153" s="14">
        <v>15.40710082</v>
      </c>
      <c r="BX153" s="14"/>
      <c r="BY153" s="14">
        <v>544.88472424000008</v>
      </c>
      <c r="BZ153" s="14">
        <v>25064.803628150006</v>
      </c>
      <c r="CA153" s="14">
        <v>20547.020006929968</v>
      </c>
      <c r="CB153" s="14">
        <v>2035.0919236199995</v>
      </c>
      <c r="CC153" s="14"/>
      <c r="CD153" s="14"/>
      <c r="CE153" s="14">
        <v>10315.37551601001</v>
      </c>
      <c r="CF153" s="14">
        <v>66219.861951349973</v>
      </c>
      <c r="CG153" s="14">
        <v>0</v>
      </c>
      <c r="CH153" s="14">
        <v>1572.5175482899995</v>
      </c>
      <c r="CI153" s="14"/>
      <c r="CJ153" s="14"/>
      <c r="CK153" s="14"/>
      <c r="CL153" s="14">
        <v>2564.9857121999999</v>
      </c>
      <c r="CM153" s="14">
        <v>2158.0955199700002</v>
      </c>
      <c r="CN153" s="14">
        <v>969.89867685000013</v>
      </c>
      <c r="CO153" s="14"/>
      <c r="CP153" s="14"/>
      <c r="CQ153" s="14">
        <v>2276.0906691099995</v>
      </c>
      <c r="CR153" s="14">
        <v>9541.5881264199979</v>
      </c>
      <c r="CS153" s="14">
        <v>105.835454</v>
      </c>
      <c r="CT153" s="14">
        <v>1952.8116662899999</v>
      </c>
      <c r="CU153" s="14"/>
      <c r="CV153" s="14"/>
      <c r="CW153" s="14"/>
      <c r="CX153" s="14">
        <v>8760.3102952800018</v>
      </c>
      <c r="CY153" s="14">
        <v>4774.2410032899998</v>
      </c>
      <c r="CZ153" s="14">
        <v>1841.67069606</v>
      </c>
      <c r="DA153" s="14">
        <v>2795.9834080000001</v>
      </c>
      <c r="DB153" s="14"/>
      <c r="DC153" s="14">
        <v>1468.9584154900003</v>
      </c>
      <c r="DD153" s="14">
        <v>21699.810938410006</v>
      </c>
      <c r="DE153" s="14">
        <v>33.917133</v>
      </c>
      <c r="DF153" s="14">
        <v>2920.3210870899993</v>
      </c>
      <c r="DG153" s="14"/>
      <c r="DH153" s="14"/>
      <c r="DI153" s="14">
        <v>1027.1010436799997</v>
      </c>
      <c r="DJ153" s="14">
        <v>12832.583964230002</v>
      </c>
      <c r="DK153" s="14">
        <v>6844.6420620300005</v>
      </c>
      <c r="DL153" s="14">
        <v>886.83003881000002</v>
      </c>
      <c r="DM153" s="14"/>
      <c r="DN153" s="14"/>
      <c r="DO153" s="14">
        <v>5058.0994651599967</v>
      </c>
      <c r="DP153" s="14">
        <v>29603.494793999995</v>
      </c>
      <c r="DQ153" s="14">
        <v>0</v>
      </c>
      <c r="DR153" s="14">
        <v>2966.8717721200028</v>
      </c>
      <c r="DS153" s="14"/>
      <c r="DT153" s="14"/>
      <c r="DU153" s="14">
        <v>0</v>
      </c>
      <c r="DV153" s="14">
        <v>41222.75498783998</v>
      </c>
      <c r="DW153" s="14">
        <v>11145.359699590001</v>
      </c>
      <c r="DX153" s="14">
        <v>2899.8742560299997</v>
      </c>
      <c r="DY153" s="14"/>
      <c r="DZ153" s="14"/>
      <c r="EA153" s="14">
        <v>2349.7475016799999</v>
      </c>
      <c r="EB153" s="14">
        <v>60584.608217249988</v>
      </c>
      <c r="EC153" s="14">
        <v>0</v>
      </c>
      <c r="ED153" s="14"/>
      <c r="EE153" s="14"/>
      <c r="EF153" s="14"/>
      <c r="EG153" s="14"/>
      <c r="EH153" s="14"/>
      <c r="EI153" s="14">
        <v>120.51225442</v>
      </c>
      <c r="EJ153" s="14">
        <v>0</v>
      </c>
      <c r="EK153" s="14"/>
      <c r="EL153" s="14"/>
      <c r="EM153" s="14">
        <v>1240.8417380200001</v>
      </c>
      <c r="EN153" s="14">
        <v>1361.35399244</v>
      </c>
      <c r="EO153" s="14">
        <v>0</v>
      </c>
      <c r="EP153" s="14">
        <v>3744.6163952600004</v>
      </c>
      <c r="EQ153" s="14">
        <v>0</v>
      </c>
      <c r="ER153" s="14"/>
      <c r="ES153" s="14">
        <v>180.72715879</v>
      </c>
      <c r="ET153" s="14">
        <v>18382.380255960001</v>
      </c>
      <c r="EU153" s="14">
        <v>13626.578883219998</v>
      </c>
      <c r="EV153" s="14">
        <v>2347.1142064600003</v>
      </c>
      <c r="EW153" s="14"/>
      <c r="EX153" s="14"/>
      <c r="EY153" s="14">
        <v>1461.6105382500002</v>
      </c>
      <c r="EZ153" s="14">
        <v>39743.02743794</v>
      </c>
      <c r="FA153" s="14">
        <v>103.495963</v>
      </c>
      <c r="FB153" s="14">
        <v>48363.183368140133</v>
      </c>
      <c r="FC153" s="14">
        <v>0</v>
      </c>
      <c r="FD153" s="14"/>
      <c r="FE153" s="14">
        <v>950.79711320000001</v>
      </c>
      <c r="FF153" s="14">
        <v>347520.10373984091</v>
      </c>
      <c r="FG153" s="14">
        <v>43086.950597530005</v>
      </c>
      <c r="FH153" s="14">
        <v>3433.9300232200021</v>
      </c>
      <c r="FI153" s="14">
        <v>1992.5460049999999</v>
      </c>
      <c r="FJ153" s="14"/>
      <c r="FK153" s="14">
        <v>29126.118508909985</v>
      </c>
      <c r="FL153" s="14">
        <v>3.1472375000000001</v>
      </c>
      <c r="FM153" s="14">
        <v>474580.27255634108</v>
      </c>
      <c r="FN153" s="14"/>
      <c r="FO153" s="14"/>
      <c r="FP153" s="14"/>
      <c r="FQ153" s="14"/>
      <c r="FR153" s="14"/>
      <c r="FS153" s="14"/>
      <c r="FT153" s="14">
        <v>74.457629299999994</v>
      </c>
      <c r="FU153" s="14"/>
      <c r="FV153" s="14"/>
      <c r="FW153" s="14"/>
      <c r="FX153" s="14">
        <v>86.828690449999996</v>
      </c>
      <c r="FY153" s="14">
        <v>161.28631974999999</v>
      </c>
      <c r="FZ153" s="14"/>
      <c r="GA153" s="14"/>
      <c r="GB153" s="14"/>
      <c r="GC153" s="14"/>
      <c r="GD153" s="14"/>
      <c r="GE153" s="14">
        <v>9.7351446999999993</v>
      </c>
      <c r="GF153" s="14">
        <v>342.85953026999999</v>
      </c>
      <c r="GG153" s="14"/>
      <c r="GH153" s="14"/>
      <c r="GI153" s="14"/>
      <c r="GJ153" s="14">
        <v>967.35211561999995</v>
      </c>
      <c r="GK153" s="14">
        <v>1319.9467905899999</v>
      </c>
      <c r="GL153" s="14">
        <v>22.634323999999999</v>
      </c>
      <c r="GM153" s="14">
        <v>6756.3633792900027</v>
      </c>
      <c r="GN153" s="14">
        <v>0</v>
      </c>
      <c r="GO153" s="14"/>
      <c r="GP153" s="14"/>
      <c r="GQ153" s="14">
        <v>19790.280213340015</v>
      </c>
      <c r="GR153" s="14">
        <v>13026.014726410001</v>
      </c>
      <c r="GS153" s="14">
        <v>3487.6861308800012</v>
      </c>
      <c r="GT153" s="14"/>
      <c r="GU153" s="14"/>
      <c r="GV153" s="14">
        <v>3776.3283126899996</v>
      </c>
      <c r="GW153" s="14">
        <v>106.38192297000001</v>
      </c>
      <c r="GX153" s="14">
        <v>46965.689009580034</v>
      </c>
      <c r="GY153" s="14">
        <v>0</v>
      </c>
      <c r="GZ153" s="14"/>
      <c r="HA153" s="14"/>
      <c r="HB153" s="14"/>
      <c r="HC153" s="14"/>
      <c r="HD153" s="14">
        <v>5896.2221788699981</v>
      </c>
      <c r="HE153" s="14">
        <v>919.05812955000022</v>
      </c>
      <c r="HF153" s="14">
        <v>1515.5942577599999</v>
      </c>
      <c r="HG153" s="14"/>
      <c r="HH153" s="14"/>
      <c r="HI153" s="14">
        <v>1107.0621788200001</v>
      </c>
      <c r="HJ153" s="14">
        <v>9437.9367449999972</v>
      </c>
      <c r="HK153" s="14">
        <v>19.496300999999999</v>
      </c>
      <c r="HL153" s="14">
        <v>5085.0187944899999</v>
      </c>
      <c r="HM153" s="14">
        <v>82.072835949999998</v>
      </c>
      <c r="HN153" s="14"/>
      <c r="HO153" s="14">
        <v>1133.8346993300001</v>
      </c>
      <c r="HP153" s="14">
        <v>23965.868950619992</v>
      </c>
      <c r="HQ153" s="14">
        <v>18322.187419909991</v>
      </c>
      <c r="HR153" s="14">
        <v>1909.7510182400001</v>
      </c>
      <c r="HS153" s="14"/>
      <c r="HT153" s="14"/>
      <c r="HU153" s="14">
        <v>3064.7280652699988</v>
      </c>
      <c r="HV153" s="14">
        <v>0</v>
      </c>
      <c r="HW153" s="14">
        <v>53582.958084809979</v>
      </c>
      <c r="HX153" s="14">
        <v>23.315801</v>
      </c>
      <c r="HY153" s="14">
        <v>13305.82784028001</v>
      </c>
      <c r="HZ153" s="14">
        <v>0</v>
      </c>
      <c r="IA153" s="14"/>
      <c r="IB153" s="14">
        <v>1609.0912985000002</v>
      </c>
      <c r="IC153" s="14">
        <v>56029.485187409999</v>
      </c>
      <c r="ID153" s="14">
        <v>25784.496866410009</v>
      </c>
      <c r="IE153" s="14">
        <v>3632.0117057000007</v>
      </c>
      <c r="IF153" s="14">
        <v>1039.3814609999999</v>
      </c>
      <c r="IG153" s="14"/>
      <c r="IH153" s="14">
        <v>12466.84163678002</v>
      </c>
      <c r="II153" s="14">
        <v>113890.45179708002</v>
      </c>
      <c r="IJ153" s="14">
        <v>2.9551560000000001</v>
      </c>
      <c r="IK153" s="14">
        <v>4267.1184923499995</v>
      </c>
      <c r="IN153" s="14">
        <v>973.11554117999992</v>
      </c>
      <c r="IO153" s="14">
        <v>23434.675688680018</v>
      </c>
      <c r="IP153" s="14">
        <v>15628.722775539994</v>
      </c>
      <c r="IQ153" s="14">
        <v>1728.1383206199998</v>
      </c>
      <c r="IR153" s="14">
        <v>84.483575000000002</v>
      </c>
      <c r="IS153" s="14"/>
      <c r="IT153" s="14">
        <v>4183.2890934900024</v>
      </c>
      <c r="IU153" s="14">
        <v>50302.498642860024</v>
      </c>
      <c r="IV153" s="14">
        <v>83.198893999999996</v>
      </c>
      <c r="IW153" s="14">
        <v>10988.014327590003</v>
      </c>
      <c r="IX153" s="14">
        <v>0</v>
      </c>
      <c r="IY153" s="14"/>
      <c r="IZ153" s="14">
        <v>1217.7272719699997</v>
      </c>
      <c r="JA153" s="14">
        <v>39873.398581600035</v>
      </c>
      <c r="JB153" s="14">
        <v>22545.648337729985</v>
      </c>
      <c r="JC153" s="14">
        <v>2852.6523179699984</v>
      </c>
      <c r="JD153" s="14"/>
      <c r="JE153" s="14"/>
      <c r="JF153" s="14">
        <v>4348.122121639999</v>
      </c>
      <c r="JG153" s="14">
        <v>81908.761852500029</v>
      </c>
      <c r="JH153" s="14"/>
      <c r="JI153" s="14"/>
      <c r="JJ153" s="14"/>
      <c r="JK153" s="14"/>
      <c r="JL153" s="14"/>
      <c r="JM153" s="14">
        <v>0</v>
      </c>
      <c r="JN153" s="14">
        <v>879.35780831</v>
      </c>
      <c r="JO153" s="14">
        <v>532.24570240999981</v>
      </c>
      <c r="JP153" s="14"/>
      <c r="JQ153" s="14"/>
      <c r="JR153" s="14">
        <v>454.31563236999995</v>
      </c>
      <c r="JS153" s="14">
        <v>1865.9191430899996</v>
      </c>
      <c r="JT153" s="14">
        <v>13.415466</v>
      </c>
      <c r="JU153" s="14">
        <v>4053.8761383000015</v>
      </c>
      <c r="JV153" s="14">
        <v>0</v>
      </c>
      <c r="JW153" s="14"/>
      <c r="JX153" s="14">
        <v>78.096229789999995</v>
      </c>
      <c r="JY153" s="14">
        <v>21063.344657919995</v>
      </c>
      <c r="JZ153" s="14">
        <v>8731.1771034400026</v>
      </c>
      <c r="KA153" s="14">
        <v>623.11877122999999</v>
      </c>
      <c r="KB153" s="14">
        <v>36.014707000000001</v>
      </c>
      <c r="KC153" s="14"/>
      <c r="KD153" s="14">
        <v>3641.3752972800007</v>
      </c>
      <c r="KE153" s="14">
        <v>38240.418370959997</v>
      </c>
      <c r="KF153" s="14">
        <v>45.772250999999997</v>
      </c>
      <c r="KG153" s="14">
        <v>9622.3515472200033</v>
      </c>
      <c r="KH153" s="14">
        <v>0</v>
      </c>
      <c r="KI153" s="14"/>
      <c r="KJ153" s="14">
        <v>481.45154871</v>
      </c>
      <c r="KK153" s="14">
        <v>36888.430149460008</v>
      </c>
      <c r="KL153" s="14">
        <v>16043.851466160009</v>
      </c>
      <c r="KM153" s="14">
        <v>1973.5917308400001</v>
      </c>
      <c r="KN153" s="14">
        <v>293.14014300000002</v>
      </c>
      <c r="KO153" s="14"/>
      <c r="KP153" s="14">
        <v>9163.7466316199934</v>
      </c>
      <c r="KQ153" s="14">
        <v>74512.335468010031</v>
      </c>
      <c r="KR153" s="14">
        <v>0</v>
      </c>
      <c r="KS153" s="14"/>
      <c r="KT153" s="14"/>
      <c r="KU153" s="14"/>
      <c r="KV153" s="14">
        <v>0</v>
      </c>
      <c r="KW153" s="14">
        <v>1524.1041812500005</v>
      </c>
      <c r="KX153" s="14">
        <v>444.86668671999996</v>
      </c>
      <c r="KY153" s="14">
        <v>104.21388045</v>
      </c>
      <c r="KZ153" s="14"/>
      <c r="LA153" s="14"/>
      <c r="LB153" s="14">
        <v>184.29064618999999</v>
      </c>
      <c r="LC153" s="14">
        <v>2257.4753946100004</v>
      </c>
      <c r="LD153" s="14">
        <v>347.36169799999999</v>
      </c>
      <c r="LE153" s="14">
        <v>51989.942152779935</v>
      </c>
      <c r="LF153" s="14">
        <v>24.649093609999998</v>
      </c>
      <c r="LG153" s="14"/>
      <c r="LH153" s="14">
        <v>4300.92615157</v>
      </c>
      <c r="LI153" s="14">
        <v>64593.535256679927</v>
      </c>
      <c r="LJ153" s="14">
        <v>42568.858117489966</v>
      </c>
      <c r="LK153" s="14">
        <v>7519.4607372700011</v>
      </c>
      <c r="LL153" s="14"/>
      <c r="LM153" s="14"/>
      <c r="LN153" s="14">
        <v>7710.7156223099964</v>
      </c>
      <c r="LO153" s="14">
        <v>179055.44882970981</v>
      </c>
      <c r="LP153" s="14">
        <v>5.4127749999999999</v>
      </c>
      <c r="LQ153" s="14"/>
      <c r="LR153" s="14">
        <v>0</v>
      </c>
      <c r="LS153" s="14"/>
      <c r="LT153" s="14">
        <v>0</v>
      </c>
      <c r="LU153" s="14">
        <v>9160.9795888000062</v>
      </c>
      <c r="LV153" s="14">
        <v>3632.8965440799993</v>
      </c>
      <c r="LW153" s="14">
        <v>1228.4164295500002</v>
      </c>
      <c r="LX153" s="14"/>
      <c r="LY153" s="14"/>
      <c r="LZ153" s="14">
        <v>1748.9850858899988</v>
      </c>
      <c r="MA153" s="14">
        <v>15776.690423320008</v>
      </c>
      <c r="MB153" s="14">
        <v>7.440016</v>
      </c>
      <c r="MC153" s="14">
        <v>9452.9114001999969</v>
      </c>
      <c r="MD153" s="14">
        <v>31.772012670000002</v>
      </c>
      <c r="ME153" s="14"/>
      <c r="MF153" s="14">
        <v>344.32483002000004</v>
      </c>
      <c r="MG153" s="14">
        <v>41158.617343299942</v>
      </c>
      <c r="MH153" s="14">
        <v>16550.199067270005</v>
      </c>
      <c r="MI153" s="14">
        <v>3117.4508440000004</v>
      </c>
      <c r="MJ153" s="14"/>
      <c r="MK153" s="14"/>
      <c r="ML153" s="14">
        <v>9849.5589777399928</v>
      </c>
      <c r="MM153" s="14">
        <v>0.31627300000000003</v>
      </c>
      <c r="MN153" s="14">
        <v>80512.590764199937</v>
      </c>
      <c r="MO153" s="14">
        <v>417.61238700000001</v>
      </c>
      <c r="MP153" s="14">
        <v>56637.885370600037</v>
      </c>
      <c r="MQ153" s="14">
        <v>1466.2497984200004</v>
      </c>
      <c r="MR153" s="14"/>
      <c r="MS153" s="14">
        <v>2366.5864775299997</v>
      </c>
      <c r="MT153" s="14">
        <v>123529.12574658019</v>
      </c>
      <c r="MU153" s="14">
        <v>66477.50905220001</v>
      </c>
      <c r="MV153" s="14">
        <v>6877.5530424799972</v>
      </c>
      <c r="MW153" s="14"/>
      <c r="MX153" s="14"/>
      <c r="MY153" s="14">
        <v>14711.863599680009</v>
      </c>
      <c r="MZ153" s="14">
        <v>0</v>
      </c>
      <c r="NA153" s="14">
        <v>272484.38547449029</v>
      </c>
      <c r="NB153" s="14"/>
      <c r="NC153" s="14"/>
      <c r="ND153" s="14"/>
      <c r="NE153" s="14"/>
      <c r="NF153" s="14"/>
      <c r="NG153" s="14"/>
      <c r="NH153" s="14">
        <v>0</v>
      </c>
      <c r="NI153" s="14">
        <v>484.01747147000003</v>
      </c>
      <c r="NJ153" s="14"/>
      <c r="NK153" s="14"/>
      <c r="NL153" s="14">
        <v>107.89765131999999</v>
      </c>
      <c r="NM153" s="14">
        <v>591.91512278999994</v>
      </c>
      <c r="NN153" s="170">
        <v>81148.418643389959</v>
      </c>
      <c r="NO153" s="14"/>
      <c r="NQ153" s="14">
        <v>289910.53781363001</v>
      </c>
      <c r="NR153" s="15">
        <v>4936530.9745151103</v>
      </c>
      <c r="PU153" s="4"/>
    </row>
    <row r="154" spans="1:437" x14ac:dyDescent="0.2">
      <c r="A154" s="70">
        <v>44013</v>
      </c>
      <c r="B154" s="14">
        <v>445.10056757999996</v>
      </c>
      <c r="C154" s="14">
        <v>749.96789056000011</v>
      </c>
      <c r="D154" s="14">
        <v>149.32230470999997</v>
      </c>
      <c r="E154" s="14">
        <v>1344.3907628500001</v>
      </c>
      <c r="F154" s="14">
        <v>207.15389099999999</v>
      </c>
      <c r="G154" s="14">
        <v>58879.408710039919</v>
      </c>
      <c r="H154" s="14">
        <v>1072.0654732899998</v>
      </c>
      <c r="I154" s="14"/>
      <c r="J154" s="14">
        <v>8287.0904078100029</v>
      </c>
      <c r="K154" s="14">
        <v>116159.96005735996</v>
      </c>
      <c r="L154" s="14">
        <v>189507.03033228975</v>
      </c>
      <c r="M154" s="14">
        <v>9980.7464567399984</v>
      </c>
      <c r="N154" s="14">
        <v>33683.463430000003</v>
      </c>
      <c r="O154" s="14"/>
      <c r="P154" s="14">
        <v>17687.817031040009</v>
      </c>
      <c r="Q154" s="14">
        <v>435464.73578956962</v>
      </c>
      <c r="R154" s="14">
        <v>0</v>
      </c>
      <c r="S154" s="14">
        <v>9150.5808900899974</v>
      </c>
      <c r="T154" s="14">
        <v>196.76953417999999</v>
      </c>
      <c r="U154" s="14">
        <v>78.520451990000012</v>
      </c>
      <c r="V154" s="14">
        <v>155.94600005000001</v>
      </c>
      <c r="W154" s="14">
        <v>9581.8168763099984</v>
      </c>
      <c r="X154" s="14">
        <v>259.60488600000002</v>
      </c>
      <c r="Y154" s="14">
        <v>22048.862041230012</v>
      </c>
      <c r="Z154" s="14">
        <v>49.158300079999997</v>
      </c>
      <c r="AA154" s="14"/>
      <c r="AB154" s="14">
        <v>2481.3158620699996</v>
      </c>
      <c r="AC154" s="14">
        <v>66546.851152549978</v>
      </c>
      <c r="AD154" s="14">
        <v>31475.642438489987</v>
      </c>
      <c r="AE154" s="14">
        <v>6954.7410035299981</v>
      </c>
      <c r="AF154" s="14"/>
      <c r="AG154" s="14"/>
      <c r="AH154" s="14">
        <v>5550.5635109199975</v>
      </c>
      <c r="AI154" s="14">
        <v>135366.73919486997</v>
      </c>
      <c r="AJ154" s="14">
        <v>2246.9201910000002</v>
      </c>
      <c r="AK154" s="14">
        <v>533144.97246851015</v>
      </c>
      <c r="AL154" s="14">
        <v>5931.8538179000016</v>
      </c>
      <c r="AM154" s="14"/>
      <c r="AN154" s="14">
        <v>12255.527375279999</v>
      </c>
      <c r="AO154" s="14">
        <v>750126.71596382686</v>
      </c>
      <c r="AP154" s="14">
        <v>283526.36222274898</v>
      </c>
      <c r="AQ154" s="14">
        <v>27618.199674019994</v>
      </c>
      <c r="AR154" s="14">
        <v>11518.401110999999</v>
      </c>
      <c r="AS154" s="14"/>
      <c r="AT154" s="14">
        <v>148801.45185625003</v>
      </c>
      <c r="AU154" s="14">
        <v>0</v>
      </c>
      <c r="AV154" s="14">
        <v>193537.66212200001</v>
      </c>
      <c r="AW154" s="14">
        <v>45342.70325911</v>
      </c>
      <c r="AX154" s="14">
        <v>2014050.7700616461</v>
      </c>
      <c r="AY154" s="14">
        <v>220.01664700000001</v>
      </c>
      <c r="AZ154" s="14">
        <v>10546.301779540006</v>
      </c>
      <c r="BA154" s="14">
        <v>179.92028191</v>
      </c>
      <c r="BB154" s="14"/>
      <c r="BC154" s="14">
        <v>1680.20467811</v>
      </c>
      <c r="BD154" s="14">
        <v>68529.223062370016</v>
      </c>
      <c r="BE154" s="14">
        <v>23808.22600984</v>
      </c>
      <c r="BF154" s="14">
        <v>4096.8526562399984</v>
      </c>
      <c r="BG154" s="14">
        <v>2116.2773299700002</v>
      </c>
      <c r="BH154" s="14">
        <v>0</v>
      </c>
      <c r="BI154" s="14">
        <v>111177.02244498003</v>
      </c>
      <c r="BJ154" s="14">
        <v>195.74507700000001</v>
      </c>
      <c r="BK154" s="14">
        <v>18595.670099560004</v>
      </c>
      <c r="BL154" s="14">
        <v>0</v>
      </c>
      <c r="BM154" s="14"/>
      <c r="BN154" s="14">
        <v>967.86847631000001</v>
      </c>
      <c r="BO154" s="14">
        <v>30335.377081139988</v>
      </c>
      <c r="BP154" s="14">
        <v>6497.5595791399983</v>
      </c>
      <c r="BQ154" s="14">
        <v>3132.8389348699993</v>
      </c>
      <c r="BR154" s="14">
        <v>12108.403021</v>
      </c>
      <c r="BS154" s="14">
        <v>3677.4099334000002</v>
      </c>
      <c r="BT154" s="14">
        <v>75510.872202419981</v>
      </c>
      <c r="BU154" s="14">
        <v>41.555005000000001</v>
      </c>
      <c r="BV154" s="14">
        <v>7548.9075701400006</v>
      </c>
      <c r="BW154" s="14">
        <v>14.99872908</v>
      </c>
      <c r="BX154" s="14"/>
      <c r="BY154" s="14">
        <v>541.40692515000001</v>
      </c>
      <c r="BZ154" s="14">
        <v>24462.081858709993</v>
      </c>
      <c r="CA154" s="14">
        <v>19895.691863909986</v>
      </c>
      <c r="CB154" s="14">
        <v>1940.1192625899998</v>
      </c>
      <c r="CC154" s="14"/>
      <c r="CD154" s="14"/>
      <c r="CE154" s="14">
        <v>10178.466217600004</v>
      </c>
      <c r="CF154" s="14">
        <v>64623.227432179985</v>
      </c>
      <c r="CG154" s="14">
        <v>0</v>
      </c>
      <c r="CH154" s="14">
        <v>1559.2357223099998</v>
      </c>
      <c r="CI154" s="14"/>
      <c r="CJ154" s="14"/>
      <c r="CK154" s="14"/>
      <c r="CL154" s="14">
        <v>2518.1823018199998</v>
      </c>
      <c r="CM154" s="14">
        <v>2049.54599246</v>
      </c>
      <c r="CN154" s="14">
        <v>961.40352954000025</v>
      </c>
      <c r="CO154" s="14"/>
      <c r="CP154" s="14"/>
      <c r="CQ154" s="14">
        <v>2176.1427103000001</v>
      </c>
      <c r="CR154" s="14">
        <v>9264.5102564299996</v>
      </c>
      <c r="CS154" s="14">
        <v>105.395956</v>
      </c>
      <c r="CT154" s="14">
        <v>1904.5118828700006</v>
      </c>
      <c r="CU154" s="14"/>
      <c r="CV154" s="14"/>
      <c r="CW154" s="14"/>
      <c r="CX154" s="14">
        <v>8681.5650312100006</v>
      </c>
      <c r="CY154" s="14">
        <v>4706.3031386800003</v>
      </c>
      <c r="CZ154" s="14">
        <v>1826.2240548799998</v>
      </c>
      <c r="DA154" s="14">
        <v>2781.744952</v>
      </c>
      <c r="DB154" s="14"/>
      <c r="DC154" s="14">
        <v>1440.3696269600002</v>
      </c>
      <c r="DD154" s="14">
        <v>21446.114642600001</v>
      </c>
      <c r="DE154" s="14">
        <v>33.030410000000003</v>
      </c>
      <c r="DF154" s="14">
        <v>2861.4894302299995</v>
      </c>
      <c r="DG154" s="14"/>
      <c r="DH154" s="14"/>
      <c r="DI154" s="14">
        <v>1007.99743867</v>
      </c>
      <c r="DJ154" s="14">
        <v>12686.042736450001</v>
      </c>
      <c r="DK154" s="14">
        <v>6702.6332182300002</v>
      </c>
      <c r="DL154" s="14">
        <v>880.50134982000009</v>
      </c>
      <c r="DM154" s="14"/>
      <c r="DN154" s="14"/>
      <c r="DO154" s="14">
        <v>4969.2628276799987</v>
      </c>
      <c r="DP154" s="14">
        <v>29140.957411079995</v>
      </c>
      <c r="DQ154" s="14">
        <v>0</v>
      </c>
      <c r="DR154" s="14">
        <v>2947.1072616200004</v>
      </c>
      <c r="DS154" s="14"/>
      <c r="DT154" s="14"/>
      <c r="DU154" s="14">
        <v>0</v>
      </c>
      <c r="DV154" s="14">
        <v>40653.644138810014</v>
      </c>
      <c r="DW154" s="14">
        <v>10995.456809679996</v>
      </c>
      <c r="DX154" s="14">
        <v>2885.2052848200001</v>
      </c>
      <c r="DY154" s="14"/>
      <c r="DZ154" s="14"/>
      <c r="EA154" s="14">
        <v>2319.33225679</v>
      </c>
      <c r="EB154" s="14">
        <v>59800.745751720016</v>
      </c>
      <c r="EC154" s="14">
        <v>0</v>
      </c>
      <c r="ED154" s="14"/>
      <c r="EE154" s="14"/>
      <c r="EF154" s="14"/>
      <c r="EG154" s="14"/>
      <c r="EH154" s="14"/>
      <c r="EI154" s="14">
        <v>120.08307497</v>
      </c>
      <c r="EJ154" s="14">
        <v>0</v>
      </c>
      <c r="EK154" s="14"/>
      <c r="EL154" s="14"/>
      <c r="EM154" s="14">
        <v>1228.45457999</v>
      </c>
      <c r="EN154" s="14">
        <v>1348.5376549600001</v>
      </c>
      <c r="EO154" s="14">
        <v>0</v>
      </c>
      <c r="EP154" s="14">
        <v>3715.8647839399996</v>
      </c>
      <c r="EQ154" s="14">
        <v>0</v>
      </c>
      <c r="ER154" s="14"/>
      <c r="ES154" s="14">
        <v>179.93117035</v>
      </c>
      <c r="ET154" s="14">
        <v>18188.995347510001</v>
      </c>
      <c r="EU154" s="14">
        <v>13507.876676259997</v>
      </c>
      <c r="EV154" s="14">
        <v>2278.8793474200002</v>
      </c>
      <c r="EW154" s="14"/>
      <c r="EX154" s="14"/>
      <c r="EY154" s="14">
        <v>1439.9522171500003</v>
      </c>
      <c r="EZ154" s="14">
        <v>39311.499542629994</v>
      </c>
      <c r="FA154" s="14">
        <v>101.069485</v>
      </c>
      <c r="FB154" s="14">
        <v>47596.415559849986</v>
      </c>
      <c r="FC154" s="14">
        <v>0</v>
      </c>
      <c r="FD154" s="14"/>
      <c r="FE154" s="14">
        <v>924.65417458000002</v>
      </c>
      <c r="FF154" s="14">
        <v>343010.87735103047</v>
      </c>
      <c r="FG154" s="14">
        <v>42377.360362280058</v>
      </c>
      <c r="FH154" s="14">
        <v>3410.7634955700023</v>
      </c>
      <c r="FI154" s="14">
        <v>1972.6949199999999</v>
      </c>
      <c r="FJ154" s="14"/>
      <c r="FK154" s="14">
        <v>28669.618131970008</v>
      </c>
      <c r="FL154" s="14">
        <v>0</v>
      </c>
      <c r="FM154" s="14">
        <v>468063.45348028059</v>
      </c>
      <c r="FN154" s="14"/>
      <c r="FO154" s="14"/>
      <c r="FP154" s="14"/>
      <c r="FQ154" s="14"/>
      <c r="FR154" s="14"/>
      <c r="FS154" s="14"/>
      <c r="FT154" s="14">
        <v>74.342026910000001</v>
      </c>
      <c r="FU154" s="14"/>
      <c r="FV154" s="14"/>
      <c r="FW154" s="14"/>
      <c r="FX154" s="14">
        <v>75.880151339999998</v>
      </c>
      <c r="FY154" s="14">
        <v>150.22217825000001</v>
      </c>
      <c r="FZ154" s="14"/>
      <c r="GA154" s="14"/>
      <c r="GB154" s="14"/>
      <c r="GC154" s="14"/>
      <c r="GD154" s="14"/>
      <c r="GE154" s="14">
        <v>9.2254715800000007</v>
      </c>
      <c r="GF154" s="14">
        <v>341.55603723000002</v>
      </c>
      <c r="GG154" s="14"/>
      <c r="GH154" s="14"/>
      <c r="GI154" s="14"/>
      <c r="GJ154" s="14">
        <v>959.0489158800001</v>
      </c>
      <c r="GK154" s="14">
        <v>1309.83042469</v>
      </c>
      <c r="GL154" s="14">
        <v>22.373124000000001</v>
      </c>
      <c r="GM154" s="14">
        <v>6661.9845643999952</v>
      </c>
      <c r="GN154" s="14">
        <v>0</v>
      </c>
      <c r="GO154" s="14"/>
      <c r="GP154" s="14"/>
      <c r="GQ154" s="14">
        <v>19627.993444</v>
      </c>
      <c r="GR154" s="14">
        <v>12711.412318980001</v>
      </c>
      <c r="GS154" s="14">
        <v>3452.6731256100006</v>
      </c>
      <c r="GT154" s="14"/>
      <c r="GU154" s="14"/>
      <c r="GV154" s="14">
        <v>3660.8660615499998</v>
      </c>
      <c r="GW154" s="14">
        <v>106.38192297000001</v>
      </c>
      <c r="GX154" s="14">
        <v>46243.684561510003</v>
      </c>
      <c r="GY154" s="14">
        <v>0</v>
      </c>
      <c r="GZ154" s="14"/>
      <c r="HA154" s="14"/>
      <c r="HB154" s="14"/>
      <c r="HC154" s="14"/>
      <c r="HD154" s="14">
        <v>5838.3147873799999</v>
      </c>
      <c r="HE154" s="14">
        <v>913.75343785999996</v>
      </c>
      <c r="HF154" s="14">
        <v>1505.9317446000002</v>
      </c>
      <c r="HG154" s="14"/>
      <c r="HH154" s="14"/>
      <c r="HI154" s="14">
        <v>1090.1624547599999</v>
      </c>
      <c r="HJ154" s="14">
        <v>9348.162424600001</v>
      </c>
      <c r="HK154" s="14">
        <v>19.495920000000002</v>
      </c>
      <c r="HL154" s="14">
        <v>4888.6971084499992</v>
      </c>
      <c r="HM154" s="14">
        <v>81.780549090000008</v>
      </c>
      <c r="HN154" s="14"/>
      <c r="HO154" s="14">
        <v>1129.6623881200001</v>
      </c>
      <c r="HP154" s="14">
        <v>23660.28268068999</v>
      </c>
      <c r="HQ154" s="14">
        <v>18157.094562279995</v>
      </c>
      <c r="HR154" s="14">
        <v>1893.9966073400001</v>
      </c>
      <c r="HS154" s="14"/>
      <c r="HT154" s="14"/>
      <c r="HU154" s="14">
        <v>3026.0084638699996</v>
      </c>
      <c r="HV154" s="14">
        <v>0</v>
      </c>
      <c r="HW154" s="14">
        <v>52857.018279839984</v>
      </c>
      <c r="HX154" s="14">
        <v>22.896508000000001</v>
      </c>
      <c r="HY154" s="14">
        <v>13142.613732469999</v>
      </c>
      <c r="HZ154" s="14">
        <v>0</v>
      </c>
      <c r="IA154" s="14"/>
      <c r="IB154" s="14">
        <v>1600.7865584699998</v>
      </c>
      <c r="IC154" s="14">
        <v>55468.407904690015</v>
      </c>
      <c r="ID154" s="14">
        <v>25281.910197149984</v>
      </c>
      <c r="IE154" s="14">
        <v>3604.202689780001</v>
      </c>
      <c r="IF154" s="14">
        <v>1034.4813549999999</v>
      </c>
      <c r="IG154" s="14"/>
      <c r="IH154" s="14">
        <v>12286.862125179998</v>
      </c>
      <c r="II154" s="14">
        <v>112442.16107074</v>
      </c>
      <c r="IJ154" s="14">
        <v>2.741949</v>
      </c>
      <c r="IK154" s="14">
        <v>4179.4561923500005</v>
      </c>
      <c r="IN154" s="14">
        <v>968.36484775999998</v>
      </c>
      <c r="IO154" s="14">
        <v>23253.482154989997</v>
      </c>
      <c r="IP154" s="14">
        <v>15304.507579890011</v>
      </c>
      <c r="IQ154" s="14">
        <v>1691.8367125999998</v>
      </c>
      <c r="IR154" s="14">
        <v>84.275216</v>
      </c>
      <c r="IS154" s="14"/>
      <c r="IT154" s="14">
        <v>4126.5570607000009</v>
      </c>
      <c r="IU154" s="14">
        <v>49611.221713290019</v>
      </c>
      <c r="IV154" s="14">
        <v>81.928600000000003</v>
      </c>
      <c r="IW154" s="14">
        <v>10795.768020979995</v>
      </c>
      <c r="IX154" s="14">
        <v>0</v>
      </c>
      <c r="IY154" s="14"/>
      <c r="IZ154" s="14">
        <v>1040.3787776299998</v>
      </c>
      <c r="JA154" s="14">
        <v>39355.608344439963</v>
      </c>
      <c r="JB154" s="14">
        <v>22062.177687100015</v>
      </c>
      <c r="JC154" s="14">
        <v>2822.2269809699987</v>
      </c>
      <c r="JD154" s="14"/>
      <c r="JE154" s="14"/>
      <c r="JF154" s="14">
        <v>4295.7606949599995</v>
      </c>
      <c r="JG154" s="14">
        <v>80453.849106079986</v>
      </c>
      <c r="JH154" s="14"/>
      <c r="JI154" s="14"/>
      <c r="JJ154" s="14"/>
      <c r="JK154" s="14"/>
      <c r="JL154" s="14"/>
      <c r="JM154" s="14">
        <v>0</v>
      </c>
      <c r="JN154" s="14">
        <v>874.79405394000003</v>
      </c>
      <c r="JO154" s="14">
        <v>519.19159634999994</v>
      </c>
      <c r="JP154" s="14"/>
      <c r="JQ154" s="14"/>
      <c r="JR154" s="14">
        <v>450.70915924999991</v>
      </c>
      <c r="JS154" s="14">
        <v>1844.6948095400001</v>
      </c>
      <c r="JT154" s="14">
        <v>10.175665</v>
      </c>
      <c r="JU154" s="14">
        <v>4008.4982603499998</v>
      </c>
      <c r="JV154" s="14">
        <v>0</v>
      </c>
      <c r="JW154" s="14"/>
      <c r="JX154" s="14">
        <v>47.862634240000006</v>
      </c>
      <c r="JY154" s="14">
        <v>20342.43332269002</v>
      </c>
      <c r="JZ154" s="14">
        <v>8384.0584882300027</v>
      </c>
      <c r="KA154" s="14">
        <v>618.34995433999995</v>
      </c>
      <c r="KB154" s="14">
        <v>36.014707000000001</v>
      </c>
      <c r="KC154" s="14"/>
      <c r="KD154" s="14">
        <v>3596.6455301300016</v>
      </c>
      <c r="KE154" s="14">
        <v>37044.038561980029</v>
      </c>
      <c r="KF154" s="14">
        <v>45.771785000000001</v>
      </c>
      <c r="KG154" s="14">
        <v>9520.8048296499965</v>
      </c>
      <c r="KH154" s="14">
        <v>0</v>
      </c>
      <c r="KI154" s="14"/>
      <c r="KJ154" s="14">
        <v>480.92268567000002</v>
      </c>
      <c r="KK154" s="14">
        <v>36052.503315400027</v>
      </c>
      <c r="KL154" s="14">
        <v>15638.104911579996</v>
      </c>
      <c r="KM154" s="14">
        <v>1925.5206087400004</v>
      </c>
      <c r="KN154" s="14">
        <v>292.50852700000002</v>
      </c>
      <c r="KO154" s="14"/>
      <c r="KP154" s="14">
        <v>9076.6460961400007</v>
      </c>
      <c r="KQ154" s="14">
        <v>73032.782759180001</v>
      </c>
      <c r="KR154" s="14">
        <v>0</v>
      </c>
      <c r="KS154" s="14"/>
      <c r="KT154" s="14"/>
      <c r="KU154" s="14"/>
      <c r="KV154" s="14">
        <v>0</v>
      </c>
      <c r="KW154" s="14">
        <v>1481.88102024</v>
      </c>
      <c r="KX154" s="14">
        <v>441.31549857000005</v>
      </c>
      <c r="KY154" s="14">
        <v>102.67321145</v>
      </c>
      <c r="KZ154" s="14"/>
      <c r="LA154" s="14"/>
      <c r="LB154" s="14">
        <v>183.20123445999999</v>
      </c>
      <c r="LC154" s="14">
        <v>2209.0709647199997</v>
      </c>
      <c r="LD154" s="14">
        <v>343.02275400000002</v>
      </c>
      <c r="LE154" s="14">
        <v>51117.617336769974</v>
      </c>
      <c r="LF154" s="14">
        <v>23.272058340000001</v>
      </c>
      <c r="LG154" s="14"/>
      <c r="LH154" s="14">
        <v>4234.4104969300006</v>
      </c>
      <c r="LI154" s="14">
        <v>63554.289273540038</v>
      </c>
      <c r="LJ154" s="14">
        <v>41785.912110710015</v>
      </c>
      <c r="LK154" s="14">
        <v>7478.3374985800019</v>
      </c>
      <c r="LL154" s="14"/>
      <c r="LM154" s="14"/>
      <c r="LN154" s="14">
        <v>7586.640269769995</v>
      </c>
      <c r="LO154" s="14">
        <v>176123.50179863998</v>
      </c>
      <c r="LP154" s="14">
        <v>4.3788280000000004</v>
      </c>
      <c r="LQ154" s="14"/>
      <c r="LR154" s="14">
        <v>0</v>
      </c>
      <c r="LS154" s="14"/>
      <c r="LT154" s="14">
        <v>0</v>
      </c>
      <c r="LU154" s="14">
        <v>9025.0856024400055</v>
      </c>
      <c r="LV154" s="14">
        <v>3598.5514974299999</v>
      </c>
      <c r="LW154" s="14">
        <v>1223.9535686500001</v>
      </c>
      <c r="LX154" s="14"/>
      <c r="LY154" s="14"/>
      <c r="LZ154" s="14">
        <v>1724.9326510799997</v>
      </c>
      <c r="MA154" s="14">
        <v>15576.902147600005</v>
      </c>
      <c r="MB154" s="14">
        <v>5.1153009999999997</v>
      </c>
      <c r="MC154" s="14">
        <v>9341.1797697199963</v>
      </c>
      <c r="MD154" s="14">
        <v>31.437378079999998</v>
      </c>
      <c r="ME154" s="14"/>
      <c r="MF154" s="14">
        <v>342.66127861000001</v>
      </c>
      <c r="MG154" s="14">
        <v>40715.560646849975</v>
      </c>
      <c r="MH154" s="14">
        <v>16323.341205439987</v>
      </c>
      <c r="MI154" s="14">
        <v>3089.6140646900012</v>
      </c>
      <c r="MJ154" s="14"/>
      <c r="MK154" s="14"/>
      <c r="ML154" s="14">
        <v>9678.5527768599986</v>
      </c>
      <c r="MM154" s="14">
        <v>0</v>
      </c>
      <c r="MN154" s="14">
        <v>79527.462421249948</v>
      </c>
      <c r="MO154" s="14">
        <v>410.45971100000003</v>
      </c>
      <c r="MP154" s="14">
        <v>55866.805192860054</v>
      </c>
      <c r="MQ154" s="14">
        <v>1398.3014804299999</v>
      </c>
      <c r="MR154" s="14"/>
      <c r="MS154" s="14">
        <v>2364.2225610200003</v>
      </c>
      <c r="MT154" s="14">
        <v>121913.91844977015</v>
      </c>
      <c r="MU154" s="14">
        <v>65332.142136079972</v>
      </c>
      <c r="MV154" s="14">
        <v>6732.8731793099987</v>
      </c>
      <c r="MW154" s="14"/>
      <c r="MX154" s="14"/>
      <c r="MY154" s="14">
        <v>14443.624598130018</v>
      </c>
      <c r="MZ154" s="14">
        <v>0</v>
      </c>
      <c r="NA154" s="14">
        <v>268462.3473086002</v>
      </c>
      <c r="NB154" s="14"/>
      <c r="NC154" s="14"/>
      <c r="ND154" s="14"/>
      <c r="NE154" s="14"/>
      <c r="NF154" s="14"/>
      <c r="NG154" s="14"/>
      <c r="NH154" s="14">
        <v>0</v>
      </c>
      <c r="NI154" s="14">
        <v>480.94214847000001</v>
      </c>
      <c r="NJ154" s="14"/>
      <c r="NK154" s="14"/>
      <c r="NL154" s="14">
        <v>107.37291444999998</v>
      </c>
      <c r="NM154" s="14">
        <v>588.31506292000006</v>
      </c>
      <c r="NN154" s="170">
        <v>77213.976419559942</v>
      </c>
      <c r="NO154" s="14"/>
      <c r="NQ154" s="14">
        <v>287205.31359546003</v>
      </c>
      <c r="NR154" s="15">
        <v>4846739.9491129769</v>
      </c>
      <c r="PU154" s="4"/>
    </row>
    <row r="155" spans="1:437" x14ac:dyDescent="0.2">
      <c r="A155" s="70">
        <v>44044</v>
      </c>
      <c r="B155" s="14">
        <v>442.31930496000001</v>
      </c>
      <c r="C155" s="14">
        <v>745.41731376000007</v>
      </c>
      <c r="D155" s="14">
        <v>148.26057199000002</v>
      </c>
      <c r="E155" s="14">
        <v>1335.9971907100003</v>
      </c>
      <c r="F155" s="14">
        <v>203.046627</v>
      </c>
      <c r="G155" s="14">
        <v>58267.111793690012</v>
      </c>
      <c r="H155" s="14">
        <v>1058.00161589</v>
      </c>
      <c r="I155" s="14"/>
      <c r="J155" s="14">
        <v>7908.3622385000008</v>
      </c>
      <c r="K155" s="14">
        <v>114305.97069568987</v>
      </c>
      <c r="L155" s="14">
        <v>185873.45731261998</v>
      </c>
      <c r="M155" s="14">
        <v>9845.0779223299996</v>
      </c>
      <c r="N155" s="14">
        <v>33231.595590999998</v>
      </c>
      <c r="O155" s="14"/>
      <c r="P155" s="14">
        <v>17375.443624219995</v>
      </c>
      <c r="Q155" s="14">
        <v>428068.06742093986</v>
      </c>
      <c r="R155" s="14">
        <v>0</v>
      </c>
      <c r="S155" s="14">
        <v>9017.6418366399976</v>
      </c>
      <c r="T155" s="14">
        <v>195.29759045999998</v>
      </c>
      <c r="U155" s="14">
        <v>77.401496620000003</v>
      </c>
      <c r="V155" s="14">
        <v>154.40234457</v>
      </c>
      <c r="W155" s="14">
        <v>9444.7432682899962</v>
      </c>
      <c r="X155" s="14">
        <v>256.36313799999999</v>
      </c>
      <c r="Y155" s="14">
        <v>21733.474298180005</v>
      </c>
      <c r="Z155" s="14">
        <v>49.067826859999997</v>
      </c>
      <c r="AA155" s="14"/>
      <c r="AB155" s="14">
        <v>2473.50233243</v>
      </c>
      <c r="AC155" s="14">
        <v>65825.015251819961</v>
      </c>
      <c r="AD155" s="14">
        <v>31043.550533220015</v>
      </c>
      <c r="AE155" s="14">
        <v>6914.6973939999989</v>
      </c>
      <c r="AF155" s="14"/>
      <c r="AG155" s="14"/>
      <c r="AH155" s="14">
        <v>5486.0495314500004</v>
      </c>
      <c r="AI155" s="14">
        <v>133781.72030595996</v>
      </c>
      <c r="AJ155" s="14">
        <v>2208.4504379999998</v>
      </c>
      <c r="AK155" s="14">
        <v>525836.67693862051</v>
      </c>
      <c r="AL155" s="14">
        <v>5867.1890330000015</v>
      </c>
      <c r="AM155" s="14"/>
      <c r="AN155" s="14">
        <v>12206.707432940002</v>
      </c>
      <c r="AO155" s="14">
        <v>736049.31321586715</v>
      </c>
      <c r="AP155" s="14">
        <v>278493.62795705022</v>
      </c>
      <c r="AQ155" s="14">
        <v>26962.31415324</v>
      </c>
      <c r="AR155" s="14">
        <v>11327.400199</v>
      </c>
      <c r="AS155" s="14"/>
      <c r="AT155" s="14">
        <v>146331.40737717986</v>
      </c>
      <c r="AU155" s="14">
        <v>0</v>
      </c>
      <c r="AV155" s="14">
        <v>185582.56925100001</v>
      </c>
      <c r="AW155" s="14">
        <v>44801.855380109999</v>
      </c>
      <c r="AX155" s="14">
        <v>1975667.5113760079</v>
      </c>
      <c r="AY155" s="14">
        <v>215.56114299999999</v>
      </c>
      <c r="AZ155" s="14">
        <v>10291.440579120001</v>
      </c>
      <c r="BA155" s="14">
        <v>179.92028191</v>
      </c>
      <c r="BB155" s="14"/>
      <c r="BC155" s="14">
        <v>1685.94715529</v>
      </c>
      <c r="BD155" s="14">
        <v>67975.098162199967</v>
      </c>
      <c r="BE155" s="14">
        <v>23323.264521090012</v>
      </c>
      <c r="BF155" s="14">
        <v>4060.7236177299997</v>
      </c>
      <c r="BG155" s="14">
        <v>2096.6557202500003</v>
      </c>
      <c r="BH155" s="14">
        <v>0</v>
      </c>
      <c r="BI155" s="14">
        <v>109818.61118058999</v>
      </c>
      <c r="BJ155" s="14">
        <v>193.51665800000001</v>
      </c>
      <c r="BK155" s="14">
        <v>18237.727473519983</v>
      </c>
      <c r="BL155" s="14">
        <v>0</v>
      </c>
      <c r="BM155" s="14"/>
      <c r="BN155" s="14">
        <v>909.13482755999985</v>
      </c>
      <c r="BO155" s="14">
        <v>29708.477662470013</v>
      </c>
      <c r="BP155" s="14">
        <v>6300.0428648400002</v>
      </c>
      <c r="BQ155" s="14">
        <v>3109.5183555600001</v>
      </c>
      <c r="BR155" s="14">
        <v>12028.925268000001</v>
      </c>
      <c r="BS155" s="14">
        <v>3603.2521826399989</v>
      </c>
      <c r="BT155" s="14">
        <v>74090.595292589976</v>
      </c>
      <c r="BU155" s="14">
        <v>40.988587000000003</v>
      </c>
      <c r="BV155" s="14">
        <v>7468.3528439699967</v>
      </c>
      <c r="BW155" s="14">
        <v>14.584884710000001</v>
      </c>
      <c r="BX155" s="14"/>
      <c r="BY155" s="14">
        <v>537.84337233999986</v>
      </c>
      <c r="BZ155" s="14">
        <v>23829.597707589983</v>
      </c>
      <c r="CA155" s="14">
        <v>19687.931399990001</v>
      </c>
      <c r="CB155" s="14">
        <v>1911.8791764699999</v>
      </c>
      <c r="CC155" s="14"/>
      <c r="CD155" s="14"/>
      <c r="CE155" s="14">
        <v>9967.2051527300009</v>
      </c>
      <c r="CF155" s="14">
        <v>63458.383124799977</v>
      </c>
      <c r="CG155" s="14">
        <v>0</v>
      </c>
      <c r="CH155" s="14">
        <v>1543.4453169600004</v>
      </c>
      <c r="CI155" s="14"/>
      <c r="CJ155" s="14"/>
      <c r="CK155" s="14"/>
      <c r="CL155" s="14">
        <v>2510.8620286799996</v>
      </c>
      <c r="CM155" s="14">
        <v>2040.3552698999999</v>
      </c>
      <c r="CN155" s="14">
        <v>944.6781352600002</v>
      </c>
      <c r="CO155" s="14"/>
      <c r="CP155" s="14"/>
      <c r="CQ155" s="14">
        <v>2151.8554365700006</v>
      </c>
      <c r="CR155" s="14">
        <v>9191.1961873700002</v>
      </c>
      <c r="CS155" s="14">
        <v>104.951162</v>
      </c>
      <c r="CT155" s="14">
        <v>1817.9015401199999</v>
      </c>
      <c r="CU155" s="14"/>
      <c r="CV155" s="14"/>
      <c r="CW155" s="14"/>
      <c r="CX155" s="14">
        <v>8605.675602880001</v>
      </c>
      <c r="CY155" s="14">
        <v>4658.4992193299977</v>
      </c>
      <c r="CZ155" s="14">
        <v>1685.5545941899998</v>
      </c>
      <c r="DA155" s="14">
        <v>2765.541303</v>
      </c>
      <c r="DB155" s="14"/>
      <c r="DC155" s="14">
        <v>1424.7459311699999</v>
      </c>
      <c r="DD155" s="14">
        <v>21062.869352689995</v>
      </c>
      <c r="DE155" s="14">
        <v>32.133532000000002</v>
      </c>
      <c r="DF155" s="14">
        <v>2828.4547925300003</v>
      </c>
      <c r="DG155" s="14"/>
      <c r="DH155" s="14"/>
      <c r="DI155" s="14">
        <v>1003.0053256099998</v>
      </c>
      <c r="DJ155" s="14">
        <v>12613.449517250012</v>
      </c>
      <c r="DK155" s="14">
        <v>6517.6925682200035</v>
      </c>
      <c r="DL155" s="14">
        <v>874.20108945000015</v>
      </c>
      <c r="DM155" s="14"/>
      <c r="DN155" s="14"/>
      <c r="DO155" s="14">
        <v>4918.8537369199994</v>
      </c>
      <c r="DP155" s="14">
        <v>28787.790561980015</v>
      </c>
      <c r="DQ155" s="14">
        <v>0</v>
      </c>
      <c r="DR155" s="14">
        <v>2927.71622183</v>
      </c>
      <c r="DS155" s="14"/>
      <c r="DT155" s="14"/>
      <c r="DU155" s="14">
        <v>0</v>
      </c>
      <c r="DV155" s="14">
        <v>40320.386626410007</v>
      </c>
      <c r="DW155" s="14">
        <v>10462.486757530001</v>
      </c>
      <c r="DX155" s="14">
        <v>2846.8130393299998</v>
      </c>
      <c r="DY155" s="14"/>
      <c r="DZ155" s="14"/>
      <c r="EA155" s="14">
        <v>2286.8064233499995</v>
      </c>
      <c r="EB155" s="14">
        <v>58844.209068450007</v>
      </c>
      <c r="EC155" s="14">
        <v>0</v>
      </c>
      <c r="ED155" s="14"/>
      <c r="EE155" s="14"/>
      <c r="EF155" s="14"/>
      <c r="EG155" s="14"/>
      <c r="EH155" s="14"/>
      <c r="EI155" s="14">
        <v>119.86206850000001</v>
      </c>
      <c r="EJ155" s="14">
        <v>0</v>
      </c>
      <c r="EK155" s="14"/>
      <c r="EL155" s="14"/>
      <c r="EM155" s="14">
        <v>1220.17265954</v>
      </c>
      <c r="EN155" s="14">
        <v>1340.0347280399999</v>
      </c>
      <c r="EO155" s="14">
        <v>0</v>
      </c>
      <c r="EP155" s="14">
        <v>3686.0181871299978</v>
      </c>
      <c r="EQ155" s="14">
        <v>0</v>
      </c>
      <c r="ER155" s="14"/>
      <c r="ES155" s="14">
        <v>179.12814121</v>
      </c>
      <c r="ET155" s="14">
        <v>18098.636202770002</v>
      </c>
      <c r="EU155" s="14">
        <v>13336.10868148999</v>
      </c>
      <c r="EV155" s="14">
        <v>2264.03058637</v>
      </c>
      <c r="EW155" s="14"/>
      <c r="EX155" s="14"/>
      <c r="EY155" s="14">
        <v>1426.9795208099997</v>
      </c>
      <c r="EZ155" s="14">
        <v>38990.901319779987</v>
      </c>
      <c r="FA155" s="14">
        <v>99.775126</v>
      </c>
      <c r="FB155" s="14">
        <v>47128.097563690069</v>
      </c>
      <c r="FC155" s="14">
        <v>0</v>
      </c>
      <c r="FD155" s="14"/>
      <c r="FE155" s="14">
        <v>918.7100948399999</v>
      </c>
      <c r="FF155" s="14">
        <v>337840.94810515072</v>
      </c>
      <c r="FG155" s="14">
        <v>41939.685784590009</v>
      </c>
      <c r="FH155" s="14">
        <v>3387.3967936900017</v>
      </c>
      <c r="FI155" s="14">
        <v>1961.933745</v>
      </c>
      <c r="FJ155" s="14"/>
      <c r="FK155" s="14">
        <v>28273.134189180008</v>
      </c>
      <c r="FL155" s="14">
        <v>0</v>
      </c>
      <c r="FM155" s="14">
        <v>461549.68140214082</v>
      </c>
      <c r="FN155" s="14"/>
      <c r="FO155" s="14"/>
      <c r="FP155" s="14"/>
      <c r="FQ155" s="14"/>
      <c r="FR155" s="14"/>
      <c r="FS155" s="14"/>
      <c r="FT155" s="14">
        <v>74.225358029999995</v>
      </c>
      <c r="FU155" s="14"/>
      <c r="FV155" s="14"/>
      <c r="FW155" s="14"/>
      <c r="FX155" s="14">
        <v>56.502604569999995</v>
      </c>
      <c r="FY155" s="14">
        <v>130.72796259999998</v>
      </c>
      <c r="FZ155" s="14"/>
      <c r="GA155" s="14"/>
      <c r="GB155" s="14"/>
      <c r="GC155" s="14"/>
      <c r="GD155" s="14"/>
      <c r="GE155" s="14">
        <v>8.7319269300000002</v>
      </c>
      <c r="GF155" s="14">
        <v>340.66375033000003</v>
      </c>
      <c r="GG155" s="14"/>
      <c r="GH155" s="14"/>
      <c r="GI155" s="14"/>
      <c r="GJ155" s="14">
        <v>953.78826775000027</v>
      </c>
      <c r="GK155" s="14">
        <v>1303.1839450100001</v>
      </c>
      <c r="GL155" s="14">
        <v>22.373111000000002</v>
      </c>
      <c r="GM155" s="14">
        <v>6597.2669600899962</v>
      </c>
      <c r="GN155" s="14">
        <v>0</v>
      </c>
      <c r="GO155" s="14"/>
      <c r="GP155" s="14"/>
      <c r="GQ155" s="14">
        <v>19225.210501310008</v>
      </c>
      <c r="GR155" s="14">
        <v>12467.601203940008</v>
      </c>
      <c r="GS155" s="14">
        <v>3396.0992095200004</v>
      </c>
      <c r="GT155" s="14"/>
      <c r="GU155" s="14"/>
      <c r="GV155" s="14">
        <v>3546.5946020200004</v>
      </c>
      <c r="GW155" s="14">
        <v>106.38192297000001</v>
      </c>
      <c r="GX155" s="14">
        <v>45361.527510850021</v>
      </c>
      <c r="GY155" s="14">
        <v>0</v>
      </c>
      <c r="GZ155" s="14"/>
      <c r="HA155" s="14"/>
      <c r="HB155" s="14"/>
      <c r="HC155" s="14"/>
      <c r="HD155" s="14">
        <v>5814.8244962699991</v>
      </c>
      <c r="HE155" s="14">
        <v>909.11382278000008</v>
      </c>
      <c r="HF155" s="14">
        <v>1386.2684634699999</v>
      </c>
      <c r="HG155" s="14"/>
      <c r="HH155" s="14"/>
      <c r="HI155" s="14">
        <v>1081.6074649199998</v>
      </c>
      <c r="HJ155" s="14">
        <v>9191.8142474399992</v>
      </c>
      <c r="HK155" s="14">
        <v>19.495723999999999</v>
      </c>
      <c r="HL155" s="14">
        <v>4838.6806292099991</v>
      </c>
      <c r="HM155" s="14">
        <v>81.630036369999999</v>
      </c>
      <c r="HN155" s="14"/>
      <c r="HO155" s="14">
        <v>1126.1456895600002</v>
      </c>
      <c r="HP155" s="14">
        <v>23183.153620339999</v>
      </c>
      <c r="HQ155" s="14">
        <v>17993.10141997</v>
      </c>
      <c r="HR155" s="14">
        <v>1859.5761485800003</v>
      </c>
      <c r="HS155" s="14"/>
      <c r="HT155" s="14"/>
      <c r="HU155" s="14">
        <v>2984.8107700999999</v>
      </c>
      <c r="HV155" s="14">
        <v>0</v>
      </c>
      <c r="HW155" s="14">
        <v>52086.594038129995</v>
      </c>
      <c r="HX155" s="14">
        <v>22.132474999999999</v>
      </c>
      <c r="HY155" s="14">
        <v>13002.976522320005</v>
      </c>
      <c r="HZ155" s="14">
        <v>0</v>
      </c>
      <c r="IA155" s="14"/>
      <c r="IB155" s="14">
        <v>1594.1341929499999</v>
      </c>
      <c r="IC155" s="14">
        <v>54689.243199479984</v>
      </c>
      <c r="ID155" s="14">
        <v>24756.984979209992</v>
      </c>
      <c r="IE155" s="14">
        <v>3583.5724637200001</v>
      </c>
      <c r="IF155" s="14">
        <v>1032.408179</v>
      </c>
      <c r="IG155" s="14"/>
      <c r="IH155" s="14">
        <v>12173.394655790007</v>
      </c>
      <c r="II155" s="14">
        <v>110854.84666746999</v>
      </c>
      <c r="IJ155" s="14">
        <v>2.5264799999999998</v>
      </c>
      <c r="IK155" s="14">
        <v>4142.1254355000001</v>
      </c>
      <c r="IN155" s="14">
        <v>964.08354478000001</v>
      </c>
      <c r="IO155" s="14">
        <v>22694.311547750007</v>
      </c>
      <c r="IP155" s="14">
        <v>15095.764748860003</v>
      </c>
      <c r="IQ155" s="14">
        <v>1685.0295938899999</v>
      </c>
      <c r="IR155" s="14">
        <v>82.308913000000004</v>
      </c>
      <c r="IS155" s="14"/>
      <c r="IT155" s="14">
        <v>4073.5503239099971</v>
      </c>
      <c r="IU155" s="14">
        <v>48739.70058769</v>
      </c>
      <c r="IV155" s="14">
        <v>81.135783000000004</v>
      </c>
      <c r="IW155" s="14">
        <v>10638.375365329999</v>
      </c>
      <c r="IX155" s="14">
        <v>0</v>
      </c>
      <c r="IY155" s="14"/>
      <c r="IZ155" s="14">
        <v>1039.2827309900001</v>
      </c>
      <c r="JA155" s="14">
        <v>38993.552528109947</v>
      </c>
      <c r="JB155" s="14">
        <v>21685.171522720011</v>
      </c>
      <c r="JC155" s="14">
        <v>2806.5494252899994</v>
      </c>
      <c r="JD155" s="14"/>
      <c r="JE155" s="14"/>
      <c r="JF155" s="14">
        <v>4252.2203434499997</v>
      </c>
      <c r="JG155" s="14">
        <v>79496.287698889952</v>
      </c>
      <c r="JH155" s="14"/>
      <c r="JI155" s="14"/>
      <c r="JJ155" s="14"/>
      <c r="JK155" s="14"/>
      <c r="JL155" s="14"/>
      <c r="JM155" s="14">
        <v>0</v>
      </c>
      <c r="JN155" s="14">
        <v>869.36567469000011</v>
      </c>
      <c r="JO155" s="14">
        <v>512.75668036999991</v>
      </c>
      <c r="JP155" s="14"/>
      <c r="JQ155" s="14"/>
      <c r="JR155" s="14">
        <v>444.92919657000004</v>
      </c>
      <c r="JS155" s="14">
        <v>1827.0515516300002</v>
      </c>
      <c r="JT155" s="14">
        <v>9.9149080000000005</v>
      </c>
      <c r="JU155" s="14">
        <v>3964.0886459999979</v>
      </c>
      <c r="JV155" s="14">
        <v>0</v>
      </c>
      <c r="JW155" s="14"/>
      <c r="JX155" s="14">
        <v>47.364161729999999</v>
      </c>
      <c r="JY155" s="14">
        <v>20061.826396979999</v>
      </c>
      <c r="JZ155" s="14">
        <v>8240.4009454800089</v>
      </c>
      <c r="KA155" s="14">
        <v>603.34220027000003</v>
      </c>
      <c r="KB155" s="14">
        <v>36.014707000000001</v>
      </c>
      <c r="KC155" s="14"/>
      <c r="KD155" s="14">
        <v>3573.08283527</v>
      </c>
      <c r="KE155" s="14">
        <v>36536.034800730005</v>
      </c>
      <c r="KF155" s="14">
        <v>45.771546000000001</v>
      </c>
      <c r="KG155" s="14">
        <v>9241.9564595000047</v>
      </c>
      <c r="KH155" s="14">
        <v>0</v>
      </c>
      <c r="KI155" s="14"/>
      <c r="KJ155" s="14">
        <v>480.69974030999998</v>
      </c>
      <c r="KK155" s="14">
        <v>35342.332595859967</v>
      </c>
      <c r="KL155" s="14">
        <v>15425.104737469999</v>
      </c>
      <c r="KM155" s="14">
        <v>1900.4597768100002</v>
      </c>
      <c r="KN155" s="14">
        <v>240.37151600000001</v>
      </c>
      <c r="KO155" s="14"/>
      <c r="KP155" s="14">
        <v>8950.1846409700011</v>
      </c>
      <c r="KQ155" s="14">
        <v>71626.88101291997</v>
      </c>
      <c r="KR155" s="14">
        <v>0</v>
      </c>
      <c r="KS155" s="14"/>
      <c r="KT155" s="14"/>
      <c r="KU155" s="14"/>
      <c r="KV155" s="14">
        <v>0</v>
      </c>
      <c r="KW155" s="14">
        <v>1476.9338357299998</v>
      </c>
      <c r="KX155" s="14">
        <v>438.65985625000002</v>
      </c>
      <c r="KY155" s="14">
        <v>101.62646645000001</v>
      </c>
      <c r="KZ155" s="14"/>
      <c r="LA155" s="14"/>
      <c r="LB155" s="14">
        <v>182.18088501</v>
      </c>
      <c r="LC155" s="14">
        <v>2199.4010434399997</v>
      </c>
      <c r="LD155" s="14">
        <v>338.63993299999998</v>
      </c>
      <c r="LE155" s="14">
        <v>50520.835301169907</v>
      </c>
      <c r="LF155" s="14">
        <v>22.228402859999999</v>
      </c>
      <c r="LG155" s="14"/>
      <c r="LH155" s="14">
        <v>4158.2620491099997</v>
      </c>
      <c r="LI155" s="14">
        <v>62704.380520509978</v>
      </c>
      <c r="LJ155" s="14">
        <v>41015.018724780064</v>
      </c>
      <c r="LK155" s="14">
        <v>7310.8046805400027</v>
      </c>
      <c r="LL155" s="14"/>
      <c r="LM155" s="14"/>
      <c r="LN155" s="14">
        <v>7472.7069565199972</v>
      </c>
      <c r="LO155" s="14">
        <v>173542.87656848994</v>
      </c>
      <c r="LP155" s="14">
        <v>0</v>
      </c>
      <c r="LQ155" s="14"/>
      <c r="LR155" s="14">
        <v>0</v>
      </c>
      <c r="LS155" s="14"/>
      <c r="LT155" s="14">
        <v>0</v>
      </c>
      <c r="LU155" s="14">
        <v>8807.790029810003</v>
      </c>
      <c r="LV155" s="14">
        <v>3565.2265300100007</v>
      </c>
      <c r="LW155" s="14">
        <v>1219.5326072600001</v>
      </c>
      <c r="LX155" s="14"/>
      <c r="LY155" s="14"/>
      <c r="LZ155" s="14">
        <v>1706.48846052</v>
      </c>
      <c r="MA155" s="14">
        <v>15299.037627600004</v>
      </c>
      <c r="MB155" s="14">
        <v>4.3383529999999997</v>
      </c>
      <c r="MC155" s="14">
        <v>9241.8952342899993</v>
      </c>
      <c r="MD155" s="14">
        <v>31.437378079999998</v>
      </c>
      <c r="ME155" s="14"/>
      <c r="MF155" s="14">
        <v>341.35607730000004</v>
      </c>
      <c r="MG155" s="14">
        <v>40275.047435129956</v>
      </c>
      <c r="MH155" s="14">
        <v>16135.625615659987</v>
      </c>
      <c r="MI155" s="14">
        <v>2892.0164678100004</v>
      </c>
      <c r="MJ155" s="14"/>
      <c r="MK155" s="14"/>
      <c r="ML155" s="14">
        <v>9520.4688073699945</v>
      </c>
      <c r="MM155" s="14">
        <v>0</v>
      </c>
      <c r="MN155" s="14">
        <v>78442.185368639941</v>
      </c>
      <c r="MO155" s="14">
        <v>400.56572199999999</v>
      </c>
      <c r="MP155" s="14">
        <v>55149.69975838995</v>
      </c>
      <c r="MQ155" s="14">
        <v>1359.7870194</v>
      </c>
      <c r="MR155" s="14"/>
      <c r="MS155" s="14">
        <v>2361.4965966400005</v>
      </c>
      <c r="MT155" s="14">
        <v>120301.93591489013</v>
      </c>
      <c r="MU155" s="14">
        <v>64497.074947149951</v>
      </c>
      <c r="MV155" s="14">
        <v>6652.3772990599991</v>
      </c>
      <c r="MW155" s="14"/>
      <c r="MX155" s="14"/>
      <c r="MY155" s="14">
        <v>14029.199782749996</v>
      </c>
      <c r="MZ155" s="14">
        <v>0</v>
      </c>
      <c r="NA155" s="14">
        <v>264752.13704028004</v>
      </c>
      <c r="NB155" s="14"/>
      <c r="NC155" s="14"/>
      <c r="ND155" s="14"/>
      <c r="NE155" s="14"/>
      <c r="NF155" s="14"/>
      <c r="NG155" s="14"/>
      <c r="NH155" s="14">
        <v>0</v>
      </c>
      <c r="NI155" s="14">
        <v>476.42657847000004</v>
      </c>
      <c r="NJ155" s="14"/>
      <c r="NK155" s="14"/>
      <c r="NL155" s="14">
        <v>106.8445698</v>
      </c>
      <c r="NM155" s="14">
        <v>583.27114827000003</v>
      </c>
      <c r="NN155" s="170">
        <v>74184.928726479906</v>
      </c>
      <c r="NO155" s="14"/>
      <c r="NQ155" s="14">
        <v>285959.52034543001</v>
      </c>
      <c r="NR155" s="15">
        <v>4767550.3196723275</v>
      </c>
      <c r="PU155" s="4"/>
    </row>
    <row r="156" spans="1:437" x14ac:dyDescent="0.2">
      <c r="A156" s="70">
        <v>44075</v>
      </c>
      <c r="B156" s="14">
        <v>441.33223723000003</v>
      </c>
      <c r="C156" s="14">
        <v>740.81975276000014</v>
      </c>
      <c r="D156" s="14">
        <v>147.5064175</v>
      </c>
      <c r="E156" s="14">
        <v>1329.6584074900002</v>
      </c>
      <c r="F156" s="14">
        <v>198.66331</v>
      </c>
      <c r="G156" s="14">
        <v>57428.149904990001</v>
      </c>
      <c r="H156" s="14">
        <v>1043.89411698</v>
      </c>
      <c r="I156" s="14"/>
      <c r="J156" s="14">
        <v>7390.3799784499997</v>
      </c>
      <c r="K156" s="14">
        <v>111327.10911922996</v>
      </c>
      <c r="L156" s="14">
        <v>181776.09297104983</v>
      </c>
      <c r="M156" s="14">
        <v>9463.3301906399993</v>
      </c>
      <c r="N156" s="14">
        <v>32679.889245999999</v>
      </c>
      <c r="O156" s="14"/>
      <c r="P156" s="14">
        <v>17040.765828069994</v>
      </c>
      <c r="Q156" s="14">
        <v>418348.27466540982</v>
      </c>
      <c r="R156" s="14">
        <v>0</v>
      </c>
      <c r="S156" s="14">
        <v>8882.4697522900005</v>
      </c>
      <c r="T156" s="14">
        <v>193.87153153</v>
      </c>
      <c r="U156" s="14">
        <v>73.522214210000001</v>
      </c>
      <c r="V156" s="14">
        <v>151.76873641</v>
      </c>
      <c r="W156" s="14">
        <v>9301.6322344400014</v>
      </c>
      <c r="X156" s="14">
        <v>248.688534</v>
      </c>
      <c r="Y156" s="14">
        <v>21425.319614370012</v>
      </c>
      <c r="Z156" s="14">
        <v>49.065378639999999</v>
      </c>
      <c r="AA156" s="14"/>
      <c r="AB156" s="14">
        <v>2461.3212750600001</v>
      </c>
      <c r="AC156" s="14">
        <v>64733.099932490019</v>
      </c>
      <c r="AD156" s="14">
        <v>30336.344428410033</v>
      </c>
      <c r="AE156" s="14">
        <v>6865.3871927099963</v>
      </c>
      <c r="AF156" s="14"/>
      <c r="AG156" s="14"/>
      <c r="AH156" s="14">
        <v>5342.0200831299981</v>
      </c>
      <c r="AI156" s="14">
        <v>131461.24643881005</v>
      </c>
      <c r="AJ156" s="14">
        <v>2089.1530520000001</v>
      </c>
      <c r="AK156" s="14">
        <v>516154.56307934673</v>
      </c>
      <c r="AL156" s="14">
        <v>5713.6765024899969</v>
      </c>
      <c r="AM156" s="14"/>
      <c r="AN156" s="14">
        <v>12129.660919730004</v>
      </c>
      <c r="AO156" s="14">
        <v>721125.23700673343</v>
      </c>
      <c r="AP156" s="14">
        <v>271998.77155383909</v>
      </c>
      <c r="AQ156" s="14">
        <v>26283.121584510009</v>
      </c>
      <c r="AR156" s="14">
        <v>11222.371271</v>
      </c>
      <c r="AS156" s="14"/>
      <c r="AT156" s="14">
        <v>144365.43909863962</v>
      </c>
      <c r="AU156" s="14">
        <v>0</v>
      </c>
      <c r="AV156" s="14">
        <v>176658.52686499999</v>
      </c>
      <c r="AW156" s="14">
        <v>43792.332200110002</v>
      </c>
      <c r="AX156" s="14">
        <v>1931532.8531333986</v>
      </c>
      <c r="AY156" s="14">
        <v>210.26524000000001</v>
      </c>
      <c r="AZ156" s="14">
        <v>10195.040441559999</v>
      </c>
      <c r="BA156" s="14">
        <v>173.85798890999999</v>
      </c>
      <c r="BB156" s="14"/>
      <c r="BC156" s="14">
        <v>1667.09235223</v>
      </c>
      <c r="BD156" s="14">
        <v>67046.894184180041</v>
      </c>
      <c r="BE156" s="14">
        <v>22541.137373450005</v>
      </c>
      <c r="BF156" s="14">
        <v>4031.6892028199991</v>
      </c>
      <c r="BG156" s="14">
        <v>2080.2695824900002</v>
      </c>
      <c r="BH156" s="14">
        <v>0</v>
      </c>
      <c r="BI156" s="14">
        <v>107946.24636564004</v>
      </c>
      <c r="BJ156" s="14">
        <v>190.81108800000001</v>
      </c>
      <c r="BK156" s="14">
        <v>17845.498521679998</v>
      </c>
      <c r="BL156" s="14">
        <v>0</v>
      </c>
      <c r="BM156" s="14"/>
      <c r="BN156" s="14">
        <v>904.90219763999983</v>
      </c>
      <c r="BO156" s="14">
        <v>29168.800830420034</v>
      </c>
      <c r="BP156" s="14">
        <v>6116.5104049500023</v>
      </c>
      <c r="BQ156" s="14">
        <v>3039.6402739099999</v>
      </c>
      <c r="BR156" s="14">
        <v>11884.351436000001</v>
      </c>
      <c r="BS156" s="14">
        <v>3519.9084041600008</v>
      </c>
      <c r="BT156" s="14">
        <v>72670.423156760036</v>
      </c>
      <c r="BU156" s="14">
        <v>40.415897000000001</v>
      </c>
      <c r="BV156" s="14">
        <v>7387.9320831600044</v>
      </c>
      <c r="BW156" s="14">
        <v>14.16663907</v>
      </c>
      <c r="BX156" s="14"/>
      <c r="BY156" s="14">
        <v>531.10952241000007</v>
      </c>
      <c r="BZ156" s="14">
        <v>23235.64892688</v>
      </c>
      <c r="CA156" s="14">
        <v>19349.123642750004</v>
      </c>
      <c r="CB156" s="14">
        <v>1865.7156634400001</v>
      </c>
      <c r="CC156" s="14"/>
      <c r="CD156" s="14"/>
      <c r="CE156" s="14">
        <v>9816.0318893299882</v>
      </c>
      <c r="CF156" s="14">
        <v>62240.144264039998</v>
      </c>
      <c r="CG156" s="14">
        <v>0</v>
      </c>
      <c r="CH156" s="14">
        <v>1519.3155192100005</v>
      </c>
      <c r="CI156" s="14"/>
      <c r="CJ156" s="14"/>
      <c r="CK156" s="14"/>
      <c r="CL156" s="14">
        <v>2450.1834261600002</v>
      </c>
      <c r="CM156" s="14">
        <v>2031.9248913000001</v>
      </c>
      <c r="CN156" s="14">
        <v>933.1275181200001</v>
      </c>
      <c r="CO156" s="14"/>
      <c r="CP156" s="14"/>
      <c r="CQ156" s="14">
        <v>2122.472035159999</v>
      </c>
      <c r="CR156" s="14">
        <v>9057.0233899499999</v>
      </c>
      <c r="CS156" s="14">
        <v>104.500663</v>
      </c>
      <c r="CT156" s="14">
        <v>1660.1109438999997</v>
      </c>
      <c r="CU156" s="14"/>
      <c r="CV156" s="14"/>
      <c r="CW156" s="14"/>
      <c r="CX156" s="14">
        <v>8241.65302152</v>
      </c>
      <c r="CY156" s="14">
        <v>4618.4486309299982</v>
      </c>
      <c r="CZ156" s="14">
        <v>1665.5460233600002</v>
      </c>
      <c r="DA156" s="14">
        <v>2694.3017450000002</v>
      </c>
      <c r="DB156" s="14"/>
      <c r="DC156" s="14">
        <v>1369.6755133100003</v>
      </c>
      <c r="DD156" s="14">
        <v>20354.23654102</v>
      </c>
      <c r="DE156" s="14">
        <v>31.226351000000001</v>
      </c>
      <c r="DF156" s="14">
        <v>2768.0417450300006</v>
      </c>
      <c r="DG156" s="14"/>
      <c r="DH156" s="14"/>
      <c r="DI156" s="14">
        <v>999.31946272999994</v>
      </c>
      <c r="DJ156" s="14">
        <v>12519.345322720001</v>
      </c>
      <c r="DK156" s="14">
        <v>6447.9273142400016</v>
      </c>
      <c r="DL156" s="14">
        <v>849.94875818000014</v>
      </c>
      <c r="DM156" s="14"/>
      <c r="DN156" s="14"/>
      <c r="DO156" s="14">
        <v>4796.8259249699977</v>
      </c>
      <c r="DP156" s="14">
        <v>28412.634878870002</v>
      </c>
      <c r="DQ156" s="14">
        <v>0</v>
      </c>
      <c r="DR156" s="14">
        <v>2906.3346497699999</v>
      </c>
      <c r="DS156" s="14"/>
      <c r="DT156" s="14"/>
      <c r="DU156" s="14">
        <v>0</v>
      </c>
      <c r="DV156" s="14">
        <v>39829.990443500028</v>
      </c>
      <c r="DW156" s="14">
        <v>10252.623928369998</v>
      </c>
      <c r="DX156" s="14">
        <v>2830.7675507199997</v>
      </c>
      <c r="DY156" s="14"/>
      <c r="DZ156" s="14"/>
      <c r="EA156" s="14">
        <v>2264.1416888799999</v>
      </c>
      <c r="EB156" s="14">
        <v>58083.858261240021</v>
      </c>
      <c r="EC156" s="14">
        <v>0</v>
      </c>
      <c r="ED156" s="14"/>
      <c r="EE156" s="14"/>
      <c r="EF156" s="14"/>
      <c r="EG156" s="14"/>
      <c r="EH156" s="14"/>
      <c r="EI156" s="14">
        <v>119.85608827999999</v>
      </c>
      <c r="EJ156" s="14">
        <v>0</v>
      </c>
      <c r="EK156" s="14"/>
      <c r="EL156" s="14"/>
      <c r="EM156" s="14">
        <v>1139.2381960999999</v>
      </c>
      <c r="EN156" s="14">
        <v>1259.0942843799999</v>
      </c>
      <c r="EO156" s="14">
        <v>0</v>
      </c>
      <c r="EP156" s="14">
        <v>3629.0923485799999</v>
      </c>
      <c r="EQ156" s="14">
        <v>0</v>
      </c>
      <c r="ER156" s="14"/>
      <c r="ES156" s="14">
        <v>140.54373439</v>
      </c>
      <c r="ET156" s="14">
        <v>17821.820066830001</v>
      </c>
      <c r="EU156" s="14">
        <v>13216.334586090001</v>
      </c>
      <c r="EV156" s="14">
        <v>2247.9909200399998</v>
      </c>
      <c r="EW156" s="14"/>
      <c r="EX156" s="14"/>
      <c r="EY156" s="14">
        <v>1414.9766943299999</v>
      </c>
      <c r="EZ156" s="14">
        <v>38470.758350260003</v>
      </c>
      <c r="FA156" s="14">
        <v>98.466995999999995</v>
      </c>
      <c r="FB156" s="14">
        <v>46417.554944210031</v>
      </c>
      <c r="FC156" s="14">
        <v>0</v>
      </c>
      <c r="FD156" s="14"/>
      <c r="FE156" s="14">
        <v>914.43576570000005</v>
      </c>
      <c r="FF156" s="14">
        <v>332131.40861778054</v>
      </c>
      <c r="FG156" s="14">
        <v>41289.50739536999</v>
      </c>
      <c r="FH156" s="14">
        <v>3111.6254449000016</v>
      </c>
      <c r="FI156" s="14">
        <v>1916.035187</v>
      </c>
      <c r="FJ156" s="14"/>
      <c r="FK156" s="14">
        <v>27947.665802310006</v>
      </c>
      <c r="FL156" s="14">
        <v>0</v>
      </c>
      <c r="FM156" s="14">
        <v>453826.70015327056</v>
      </c>
      <c r="FN156" s="14"/>
      <c r="FO156" s="14"/>
      <c r="FP156" s="14"/>
      <c r="FQ156" s="14"/>
      <c r="FR156" s="14"/>
      <c r="FS156" s="14"/>
      <c r="FT156" s="14">
        <v>74.107612810000006</v>
      </c>
      <c r="FU156" s="14"/>
      <c r="FV156" s="14"/>
      <c r="FW156" s="14"/>
      <c r="FX156" s="14">
        <v>56.053934890000001</v>
      </c>
      <c r="FY156" s="14">
        <v>130.1615477</v>
      </c>
      <c r="FZ156" s="14"/>
      <c r="GA156" s="14"/>
      <c r="GB156" s="14"/>
      <c r="GC156" s="14"/>
      <c r="GD156" s="14"/>
      <c r="GE156" s="14">
        <v>8.2562503300000003</v>
      </c>
      <c r="GF156" s="14">
        <v>339.66208544</v>
      </c>
      <c r="GG156" s="14"/>
      <c r="GH156" s="14"/>
      <c r="GI156" s="14"/>
      <c r="GJ156" s="14">
        <v>949.59818750000022</v>
      </c>
      <c r="GK156" s="14">
        <v>1297.5165232700001</v>
      </c>
      <c r="GL156" s="14">
        <v>21.819955</v>
      </c>
      <c r="GM156" s="14">
        <v>6470.2240705799968</v>
      </c>
      <c r="GN156" s="14">
        <v>0</v>
      </c>
      <c r="GO156" s="14"/>
      <c r="GP156" s="14"/>
      <c r="GQ156" s="14">
        <v>18896.445575159996</v>
      </c>
      <c r="GR156" s="14">
        <v>12255.186920739998</v>
      </c>
      <c r="GS156" s="14">
        <v>3364.7258432100007</v>
      </c>
      <c r="GT156" s="14"/>
      <c r="GU156" s="14"/>
      <c r="GV156" s="14">
        <v>3495.99809336</v>
      </c>
      <c r="GW156" s="14">
        <v>106.38192297000001</v>
      </c>
      <c r="GX156" s="14">
        <v>44610.782381019999</v>
      </c>
      <c r="GY156" s="14">
        <v>0</v>
      </c>
      <c r="GZ156" s="14"/>
      <c r="HA156" s="14"/>
      <c r="HB156" s="14"/>
      <c r="HC156" s="14"/>
      <c r="HD156" s="14">
        <v>5798.5363273799994</v>
      </c>
      <c r="HE156" s="14">
        <v>849.92105150000009</v>
      </c>
      <c r="HF156" s="14">
        <v>1358.6773423600002</v>
      </c>
      <c r="HG156" s="14"/>
      <c r="HH156" s="14"/>
      <c r="HI156" s="14">
        <v>1072.9392501900002</v>
      </c>
      <c r="HJ156" s="14">
        <v>9080.0739714299998</v>
      </c>
      <c r="HK156" s="14">
        <v>19.100525999999999</v>
      </c>
      <c r="HL156" s="14">
        <v>4758.4730739100005</v>
      </c>
      <c r="HM156" s="14">
        <v>81.62596348000001</v>
      </c>
      <c r="HN156" s="14"/>
      <c r="HO156" s="14">
        <v>1121.33781436</v>
      </c>
      <c r="HP156" s="14">
        <v>22976.251947689998</v>
      </c>
      <c r="HQ156" s="14">
        <v>17735.183059699997</v>
      </c>
      <c r="HR156" s="14">
        <v>1851.5183005600002</v>
      </c>
      <c r="HS156" s="14"/>
      <c r="HT156" s="14"/>
      <c r="HU156" s="14">
        <v>2915.2457055700006</v>
      </c>
      <c r="HV156" s="14">
        <v>0</v>
      </c>
      <c r="HW156" s="14">
        <v>51458.736391269995</v>
      </c>
      <c r="HX156" s="14">
        <v>21.199460999999999</v>
      </c>
      <c r="HY156" s="14">
        <v>12549.285003500005</v>
      </c>
      <c r="HZ156" s="14">
        <v>0</v>
      </c>
      <c r="IA156" s="14"/>
      <c r="IB156" s="14">
        <v>1582.70554001</v>
      </c>
      <c r="IC156" s="14">
        <v>53839.983340539962</v>
      </c>
      <c r="ID156" s="14">
        <v>23977.124675189993</v>
      </c>
      <c r="IE156" s="14">
        <v>3523.2431332300007</v>
      </c>
      <c r="IF156" s="14">
        <v>997.82876899999997</v>
      </c>
      <c r="IG156" s="14"/>
      <c r="IH156" s="14">
        <v>11965.051238569999</v>
      </c>
      <c r="II156" s="14">
        <v>108456.42116103994</v>
      </c>
      <c r="IJ156" s="14">
        <v>2.3087249999999999</v>
      </c>
      <c r="IK156" s="14">
        <v>4074.1247468899996</v>
      </c>
      <c r="IN156" s="14">
        <v>959.74506403999987</v>
      </c>
      <c r="IO156" s="14">
        <v>22379.322329180006</v>
      </c>
      <c r="IP156" s="14">
        <v>14553.158329109992</v>
      </c>
      <c r="IQ156" s="14">
        <v>1666.1403966399996</v>
      </c>
      <c r="IR156" s="14">
        <v>80.344185999999993</v>
      </c>
      <c r="IS156" s="14"/>
      <c r="IT156" s="14">
        <v>3958.8531539300038</v>
      </c>
      <c r="IU156" s="14">
        <v>47673.996930789996</v>
      </c>
      <c r="IV156" s="14">
        <v>78.381756999999993</v>
      </c>
      <c r="IW156" s="14">
        <v>10480.348209590007</v>
      </c>
      <c r="IX156" s="14">
        <v>0</v>
      </c>
      <c r="IY156" s="14"/>
      <c r="IZ156" s="14">
        <v>980.39956510999991</v>
      </c>
      <c r="JA156" s="14">
        <v>38124.74778299997</v>
      </c>
      <c r="JB156" s="14">
        <v>21225.759508629999</v>
      </c>
      <c r="JC156" s="14">
        <v>2780.5489419399992</v>
      </c>
      <c r="JD156" s="14"/>
      <c r="JE156" s="14"/>
      <c r="JF156" s="14">
        <v>4211.3543431500002</v>
      </c>
      <c r="JG156" s="14">
        <v>77881.540108419969</v>
      </c>
      <c r="JH156" s="14"/>
      <c r="JI156" s="14"/>
      <c r="JJ156" s="14"/>
      <c r="JK156" s="14"/>
      <c r="JL156" s="14"/>
      <c r="JM156" s="14">
        <v>0</v>
      </c>
      <c r="JN156" s="14">
        <v>863.63791875999982</v>
      </c>
      <c r="JO156" s="14">
        <v>504.26833760999989</v>
      </c>
      <c r="JP156" s="14"/>
      <c r="JQ156" s="14"/>
      <c r="JR156" s="14">
        <v>442.68462903000005</v>
      </c>
      <c r="JS156" s="14">
        <v>1810.5908853999999</v>
      </c>
      <c r="JT156" s="14">
        <v>9.6514799999999994</v>
      </c>
      <c r="JU156" s="14">
        <v>3914.22784047</v>
      </c>
      <c r="JV156" s="14">
        <v>0</v>
      </c>
      <c r="JW156" s="14"/>
      <c r="JX156" s="14">
        <v>46.860135590000006</v>
      </c>
      <c r="JY156" s="14">
        <v>19482.704661330008</v>
      </c>
      <c r="JZ156" s="14">
        <v>8159.2287011700009</v>
      </c>
      <c r="KA156" s="14">
        <v>597.62878436999983</v>
      </c>
      <c r="KB156" s="14">
        <v>35.943877000000001</v>
      </c>
      <c r="KC156" s="14"/>
      <c r="KD156" s="14">
        <v>3534.3274380300027</v>
      </c>
      <c r="KE156" s="14">
        <v>35780.572917960009</v>
      </c>
      <c r="KF156" s="14">
        <v>45.771538999999997</v>
      </c>
      <c r="KG156" s="14">
        <v>9138.7123798299999</v>
      </c>
      <c r="KH156" s="14">
        <v>0</v>
      </c>
      <c r="KI156" s="14"/>
      <c r="KJ156" s="14">
        <v>480.69974030999998</v>
      </c>
      <c r="KK156" s="14">
        <v>34642.216962459963</v>
      </c>
      <c r="KL156" s="14">
        <v>15043.913619259998</v>
      </c>
      <c r="KM156" s="14">
        <v>1869.4152398800002</v>
      </c>
      <c r="KN156" s="14">
        <v>239.29592299999999</v>
      </c>
      <c r="KO156" s="14"/>
      <c r="KP156" s="14">
        <v>8884.0756759699998</v>
      </c>
      <c r="KQ156" s="14">
        <v>70344.101079709944</v>
      </c>
      <c r="KR156" s="14">
        <v>0</v>
      </c>
      <c r="KS156" s="14"/>
      <c r="KT156" s="14"/>
      <c r="KU156" s="14"/>
      <c r="KV156" s="14">
        <v>0</v>
      </c>
      <c r="KW156" s="14">
        <v>1467.6569750899998</v>
      </c>
      <c r="KX156" s="14">
        <v>435.71142106000002</v>
      </c>
      <c r="KY156" s="14">
        <v>101.10058945</v>
      </c>
      <c r="KZ156" s="14"/>
      <c r="LA156" s="14"/>
      <c r="LB156" s="14">
        <v>181.56725895000002</v>
      </c>
      <c r="LC156" s="14">
        <v>2186.0362445499995</v>
      </c>
      <c r="LD156" s="14">
        <v>334.04326200000003</v>
      </c>
      <c r="LE156" s="14">
        <v>49897.734425739931</v>
      </c>
      <c r="LF156" s="14">
        <v>20.701033259999999</v>
      </c>
      <c r="LG156" s="14"/>
      <c r="LH156" s="14">
        <v>4076.8782875600004</v>
      </c>
      <c r="LI156" s="14">
        <v>61836.424108319901</v>
      </c>
      <c r="LJ156" s="14">
        <v>40061.682084370004</v>
      </c>
      <c r="LK156" s="14">
        <v>7201.7381328300007</v>
      </c>
      <c r="LL156" s="14"/>
      <c r="LM156" s="14"/>
      <c r="LN156" s="14">
        <v>7370.9757566700018</v>
      </c>
      <c r="LO156" s="14">
        <v>170800.17709074981</v>
      </c>
      <c r="LP156" s="14">
        <v>0</v>
      </c>
      <c r="LQ156" s="14"/>
      <c r="LR156" s="14">
        <v>0</v>
      </c>
      <c r="LS156" s="14"/>
      <c r="LT156" s="14">
        <v>0</v>
      </c>
      <c r="LU156" s="14">
        <v>8749.0833178499961</v>
      </c>
      <c r="LV156" s="14">
        <v>3418.7950940500004</v>
      </c>
      <c r="LW156" s="14">
        <v>1213.6195252800001</v>
      </c>
      <c r="LX156" s="14"/>
      <c r="LY156" s="14"/>
      <c r="LZ156" s="14">
        <v>1686.8435875699995</v>
      </c>
      <c r="MA156" s="14">
        <v>15068.341524749998</v>
      </c>
      <c r="MB156" s="14">
        <v>3.6335790000000001</v>
      </c>
      <c r="MC156" s="14">
        <v>9009.9066548499995</v>
      </c>
      <c r="MD156" s="14">
        <v>30.757736010000002</v>
      </c>
      <c r="ME156" s="14"/>
      <c r="MF156" s="14">
        <v>339.27917684000005</v>
      </c>
      <c r="MG156" s="14">
        <v>39717.613174990001</v>
      </c>
      <c r="MH156" s="14">
        <v>15722.381337589997</v>
      </c>
      <c r="MI156" s="14">
        <v>2857.5205177800003</v>
      </c>
      <c r="MJ156" s="14"/>
      <c r="MK156" s="14"/>
      <c r="ML156" s="14">
        <v>9389.8900568799945</v>
      </c>
      <c r="MM156" s="14">
        <v>0</v>
      </c>
      <c r="MN156" s="14">
        <v>77070.982233939983</v>
      </c>
      <c r="MO156" s="14">
        <v>390.70479399999999</v>
      </c>
      <c r="MP156" s="14">
        <v>54233.52414778003</v>
      </c>
      <c r="MQ156" s="14">
        <v>1318.6112289900002</v>
      </c>
      <c r="MR156" s="14"/>
      <c r="MS156" s="14">
        <v>2303.0628683300001</v>
      </c>
      <c r="MT156" s="14">
        <v>118367.50424986013</v>
      </c>
      <c r="MU156" s="14">
        <v>63540.489808630053</v>
      </c>
      <c r="MV156" s="14">
        <v>6531.8429546100006</v>
      </c>
      <c r="MW156" s="14"/>
      <c r="MX156" s="14"/>
      <c r="MY156" s="14">
        <v>13871.278003469999</v>
      </c>
      <c r="MZ156" s="14">
        <v>0</v>
      </c>
      <c r="NA156" s="14">
        <v>260557.01805567017</v>
      </c>
      <c r="NB156" s="14"/>
      <c r="NC156" s="14"/>
      <c r="ND156" s="14"/>
      <c r="NE156" s="14"/>
      <c r="NF156" s="14"/>
      <c r="NG156" s="14"/>
      <c r="NH156" s="14">
        <v>0</v>
      </c>
      <c r="NI156" s="14">
        <v>472.05506647000004</v>
      </c>
      <c r="NJ156" s="14"/>
      <c r="NK156" s="14"/>
      <c r="NL156" s="14">
        <v>106.31146413999998</v>
      </c>
      <c r="NM156" s="14">
        <v>578.36653061000004</v>
      </c>
      <c r="NN156" s="170">
        <v>70577.712113710018</v>
      </c>
      <c r="NO156" s="14"/>
      <c r="NQ156" s="14">
        <v>285989.66512128996</v>
      </c>
      <c r="NR156" s="15">
        <v>4675647.5773382587</v>
      </c>
      <c r="PU156" s="4"/>
    </row>
    <row r="157" spans="1:437" x14ac:dyDescent="0.2">
      <c r="A157" s="70">
        <v>44105</v>
      </c>
      <c r="B157" s="14">
        <v>439.55093420000003</v>
      </c>
      <c r="C157" s="14">
        <v>734.30286129000012</v>
      </c>
      <c r="D157" s="14">
        <v>146.94529948000002</v>
      </c>
      <c r="E157" s="14">
        <v>1320.7990949700002</v>
      </c>
      <c r="F157" s="14">
        <v>194.502465</v>
      </c>
      <c r="G157" s="14">
        <v>56011.044385099987</v>
      </c>
      <c r="H157" s="14">
        <v>1023.6706348199998</v>
      </c>
      <c r="I157" s="14"/>
      <c r="J157" s="14">
        <v>7058.358570710001</v>
      </c>
      <c r="K157" s="14">
        <v>109431.68063293007</v>
      </c>
      <c r="L157" s="14">
        <v>176917.44002423988</v>
      </c>
      <c r="M157" s="14">
        <v>9258.5526664400022</v>
      </c>
      <c r="N157" s="14">
        <v>32238.319973000001</v>
      </c>
      <c r="O157" s="14"/>
      <c r="P157" s="14">
        <v>16860.100335020001</v>
      </c>
      <c r="Q157" s="14">
        <v>408893.66968726</v>
      </c>
      <c r="R157" s="14">
        <v>0</v>
      </c>
      <c r="S157" s="14">
        <v>8843.3165273200029</v>
      </c>
      <c r="T157" s="14">
        <v>192.48407558000002</v>
      </c>
      <c r="U157" s="14">
        <v>73.066807210000007</v>
      </c>
      <c r="V157" s="14">
        <v>150.27017567999999</v>
      </c>
      <c r="W157" s="14">
        <v>9259.137585790002</v>
      </c>
      <c r="X157" s="14">
        <v>245.70224099999999</v>
      </c>
      <c r="Y157" s="14">
        <v>21081.185337390005</v>
      </c>
      <c r="Z157" s="14">
        <v>49.143878769999993</v>
      </c>
      <c r="AA157" s="14"/>
      <c r="AB157" s="14">
        <v>2409.7926560299993</v>
      </c>
      <c r="AC157" s="14">
        <v>63843.368220699995</v>
      </c>
      <c r="AD157" s="14">
        <v>29714.034237250013</v>
      </c>
      <c r="AE157" s="14">
        <v>6678.9640634699954</v>
      </c>
      <c r="AF157" s="14"/>
      <c r="AG157" s="14"/>
      <c r="AH157" s="14">
        <v>5266.002129630001</v>
      </c>
      <c r="AI157" s="14">
        <v>129288.19276424003</v>
      </c>
      <c r="AJ157" s="14">
        <v>2003.2395570000001</v>
      </c>
      <c r="AK157" s="14">
        <v>507542.53855205001</v>
      </c>
      <c r="AL157" s="14">
        <v>5626.8455406499988</v>
      </c>
      <c r="AM157" s="14"/>
      <c r="AN157" s="14">
        <v>11564.867962630005</v>
      </c>
      <c r="AO157" s="14">
        <v>704183.03428249108</v>
      </c>
      <c r="AP157" s="14">
        <v>266957.12983521016</v>
      </c>
      <c r="AQ157" s="14">
        <v>25518.214978050022</v>
      </c>
      <c r="AR157" s="14">
        <v>11057.680924</v>
      </c>
      <c r="AS157" s="14"/>
      <c r="AT157" s="14">
        <v>142274.91529837981</v>
      </c>
      <c r="AU157" s="14">
        <v>0</v>
      </c>
      <c r="AV157" s="14">
        <v>168393.11082599999</v>
      </c>
      <c r="AW157" s="14">
        <v>42673.678284109999</v>
      </c>
      <c r="AX157" s="14">
        <v>1886795.2560405713</v>
      </c>
      <c r="AY157" s="14">
        <v>201.29822999999999</v>
      </c>
      <c r="AZ157" s="14">
        <v>9790.6441054100014</v>
      </c>
      <c r="BA157" s="14">
        <v>171.99338693000001</v>
      </c>
      <c r="BB157" s="14"/>
      <c r="BC157" s="14">
        <v>1663.7591741700001</v>
      </c>
      <c r="BD157" s="14">
        <v>65592.558092419975</v>
      </c>
      <c r="BE157" s="14">
        <v>21991.504014489994</v>
      </c>
      <c r="BF157" s="14">
        <v>3961.3619396899994</v>
      </c>
      <c r="BG157" s="14">
        <v>2061.5114291499999</v>
      </c>
      <c r="BH157" s="14">
        <v>0</v>
      </c>
      <c r="BI157" s="14">
        <v>105434.63037225997</v>
      </c>
      <c r="BJ157" s="14">
        <v>175.41846899999999</v>
      </c>
      <c r="BK157" s="14">
        <v>17542.144156810009</v>
      </c>
      <c r="BL157" s="14">
        <v>0</v>
      </c>
      <c r="BM157" s="14"/>
      <c r="BN157" s="14">
        <v>900.56246370000008</v>
      </c>
      <c r="BO157" s="14">
        <v>28696.239902160021</v>
      </c>
      <c r="BP157" s="14">
        <v>6034.1426495699998</v>
      </c>
      <c r="BQ157" s="14">
        <v>2989.9118725600001</v>
      </c>
      <c r="BR157" s="14">
        <v>11689.939077000001</v>
      </c>
      <c r="BS157" s="14">
        <v>3444.5896565400003</v>
      </c>
      <c r="BT157" s="14">
        <v>71462.948247340028</v>
      </c>
      <c r="BU157" s="14">
        <v>39.836866000000001</v>
      </c>
      <c r="BV157" s="14">
        <v>7279.2887092800029</v>
      </c>
      <c r="BW157" s="14">
        <v>13.744932820000001</v>
      </c>
      <c r="BX157" s="14"/>
      <c r="BY157" s="14">
        <v>525.18808550999995</v>
      </c>
      <c r="BZ157" s="14">
        <v>22499.425252089986</v>
      </c>
      <c r="CA157" s="14">
        <v>18992.210888830006</v>
      </c>
      <c r="CB157" s="14">
        <v>1845.6553562299998</v>
      </c>
      <c r="CC157" s="14"/>
      <c r="CD157" s="14"/>
      <c r="CE157" s="14">
        <v>9742.2205190399964</v>
      </c>
      <c r="CF157" s="14">
        <v>60937.570609799994</v>
      </c>
      <c r="CG157" s="14">
        <v>0</v>
      </c>
      <c r="CH157" s="14">
        <v>1447.5087005999999</v>
      </c>
      <c r="CI157" s="14"/>
      <c r="CJ157" s="14"/>
      <c r="CK157" s="14"/>
      <c r="CL157" s="14">
        <v>2429.6953966399997</v>
      </c>
      <c r="CM157" s="14">
        <v>2022.6941157899996</v>
      </c>
      <c r="CN157" s="14">
        <v>921.52747563000014</v>
      </c>
      <c r="CO157" s="14"/>
      <c r="CP157" s="14"/>
      <c r="CQ157" s="14">
        <v>2099.2296754299996</v>
      </c>
      <c r="CR157" s="14">
        <v>8920.6553640900001</v>
      </c>
      <c r="CS157" s="14">
        <v>104.045086</v>
      </c>
      <c r="CT157" s="14">
        <v>1652.4295545199998</v>
      </c>
      <c r="CU157" s="14"/>
      <c r="CV157" s="14"/>
      <c r="CW157" s="14"/>
      <c r="CX157" s="14">
        <v>8098.3217895299986</v>
      </c>
      <c r="CY157" s="14">
        <v>4573.5758998399988</v>
      </c>
      <c r="CZ157" s="14">
        <v>1639.5261417199999</v>
      </c>
      <c r="DA157" s="14">
        <v>2652.4511309999998</v>
      </c>
      <c r="DB157" s="14"/>
      <c r="DC157" s="14">
        <v>1348.5469186600003</v>
      </c>
      <c r="DD157" s="14">
        <v>20068.896521270002</v>
      </c>
      <c r="DE157" s="14">
        <v>30.309063999999999</v>
      </c>
      <c r="DF157" s="14">
        <v>2740.3493469199998</v>
      </c>
      <c r="DG157" s="14"/>
      <c r="DH157" s="14"/>
      <c r="DI157" s="14">
        <v>917.33528031999992</v>
      </c>
      <c r="DJ157" s="14">
        <v>12398.078173529999</v>
      </c>
      <c r="DK157" s="14">
        <v>6389.7642938800009</v>
      </c>
      <c r="DL157" s="14">
        <v>779.06555673000025</v>
      </c>
      <c r="DM157" s="14"/>
      <c r="DN157" s="14"/>
      <c r="DO157" s="14">
        <v>4756.1238010299994</v>
      </c>
      <c r="DP157" s="14">
        <v>28011.025516409998</v>
      </c>
      <c r="DQ157" s="14">
        <v>0</v>
      </c>
      <c r="DR157" s="14">
        <v>2886.2341434300006</v>
      </c>
      <c r="DS157" s="14"/>
      <c r="DT157" s="14"/>
      <c r="DU157" s="14">
        <v>0</v>
      </c>
      <c r="DV157" s="14">
        <v>39542.730154899989</v>
      </c>
      <c r="DW157" s="14">
        <v>9752.2515070600039</v>
      </c>
      <c r="DX157" s="14">
        <v>2804.9176324199993</v>
      </c>
      <c r="DY157" s="14"/>
      <c r="DZ157" s="14"/>
      <c r="EA157" s="14">
        <v>2244.4175517399999</v>
      </c>
      <c r="EB157" s="14">
        <v>57230.550989549985</v>
      </c>
      <c r="EC157" s="14">
        <v>0</v>
      </c>
      <c r="ED157" s="14"/>
      <c r="EE157" s="14"/>
      <c r="EF157" s="14"/>
      <c r="EG157" s="14"/>
      <c r="EH157" s="14"/>
      <c r="EI157" s="14">
        <v>120.04784837999999</v>
      </c>
      <c r="EJ157" s="14">
        <v>0</v>
      </c>
      <c r="EK157" s="14"/>
      <c r="EL157" s="14"/>
      <c r="EM157" s="14">
        <v>1051.9467441599998</v>
      </c>
      <c r="EN157" s="14">
        <v>1171.99459254</v>
      </c>
      <c r="EO157" s="14">
        <v>0</v>
      </c>
      <c r="EP157" s="14">
        <v>3597.0647476000008</v>
      </c>
      <c r="EQ157" s="14">
        <v>0</v>
      </c>
      <c r="ER157" s="14"/>
      <c r="ES157" s="14">
        <v>140.17659018999998</v>
      </c>
      <c r="ET157" s="14">
        <v>17666.054425920003</v>
      </c>
      <c r="EU157" s="14">
        <v>13076.325093029989</v>
      </c>
      <c r="EV157" s="14">
        <v>2212.5118109099999</v>
      </c>
      <c r="EW157" s="14"/>
      <c r="EX157" s="14"/>
      <c r="EY157" s="14">
        <v>1363.1771009699999</v>
      </c>
      <c r="EZ157" s="14">
        <v>38055.309768619998</v>
      </c>
      <c r="FA157" s="14">
        <v>94.126979000000006</v>
      </c>
      <c r="FB157" s="14">
        <v>45816.254563239949</v>
      </c>
      <c r="FC157" s="14">
        <v>0</v>
      </c>
      <c r="FD157" s="14"/>
      <c r="FE157" s="14">
        <v>803.06974417000004</v>
      </c>
      <c r="FF157" s="14">
        <v>326611.84760634892</v>
      </c>
      <c r="FG157" s="14">
        <v>40370.571240570018</v>
      </c>
      <c r="FH157" s="14">
        <v>3060.7407502200017</v>
      </c>
      <c r="FI157" s="14">
        <v>1862.7131320000001</v>
      </c>
      <c r="FJ157" s="14"/>
      <c r="FK157" s="14">
        <v>27534.783760470003</v>
      </c>
      <c r="FL157" s="14">
        <v>0</v>
      </c>
      <c r="FM157" s="14">
        <v>446154.10777601891</v>
      </c>
      <c r="FN157" s="14"/>
      <c r="FO157" s="14"/>
      <c r="FP157" s="14"/>
      <c r="FQ157" s="14"/>
      <c r="FR157" s="14"/>
      <c r="FS157" s="14"/>
      <c r="FT157" s="14">
        <v>73.988781329999995</v>
      </c>
      <c r="FU157" s="14"/>
      <c r="FV157" s="14"/>
      <c r="FW157" s="14"/>
      <c r="FX157" s="14">
        <v>55.651395009999995</v>
      </c>
      <c r="FY157" s="14">
        <v>129.64017634000001</v>
      </c>
      <c r="FZ157" s="14"/>
      <c r="GA157" s="14"/>
      <c r="GB157" s="14"/>
      <c r="GC157" s="14"/>
      <c r="GD157" s="14"/>
      <c r="GE157" s="14">
        <v>7.7904060399999997</v>
      </c>
      <c r="GF157" s="14">
        <v>338.63518406999998</v>
      </c>
      <c r="GG157" s="14"/>
      <c r="GH157" s="14"/>
      <c r="GI157" s="14"/>
      <c r="GJ157" s="14">
        <v>945.72878672999991</v>
      </c>
      <c r="GK157" s="14">
        <v>1292.1543768399999</v>
      </c>
      <c r="GL157" s="14">
        <v>21.542110000000001</v>
      </c>
      <c r="GM157" s="14">
        <v>6370.6987481199985</v>
      </c>
      <c r="GN157" s="14">
        <v>0</v>
      </c>
      <c r="GO157" s="14"/>
      <c r="GP157" s="14"/>
      <c r="GQ157" s="14">
        <v>18595.981363199993</v>
      </c>
      <c r="GR157" s="14">
        <v>12109.897915099997</v>
      </c>
      <c r="GS157" s="14">
        <v>3314.4758354900009</v>
      </c>
      <c r="GT157" s="14"/>
      <c r="GU157" s="14"/>
      <c r="GV157" s="14">
        <v>3449.3056338000001</v>
      </c>
      <c r="GW157" s="14">
        <v>106.38192297000001</v>
      </c>
      <c r="GX157" s="14">
        <v>43968.283528679989</v>
      </c>
      <c r="GY157" s="14">
        <v>0</v>
      </c>
      <c r="GZ157" s="14"/>
      <c r="HA157" s="14"/>
      <c r="HB157" s="14"/>
      <c r="HC157" s="14"/>
      <c r="HD157" s="14">
        <v>5762.6593649299994</v>
      </c>
      <c r="HE157" s="14">
        <v>844.99711430000002</v>
      </c>
      <c r="HF157" s="14">
        <v>1344.1884425900005</v>
      </c>
      <c r="HG157" s="14"/>
      <c r="HH157" s="14"/>
      <c r="HI157" s="14">
        <v>1064.8516307000002</v>
      </c>
      <c r="HJ157" s="14">
        <v>9016.6965525200012</v>
      </c>
      <c r="HK157" s="14">
        <v>19.100525999999999</v>
      </c>
      <c r="HL157" s="14">
        <v>4725.5814362300016</v>
      </c>
      <c r="HM157" s="14">
        <v>81.756557560000005</v>
      </c>
      <c r="HN157" s="14"/>
      <c r="HO157" s="14">
        <v>1117.9447215700002</v>
      </c>
      <c r="HP157" s="14">
        <v>22665.436314140006</v>
      </c>
      <c r="HQ157" s="14">
        <v>17477.636474269988</v>
      </c>
      <c r="HR157" s="14">
        <v>1494.7679330999999</v>
      </c>
      <c r="HS157" s="14"/>
      <c r="HT157" s="14"/>
      <c r="HU157" s="14">
        <v>2891.2435934899995</v>
      </c>
      <c r="HV157" s="14">
        <v>0</v>
      </c>
      <c r="HW157" s="14">
        <v>50473.467556359996</v>
      </c>
      <c r="HX157" s="14">
        <v>21.199460999999999</v>
      </c>
      <c r="HY157" s="14">
        <v>12322.155347770005</v>
      </c>
      <c r="HZ157" s="14">
        <v>0</v>
      </c>
      <c r="IA157" s="14"/>
      <c r="IB157" s="14">
        <v>1577.7681079200001</v>
      </c>
      <c r="IC157" s="14">
        <v>52611.854009559996</v>
      </c>
      <c r="ID157" s="14">
        <v>23538.623531840003</v>
      </c>
      <c r="IE157" s="14">
        <v>3413.6499415800004</v>
      </c>
      <c r="IF157" s="14">
        <v>931.63601300000005</v>
      </c>
      <c r="IG157" s="14"/>
      <c r="IH157" s="14">
        <v>11840.106900419994</v>
      </c>
      <c r="II157" s="14">
        <v>106256.99331309002</v>
      </c>
      <c r="IJ157" s="14">
        <v>2.0886610000000001</v>
      </c>
      <c r="IK157" s="14">
        <v>4020.861722000001</v>
      </c>
      <c r="IN157" s="14">
        <v>955.34584767999991</v>
      </c>
      <c r="IO157" s="14">
        <v>22187.493998200018</v>
      </c>
      <c r="IP157" s="14">
        <v>14353.510168319999</v>
      </c>
      <c r="IQ157" s="14">
        <v>1651.9933153199997</v>
      </c>
      <c r="IR157" s="14">
        <v>79.097852000000003</v>
      </c>
      <c r="IS157" s="14"/>
      <c r="IT157" s="14">
        <v>3866.4898705999994</v>
      </c>
      <c r="IU157" s="14">
        <v>47116.88143412002</v>
      </c>
      <c r="IV157" s="14">
        <v>76.451339000000004</v>
      </c>
      <c r="IW157" s="14">
        <v>10267.901920160006</v>
      </c>
      <c r="IX157" s="14">
        <v>0</v>
      </c>
      <c r="IY157" s="14"/>
      <c r="IZ157" s="14">
        <v>978.55602164999993</v>
      </c>
      <c r="JA157" s="14">
        <v>37010.079064839985</v>
      </c>
      <c r="JB157" s="14">
        <v>20430.921912799997</v>
      </c>
      <c r="JC157" s="14">
        <v>2761.3333882499992</v>
      </c>
      <c r="JD157" s="14"/>
      <c r="JE157" s="14"/>
      <c r="JF157" s="14">
        <v>4088.021227109999</v>
      </c>
      <c r="JG157" s="14">
        <v>75613.264873809982</v>
      </c>
      <c r="JH157" s="14"/>
      <c r="JI157" s="14"/>
      <c r="JJ157" s="14"/>
      <c r="JK157" s="14"/>
      <c r="JL157" s="14"/>
      <c r="JM157" s="14">
        <v>0</v>
      </c>
      <c r="JN157" s="14">
        <v>777.64661688000001</v>
      </c>
      <c r="JO157" s="14">
        <v>499.05253494999994</v>
      </c>
      <c r="JP157" s="14"/>
      <c r="JQ157" s="14"/>
      <c r="JR157" s="14">
        <v>422.43321745999992</v>
      </c>
      <c r="JS157" s="14">
        <v>1699.13236919</v>
      </c>
      <c r="JT157" s="14">
        <v>9.3853570000000008</v>
      </c>
      <c r="JU157" s="14">
        <v>3877.5019964499998</v>
      </c>
      <c r="JV157" s="14">
        <v>0</v>
      </c>
      <c r="JW157" s="14"/>
      <c r="JX157" s="14">
        <v>46.350493950000001</v>
      </c>
      <c r="JY157" s="14">
        <v>19175.162988719989</v>
      </c>
      <c r="JZ157" s="14">
        <v>7882.899019060008</v>
      </c>
      <c r="KA157" s="14">
        <v>591.82212922999986</v>
      </c>
      <c r="KB157" s="14">
        <v>35.830314999999999</v>
      </c>
      <c r="KC157" s="14"/>
      <c r="KD157" s="14">
        <v>3516.9340320599995</v>
      </c>
      <c r="KE157" s="14">
        <v>35135.886331469992</v>
      </c>
      <c r="KF157" s="14">
        <v>45.771746999999998</v>
      </c>
      <c r="KG157" s="14">
        <v>8931.0504606400082</v>
      </c>
      <c r="KH157" s="14">
        <v>0</v>
      </c>
      <c r="KI157" s="14"/>
      <c r="KJ157" s="14">
        <v>480.69974030999998</v>
      </c>
      <c r="KK157" s="14">
        <v>33899.084529850043</v>
      </c>
      <c r="KL157" s="14">
        <v>14634.636462670003</v>
      </c>
      <c r="KM157" s="14">
        <v>1830.8417458699994</v>
      </c>
      <c r="KN157" s="14">
        <v>237.656781</v>
      </c>
      <c r="KO157" s="14"/>
      <c r="KP157" s="14">
        <v>8837.5276846399993</v>
      </c>
      <c r="KQ157" s="14">
        <v>68897.269151980057</v>
      </c>
      <c r="KR157" s="14">
        <v>0</v>
      </c>
      <c r="KS157" s="14"/>
      <c r="KT157" s="14"/>
      <c r="KU157" s="14"/>
      <c r="KV157" s="14">
        <v>0</v>
      </c>
      <c r="KW157" s="14">
        <v>1457.82131923</v>
      </c>
      <c r="KX157" s="14">
        <v>432.41590313000006</v>
      </c>
      <c r="KY157" s="14">
        <v>99.495624450000008</v>
      </c>
      <c r="KZ157" s="14"/>
      <c r="LA157" s="14"/>
      <c r="LB157" s="14">
        <v>180.96893167999997</v>
      </c>
      <c r="LC157" s="14">
        <v>2170.7017784900004</v>
      </c>
      <c r="LD157" s="14">
        <v>329.46185600000001</v>
      </c>
      <c r="LE157" s="14">
        <v>49126.075096669898</v>
      </c>
      <c r="LF157" s="14">
        <v>19.285600060000004</v>
      </c>
      <c r="LG157" s="14"/>
      <c r="LH157" s="14">
        <v>4060.4576143300005</v>
      </c>
      <c r="LI157" s="14">
        <v>60675.642348350033</v>
      </c>
      <c r="LJ157" s="14">
        <v>39438.911770070001</v>
      </c>
      <c r="LK157" s="14">
        <v>7077.2243918900022</v>
      </c>
      <c r="LL157" s="14"/>
      <c r="LM157" s="14"/>
      <c r="LN157" s="14">
        <v>7280.0268168100001</v>
      </c>
      <c r="LO157" s="14">
        <v>168007.08549407992</v>
      </c>
      <c r="LP157" s="14">
        <v>0</v>
      </c>
      <c r="LQ157" s="14"/>
      <c r="LR157" s="14">
        <v>0</v>
      </c>
      <c r="LS157" s="14"/>
      <c r="LT157" s="14">
        <v>0</v>
      </c>
      <c r="LU157" s="14">
        <v>8404.7458526000046</v>
      </c>
      <c r="LV157" s="14">
        <v>3408.9036729799991</v>
      </c>
      <c r="LW157" s="14">
        <v>1205.9960395800003</v>
      </c>
      <c r="LX157" s="14"/>
      <c r="LY157" s="14"/>
      <c r="LZ157" s="14">
        <v>1657.8015291099996</v>
      </c>
      <c r="MA157" s="14">
        <v>14677.447094270005</v>
      </c>
      <c r="MB157" s="14">
        <v>2.9215900000000001</v>
      </c>
      <c r="MC157" s="14">
        <v>8884.8494876600016</v>
      </c>
      <c r="MD157" s="14">
        <v>30.412991250000001</v>
      </c>
      <c r="ME157" s="14"/>
      <c r="MF157" s="14">
        <v>337.94463165999997</v>
      </c>
      <c r="MG157" s="14">
        <v>39233.454500449974</v>
      </c>
      <c r="MH157" s="14">
        <v>15451.65287926999</v>
      </c>
      <c r="MI157" s="14">
        <v>2823.4141454600003</v>
      </c>
      <c r="MJ157" s="14"/>
      <c r="MK157" s="14"/>
      <c r="ML157" s="14">
        <v>9265.403267929998</v>
      </c>
      <c r="MM157" s="14">
        <v>0</v>
      </c>
      <c r="MN157" s="14">
        <v>76030.053493679967</v>
      </c>
      <c r="MO157" s="14">
        <v>385.05336299999999</v>
      </c>
      <c r="MP157" s="14">
        <v>53330.730332430023</v>
      </c>
      <c r="MQ157" s="14">
        <v>1286.3776067900001</v>
      </c>
      <c r="MR157" s="14"/>
      <c r="MS157" s="14">
        <v>2182.7393817100005</v>
      </c>
      <c r="MT157" s="14">
        <v>115422.83638804003</v>
      </c>
      <c r="MU157" s="14">
        <v>62565.090967520046</v>
      </c>
      <c r="MV157" s="14">
        <v>6466.1651702600002</v>
      </c>
      <c r="MW157" s="14"/>
      <c r="MX157" s="14"/>
      <c r="MY157" s="14">
        <v>13736.383503229994</v>
      </c>
      <c r="MZ157" s="14">
        <v>0</v>
      </c>
      <c r="NA157" s="14">
        <v>255375.37671298007</v>
      </c>
      <c r="NB157" s="14"/>
      <c r="NC157" s="14"/>
      <c r="ND157" s="14"/>
      <c r="NE157" s="14"/>
      <c r="NF157" s="14"/>
      <c r="NG157" s="14"/>
      <c r="NH157" s="14">
        <v>0</v>
      </c>
      <c r="NI157" s="14">
        <v>457.19163882999999</v>
      </c>
      <c r="NJ157" s="14"/>
      <c r="NK157" s="14"/>
      <c r="NL157" s="14">
        <v>105.77355428</v>
      </c>
      <c r="NM157" s="14">
        <v>562.96519310999997</v>
      </c>
      <c r="NN157" s="170">
        <v>67022.207786229978</v>
      </c>
      <c r="NO157" s="14"/>
      <c r="NQ157" s="14">
        <v>286453.10828792996</v>
      </c>
      <c r="NR157" s="15">
        <v>4582903.3604359003</v>
      </c>
      <c r="PU157" s="4"/>
    </row>
    <row r="158" spans="1:437" x14ac:dyDescent="0.2">
      <c r="A158" s="70">
        <v>44136</v>
      </c>
      <c r="B158" s="14">
        <v>436.75137874000001</v>
      </c>
      <c r="C158" s="14">
        <v>726.10362629000008</v>
      </c>
      <c r="D158" s="14">
        <v>146.23409473000001</v>
      </c>
      <c r="E158" s="14">
        <v>1309.0890997600002</v>
      </c>
      <c r="F158" s="14">
        <v>191.76325800000001</v>
      </c>
      <c r="G158" s="14">
        <v>55053.071667999939</v>
      </c>
      <c r="H158" s="14">
        <v>1007.1646304499999</v>
      </c>
      <c r="I158" s="14"/>
      <c r="J158" s="14">
        <v>6548.0526397400017</v>
      </c>
      <c r="K158" s="14">
        <v>107072.93830647999</v>
      </c>
      <c r="L158" s="14">
        <v>173281.38357699977</v>
      </c>
      <c r="M158" s="14">
        <v>9083.0120375600018</v>
      </c>
      <c r="N158" s="14">
        <v>31845.618843</v>
      </c>
      <c r="O158" s="14"/>
      <c r="P158" s="14">
        <v>16490.976756430009</v>
      </c>
      <c r="Q158" s="14">
        <v>400573.98171665968</v>
      </c>
      <c r="R158" s="14">
        <v>0</v>
      </c>
      <c r="S158" s="14">
        <v>8767.5520899599996</v>
      </c>
      <c r="T158" s="14">
        <v>191.07058544999998</v>
      </c>
      <c r="U158" s="14">
        <v>71.961416310000004</v>
      </c>
      <c r="V158" s="14">
        <v>147.04241385999998</v>
      </c>
      <c r="W158" s="14">
        <v>9177.6265055799995</v>
      </c>
      <c r="X158" s="14">
        <v>243.653482</v>
      </c>
      <c r="Y158" s="14">
        <v>20748.4878068</v>
      </c>
      <c r="Z158" s="14">
        <v>49.205152470000002</v>
      </c>
      <c r="AA158" s="14"/>
      <c r="AB158" s="14">
        <v>2336.2268291300002</v>
      </c>
      <c r="AC158" s="14">
        <v>62985.242616200114</v>
      </c>
      <c r="AD158" s="14">
        <v>29002.823801360006</v>
      </c>
      <c r="AE158" s="14">
        <v>6504.021926319997</v>
      </c>
      <c r="AF158" s="14"/>
      <c r="AG158" s="14"/>
      <c r="AH158" s="14">
        <v>5194.6779324100016</v>
      </c>
      <c r="AI158" s="14">
        <v>127064.33954669011</v>
      </c>
      <c r="AJ158" s="14">
        <v>1970.794157</v>
      </c>
      <c r="AK158" s="14">
        <v>499068.84520225704</v>
      </c>
      <c r="AL158" s="14">
        <v>5511.9239546700001</v>
      </c>
      <c r="AM158" s="14"/>
      <c r="AN158" s="14">
        <v>11488.867876029999</v>
      </c>
      <c r="AO158" s="14">
        <v>686051.86031579378</v>
      </c>
      <c r="AP158" s="14">
        <v>261103.45872858004</v>
      </c>
      <c r="AQ158" s="14">
        <v>24695.708470860016</v>
      </c>
      <c r="AR158" s="14">
        <v>10892.341060999999</v>
      </c>
      <c r="AS158" s="14"/>
      <c r="AT158" s="14">
        <v>140199.65505812984</v>
      </c>
      <c r="AU158" s="14">
        <v>0</v>
      </c>
      <c r="AV158" s="14">
        <v>158609.279863</v>
      </c>
      <c r="AW158" s="14">
        <v>42673.678284109999</v>
      </c>
      <c r="AX158" s="14">
        <v>1842266.4129714307</v>
      </c>
      <c r="AY158" s="14">
        <v>195.67826600000001</v>
      </c>
      <c r="AZ158" s="14">
        <v>9708.1022591100009</v>
      </c>
      <c r="BA158" s="14">
        <v>170.10098374</v>
      </c>
      <c r="BB158" s="14"/>
      <c r="BC158" s="14">
        <v>1657.4726854800001</v>
      </c>
      <c r="BD158" s="14">
        <v>64760.485989480017</v>
      </c>
      <c r="BE158" s="14">
        <v>21603.111368359987</v>
      </c>
      <c r="BF158" s="14">
        <v>3815.2476419499999</v>
      </c>
      <c r="BG158" s="14">
        <v>2044.0059745499998</v>
      </c>
      <c r="BH158" s="14">
        <v>0</v>
      </c>
      <c r="BI158" s="14">
        <v>103954.20516867</v>
      </c>
      <c r="BJ158" s="14">
        <v>172.981179</v>
      </c>
      <c r="BK158" s="14">
        <v>17169.800873339987</v>
      </c>
      <c r="BL158" s="14">
        <v>0</v>
      </c>
      <c r="BM158" s="14"/>
      <c r="BN158" s="14">
        <v>806.48564311999985</v>
      </c>
      <c r="BO158" s="14">
        <v>28040.29055423001</v>
      </c>
      <c r="BP158" s="14">
        <v>5877.1611178900012</v>
      </c>
      <c r="BQ158" s="14">
        <v>2945.0067843499996</v>
      </c>
      <c r="BR158" s="14">
        <v>11507.682108999999</v>
      </c>
      <c r="BS158" s="14">
        <v>3353.2900550499994</v>
      </c>
      <c r="BT158" s="14">
        <v>69872.69831598</v>
      </c>
      <c r="BU158" s="14">
        <v>39.251047</v>
      </c>
      <c r="BV158" s="14">
        <v>7205.2055127400035</v>
      </c>
      <c r="BW158" s="14">
        <v>13.318323660000001</v>
      </c>
      <c r="BX158" s="14"/>
      <c r="BY158" s="14">
        <v>490.42072952000007</v>
      </c>
      <c r="BZ158" s="14">
        <v>22085.043610830005</v>
      </c>
      <c r="CA158" s="14">
        <v>18591.967230290003</v>
      </c>
      <c r="CB158" s="14">
        <v>1831.6260532899996</v>
      </c>
      <c r="CC158" s="14"/>
      <c r="CD158" s="14"/>
      <c r="CE158" s="14">
        <v>9630.4485887499995</v>
      </c>
      <c r="CF158" s="14">
        <v>59887.28109608002</v>
      </c>
      <c r="CG158" s="14">
        <v>0</v>
      </c>
      <c r="CH158" s="14">
        <v>1433.3370514200001</v>
      </c>
      <c r="CI158" s="14"/>
      <c r="CJ158" s="14"/>
      <c r="CK158" s="14"/>
      <c r="CL158" s="14">
        <v>2409.3738796499997</v>
      </c>
      <c r="CM158" s="14">
        <v>2008.4638688600003</v>
      </c>
      <c r="CN158" s="14">
        <v>908.39552415000026</v>
      </c>
      <c r="CO158" s="14"/>
      <c r="CP158" s="14"/>
      <c r="CQ158" s="14">
        <v>2072.6242589900007</v>
      </c>
      <c r="CR158" s="14">
        <v>8832.1945830700024</v>
      </c>
      <c r="CS158" s="14">
        <v>103.58398200000001</v>
      </c>
      <c r="CT158" s="14">
        <v>1643.7233762900003</v>
      </c>
      <c r="CU158" s="14"/>
      <c r="CV158" s="14"/>
      <c r="CW158" s="14"/>
      <c r="CX158" s="14">
        <v>8044.759587479999</v>
      </c>
      <c r="CY158" s="14">
        <v>4526.36007995</v>
      </c>
      <c r="CZ158" s="14">
        <v>1610.7316093899999</v>
      </c>
      <c r="DA158" s="14">
        <v>2622.702456</v>
      </c>
      <c r="DB158" s="14"/>
      <c r="DC158" s="14">
        <v>1331.6715428499999</v>
      </c>
      <c r="DD158" s="14">
        <v>19883.532633959996</v>
      </c>
      <c r="DE158" s="14">
        <v>29.381506000000002</v>
      </c>
      <c r="DF158" s="14">
        <v>2712.7987353000003</v>
      </c>
      <c r="DG158" s="14"/>
      <c r="DH158" s="14"/>
      <c r="DI158" s="14">
        <v>909.67679897999994</v>
      </c>
      <c r="DJ158" s="14">
        <v>12270.299359490002</v>
      </c>
      <c r="DK158" s="14">
        <v>6133.2538708699976</v>
      </c>
      <c r="DL158" s="14">
        <v>766.0073909700003</v>
      </c>
      <c r="DM158" s="14"/>
      <c r="DN158" s="14"/>
      <c r="DO158" s="14">
        <v>4666.9284434699985</v>
      </c>
      <c r="DP158" s="14">
        <v>27488.34610508</v>
      </c>
      <c r="DQ158" s="14">
        <v>0</v>
      </c>
      <c r="DR158" s="14">
        <v>2857.3332877400012</v>
      </c>
      <c r="DS158" s="14"/>
      <c r="DT158" s="14"/>
      <c r="DU158" s="14">
        <v>0</v>
      </c>
      <c r="DV158" s="14">
        <v>39236.586985080015</v>
      </c>
      <c r="DW158" s="14">
        <v>9572.2536230300029</v>
      </c>
      <c r="DX158" s="14">
        <v>2781.1124462699995</v>
      </c>
      <c r="DY158" s="14"/>
      <c r="DZ158" s="14"/>
      <c r="EA158" s="14">
        <v>2219.9803294799999</v>
      </c>
      <c r="EB158" s="14">
        <v>56667.266671600024</v>
      </c>
      <c r="EC158" s="14">
        <v>0</v>
      </c>
      <c r="ED158" s="14"/>
      <c r="EE158" s="14"/>
      <c r="EF158" s="14"/>
      <c r="EG158" s="14"/>
      <c r="EH158" s="14"/>
      <c r="EI158" s="14">
        <v>120.19752864</v>
      </c>
      <c r="EJ158" s="14">
        <v>0</v>
      </c>
      <c r="EK158" s="14"/>
      <c r="EL158" s="14"/>
      <c r="EM158" s="14">
        <v>1045.3658739900002</v>
      </c>
      <c r="EN158" s="14">
        <v>1165.5634026300002</v>
      </c>
      <c r="EO158" s="14">
        <v>0</v>
      </c>
      <c r="EP158" s="14">
        <v>3510.0070835499992</v>
      </c>
      <c r="EQ158" s="14">
        <v>0</v>
      </c>
      <c r="ER158" s="14"/>
      <c r="ES158" s="14">
        <v>139.80617803000001</v>
      </c>
      <c r="ET158" s="14">
        <v>17532.024257649999</v>
      </c>
      <c r="EU158" s="14">
        <v>12952.42219293</v>
      </c>
      <c r="EV158" s="14">
        <v>2178.1335600299999</v>
      </c>
      <c r="EW158" s="14"/>
      <c r="EX158" s="14"/>
      <c r="EY158" s="14">
        <v>1350.9997886200001</v>
      </c>
      <c r="EZ158" s="14">
        <v>37663.393060809998</v>
      </c>
      <c r="FA158" s="14">
        <v>92.788342</v>
      </c>
      <c r="FB158" s="14">
        <v>45182.882675809989</v>
      </c>
      <c r="FC158" s="14">
        <v>0</v>
      </c>
      <c r="FD158" s="14"/>
      <c r="FE158" s="14">
        <v>755.82713889999991</v>
      </c>
      <c r="FF158" s="14">
        <v>321063.21059828164</v>
      </c>
      <c r="FG158" s="14">
        <v>39785.073507330024</v>
      </c>
      <c r="FH158" s="14">
        <v>3007.9155465100021</v>
      </c>
      <c r="FI158" s="14">
        <v>1849.3385840000001</v>
      </c>
      <c r="FJ158" s="14"/>
      <c r="FK158" s="14">
        <v>27135.025293869949</v>
      </c>
      <c r="FL158" s="14">
        <v>0</v>
      </c>
      <c r="FM158" s="14">
        <v>438872.06168670161</v>
      </c>
      <c r="FN158" s="14"/>
      <c r="FO158" s="14"/>
      <c r="FP158" s="14"/>
      <c r="FQ158" s="14"/>
      <c r="FR158" s="14"/>
      <c r="FS158" s="14"/>
      <c r="FT158" s="14">
        <v>73.868853569999999</v>
      </c>
      <c r="FU158" s="14"/>
      <c r="FV158" s="14"/>
      <c r="FW158" s="14"/>
      <c r="FX158" s="14">
        <v>55.288703770000005</v>
      </c>
      <c r="FY158" s="14">
        <v>129.15755734000001</v>
      </c>
      <c r="FZ158" s="14"/>
      <c r="GA158" s="14"/>
      <c r="GB158" s="14"/>
      <c r="GC158" s="14"/>
      <c r="GD158" s="14"/>
      <c r="GE158" s="14">
        <v>7.3176621600000002</v>
      </c>
      <c r="GF158" s="14">
        <v>337.56950415</v>
      </c>
      <c r="GG158" s="14"/>
      <c r="GH158" s="14"/>
      <c r="GI158" s="14"/>
      <c r="GJ158" s="14">
        <v>940.43817228000034</v>
      </c>
      <c r="GK158" s="14">
        <v>1285.3253385900005</v>
      </c>
      <c r="GL158" s="14">
        <v>21.261008</v>
      </c>
      <c r="GM158" s="14">
        <v>6260.6368029399946</v>
      </c>
      <c r="GN158" s="14">
        <v>0</v>
      </c>
      <c r="GO158" s="14"/>
      <c r="GP158" s="14"/>
      <c r="GQ158" s="14">
        <v>18217.36840666999</v>
      </c>
      <c r="GR158" s="14">
        <v>11872.33747135</v>
      </c>
      <c r="GS158" s="14">
        <v>3184.9907292700004</v>
      </c>
      <c r="GT158" s="14"/>
      <c r="GU158" s="14"/>
      <c r="GV158" s="14">
        <v>3388.7584367599989</v>
      </c>
      <c r="GW158" s="14">
        <v>106.38192297000001</v>
      </c>
      <c r="GX158" s="14">
        <v>43051.73477795998</v>
      </c>
      <c r="GY158" s="14">
        <v>0</v>
      </c>
      <c r="GZ158" s="14"/>
      <c r="HA158" s="14"/>
      <c r="HB158" s="14"/>
      <c r="HC158" s="14"/>
      <c r="HD158" s="14">
        <v>5738.2457138399986</v>
      </c>
      <c r="HE158" s="14">
        <v>842.72809621999988</v>
      </c>
      <c r="HF158" s="14">
        <v>1328.3619611500003</v>
      </c>
      <c r="HG158" s="14"/>
      <c r="HH158" s="14"/>
      <c r="HI158" s="14">
        <v>1056.8230640699999</v>
      </c>
      <c r="HJ158" s="14">
        <v>8966.158835279999</v>
      </c>
      <c r="HK158" s="14">
        <v>19.100525999999999</v>
      </c>
      <c r="HL158" s="14">
        <v>4692.7881429399995</v>
      </c>
      <c r="HM158" s="14">
        <v>81.858493499999994</v>
      </c>
      <c r="HN158" s="14"/>
      <c r="HO158" s="14">
        <v>1113.4237498699999</v>
      </c>
      <c r="HP158" s="14">
        <v>22472.071805089985</v>
      </c>
      <c r="HQ158" s="14">
        <v>17118.134846840003</v>
      </c>
      <c r="HR158" s="14">
        <v>1485.5288481000002</v>
      </c>
      <c r="HS158" s="14"/>
      <c r="HT158" s="14"/>
      <c r="HU158" s="14">
        <v>2844.3147510499998</v>
      </c>
      <c r="HV158" s="14">
        <v>0</v>
      </c>
      <c r="HW158" s="14">
        <v>49827.221163389993</v>
      </c>
      <c r="HX158" s="14">
        <v>20.812062000000001</v>
      </c>
      <c r="HY158" s="14">
        <v>12141.098810970007</v>
      </c>
      <c r="HZ158" s="14">
        <v>0</v>
      </c>
      <c r="IA158" s="14"/>
      <c r="IB158" s="14">
        <v>1552.5104123600004</v>
      </c>
      <c r="IC158" s="14">
        <v>51426.848508640032</v>
      </c>
      <c r="ID158" s="14">
        <v>22946.152728269994</v>
      </c>
      <c r="IE158" s="14">
        <v>3359.1741136300016</v>
      </c>
      <c r="IF158" s="14">
        <v>927.36079299999994</v>
      </c>
      <c r="IG158" s="14"/>
      <c r="IH158" s="14">
        <v>11680.985211939991</v>
      </c>
      <c r="II158" s="14">
        <v>104054.94264081003</v>
      </c>
      <c r="IJ158" s="14">
        <v>1.866263</v>
      </c>
      <c r="IK158" s="14">
        <v>3869.0501944000025</v>
      </c>
      <c r="IN158" s="14">
        <v>951.29073428000004</v>
      </c>
      <c r="IO158" s="14">
        <v>21657.189849830029</v>
      </c>
      <c r="IP158" s="14">
        <v>14178.289257380004</v>
      </c>
      <c r="IQ158" s="14">
        <v>1639.7418580799997</v>
      </c>
      <c r="IR158" s="14">
        <v>77.952844999999996</v>
      </c>
      <c r="IS158" s="14"/>
      <c r="IT158" s="14">
        <v>3796.5403080899978</v>
      </c>
      <c r="IU158" s="14">
        <v>46171.921310060025</v>
      </c>
      <c r="IV158" s="14">
        <v>76.140307000000007</v>
      </c>
      <c r="IW158" s="14">
        <v>10041.853388740001</v>
      </c>
      <c r="IX158" s="14">
        <v>0</v>
      </c>
      <c r="IY158" s="14"/>
      <c r="IZ158" s="14">
        <v>976.39682038000001</v>
      </c>
      <c r="JA158" s="14">
        <v>36240.654783749989</v>
      </c>
      <c r="JB158" s="14">
        <v>19924.523313769976</v>
      </c>
      <c r="JC158" s="14">
        <v>2710.2079187699992</v>
      </c>
      <c r="JD158" s="14"/>
      <c r="JE158" s="14"/>
      <c r="JF158" s="14">
        <v>4019.3240387600008</v>
      </c>
      <c r="JG158" s="14">
        <v>73989.100571169969</v>
      </c>
      <c r="JH158" s="14"/>
      <c r="JI158" s="14"/>
      <c r="JJ158" s="14"/>
      <c r="JK158" s="14"/>
      <c r="JL158" s="14"/>
      <c r="JM158" s="14">
        <v>0</v>
      </c>
      <c r="JN158" s="14">
        <v>773.16818620000004</v>
      </c>
      <c r="JO158" s="14">
        <v>493.49632896999992</v>
      </c>
      <c r="JP158" s="14"/>
      <c r="JQ158" s="14"/>
      <c r="JR158" s="14">
        <v>420.16938763999991</v>
      </c>
      <c r="JS158" s="14">
        <v>1686.8329028099995</v>
      </c>
      <c r="JT158" s="14">
        <v>9.1165079999999996</v>
      </c>
      <c r="JU158" s="14">
        <v>3841.6934822099997</v>
      </c>
      <c r="JV158" s="14">
        <v>0</v>
      </c>
      <c r="JW158" s="14"/>
      <c r="JX158" s="14">
        <v>45.835174240000001</v>
      </c>
      <c r="JY158" s="14">
        <v>18864.425519399996</v>
      </c>
      <c r="JZ158" s="14">
        <v>7833.1209729899974</v>
      </c>
      <c r="KA158" s="14">
        <v>577.46064242</v>
      </c>
      <c r="KB158" s="14">
        <v>35.830314999999999</v>
      </c>
      <c r="KC158" s="14"/>
      <c r="KD158" s="14">
        <v>3491.2678313399997</v>
      </c>
      <c r="KE158" s="14">
        <v>34698.750445599988</v>
      </c>
      <c r="KF158" s="14">
        <v>45.771909999999998</v>
      </c>
      <c r="KG158" s="14">
        <v>8786.0573558800043</v>
      </c>
      <c r="KH158" s="14">
        <v>0</v>
      </c>
      <c r="KI158" s="14"/>
      <c r="KJ158" s="14">
        <v>480.69974030999998</v>
      </c>
      <c r="KK158" s="14">
        <v>33283.522061400021</v>
      </c>
      <c r="KL158" s="14">
        <v>14363.505999620005</v>
      </c>
      <c r="KM158" s="14">
        <v>1649.2112100100001</v>
      </c>
      <c r="KN158" s="14">
        <v>236.52256700000001</v>
      </c>
      <c r="KO158" s="14"/>
      <c r="KP158" s="14">
        <v>8773.1930932499999</v>
      </c>
      <c r="KQ158" s="14">
        <v>67618.483937470039</v>
      </c>
      <c r="KR158" s="14">
        <v>0</v>
      </c>
      <c r="KS158" s="14"/>
      <c r="KT158" s="14"/>
      <c r="KU158" s="14"/>
      <c r="KV158" s="14">
        <v>0</v>
      </c>
      <c r="KW158" s="14">
        <v>1399.5726801400001</v>
      </c>
      <c r="KX158" s="14">
        <v>428.74524971</v>
      </c>
      <c r="KY158" s="14">
        <v>98.865995920000003</v>
      </c>
      <c r="KZ158" s="14"/>
      <c r="LA158" s="14"/>
      <c r="LB158" s="14">
        <v>180.46646337999999</v>
      </c>
      <c r="LC158" s="14">
        <v>2107.6503891500001</v>
      </c>
      <c r="LD158" s="14">
        <v>325.94018699999998</v>
      </c>
      <c r="LE158" s="14">
        <v>48052.694076109976</v>
      </c>
      <c r="LF158" s="14">
        <v>17.855325200000003</v>
      </c>
      <c r="LG158" s="14"/>
      <c r="LH158" s="14">
        <v>3906.8251957900006</v>
      </c>
      <c r="LI158" s="14">
        <v>59586.374533169954</v>
      </c>
      <c r="LJ158" s="14">
        <v>38339.664078989998</v>
      </c>
      <c r="LK158" s="14">
        <v>6782.3330051299999</v>
      </c>
      <c r="LL158" s="14"/>
      <c r="LM158" s="14"/>
      <c r="LN158" s="14">
        <v>7082.8399899400029</v>
      </c>
      <c r="LO158" s="14">
        <v>164094.52639132991</v>
      </c>
      <c r="LP158" s="14">
        <v>0</v>
      </c>
      <c r="LQ158" s="14"/>
      <c r="LR158" s="14">
        <v>0</v>
      </c>
      <c r="LS158" s="14"/>
      <c r="LT158" s="14">
        <v>0</v>
      </c>
      <c r="LU158" s="14">
        <v>8309.320062660001</v>
      </c>
      <c r="LV158" s="14">
        <v>3279.5100510399993</v>
      </c>
      <c r="LW158" s="14">
        <v>1198.1690947700001</v>
      </c>
      <c r="LX158" s="14"/>
      <c r="LY158" s="14"/>
      <c r="LZ158" s="14">
        <v>1625.5802018300003</v>
      </c>
      <c r="MA158" s="14">
        <v>14412.579410300001</v>
      </c>
      <c r="MB158" s="14">
        <v>0</v>
      </c>
      <c r="MC158" s="14">
        <v>8798.9690661299974</v>
      </c>
      <c r="MD158" s="14">
        <v>30.412991250000001</v>
      </c>
      <c r="ME158" s="14"/>
      <c r="MF158" s="14">
        <v>336.21075501999997</v>
      </c>
      <c r="MG158" s="14">
        <v>38792.72431162998</v>
      </c>
      <c r="MH158" s="14">
        <v>15266.062583990004</v>
      </c>
      <c r="MI158" s="14">
        <v>2766.74339981</v>
      </c>
      <c r="MJ158" s="14"/>
      <c r="MK158" s="14"/>
      <c r="ML158" s="14">
        <v>9104.603314850001</v>
      </c>
      <c r="MM158" s="14">
        <v>0</v>
      </c>
      <c r="MN158" s="14">
        <v>75095.726422679989</v>
      </c>
      <c r="MO158" s="14">
        <v>377.93946299999999</v>
      </c>
      <c r="MP158" s="14">
        <v>52599.393105019844</v>
      </c>
      <c r="MQ158" s="14">
        <v>1262.6094285999998</v>
      </c>
      <c r="MR158" s="14"/>
      <c r="MS158" s="14">
        <v>2177.2392791300003</v>
      </c>
      <c r="MT158" s="14">
        <v>114053.63259892022</v>
      </c>
      <c r="MU158" s="14">
        <v>61697.830187629959</v>
      </c>
      <c r="MV158" s="14">
        <v>6356.8703370899975</v>
      </c>
      <c r="MW158" s="14"/>
      <c r="MX158" s="14"/>
      <c r="MY158" s="14">
        <v>13572.214186710002</v>
      </c>
      <c r="MZ158" s="14">
        <v>0</v>
      </c>
      <c r="NA158" s="14">
        <v>252097.72858609998</v>
      </c>
      <c r="NB158" s="14"/>
      <c r="NC158" s="14"/>
      <c r="ND158" s="14"/>
      <c r="NE158" s="14"/>
      <c r="NF158" s="14"/>
      <c r="NG158" s="14"/>
      <c r="NH158" s="14">
        <v>0</v>
      </c>
      <c r="NI158" s="14">
        <v>445.80434685</v>
      </c>
      <c r="NJ158" s="14"/>
      <c r="NK158" s="14"/>
      <c r="NL158" s="14">
        <v>105.23079719999998</v>
      </c>
      <c r="NM158" s="14">
        <v>551.03514404999999</v>
      </c>
      <c r="NN158" s="170">
        <v>63576.813896620035</v>
      </c>
      <c r="NO158" s="14"/>
      <c r="NQ158" s="14">
        <v>286037.40694468998</v>
      </c>
      <c r="NR158" s="14">
        <v>4494131.0892301016</v>
      </c>
      <c r="PU158" s="4"/>
    </row>
    <row r="159" spans="1:437" x14ac:dyDescent="0.2">
      <c r="A159" s="70">
        <v>44166</v>
      </c>
      <c r="B159" s="14">
        <v>434.50588860000005</v>
      </c>
      <c r="C159" s="14">
        <v>716.80440173</v>
      </c>
      <c r="D159" s="14">
        <v>121.45691497999999</v>
      </c>
      <c r="E159" s="14">
        <v>1272.76720531</v>
      </c>
      <c r="F159" s="14">
        <v>188.10076599999999</v>
      </c>
      <c r="G159" s="14">
        <v>53833.032917940007</v>
      </c>
      <c r="H159" s="14">
        <v>918.92464866000012</v>
      </c>
      <c r="I159" s="14"/>
      <c r="J159" s="14">
        <v>6423.9584659500006</v>
      </c>
      <c r="K159" s="14">
        <v>104176.79006709001</v>
      </c>
      <c r="L159" s="14">
        <v>168939.31204486958</v>
      </c>
      <c r="M159" s="14">
        <v>8838.5172127599999</v>
      </c>
      <c r="N159" s="14">
        <v>31322.582740000002</v>
      </c>
      <c r="O159" s="14"/>
      <c r="P159" s="14">
        <v>16254.899987029985</v>
      </c>
      <c r="Q159" s="14">
        <v>390896.11885029962</v>
      </c>
      <c r="R159" s="14">
        <v>0</v>
      </c>
      <c r="S159" s="14">
        <v>8640.9111200799962</v>
      </c>
      <c r="T159" s="14">
        <v>189.57114118999999</v>
      </c>
      <c r="U159" s="14">
        <v>70.511664069999995</v>
      </c>
      <c r="V159" s="14">
        <v>124.08741787999999</v>
      </c>
      <c r="W159" s="14">
        <v>9025.0813432199957</v>
      </c>
      <c r="X159" s="14">
        <v>236.432007</v>
      </c>
      <c r="Y159" s="14">
        <v>20425.942839449999</v>
      </c>
      <c r="Z159" s="14">
        <v>49.152276180000001</v>
      </c>
      <c r="AA159" s="14"/>
      <c r="AB159" s="14">
        <v>2287.6765620699998</v>
      </c>
      <c r="AC159" s="14">
        <v>61290.247737830032</v>
      </c>
      <c r="AD159" s="14">
        <v>28359.833206540014</v>
      </c>
      <c r="AE159" s="14">
        <v>6414.2046307599985</v>
      </c>
      <c r="AF159" s="14"/>
      <c r="AG159" s="14"/>
      <c r="AH159" s="14">
        <v>5071.30025131</v>
      </c>
      <c r="AI159" s="14">
        <v>124134.78951114004</v>
      </c>
      <c r="AJ159" s="14">
        <v>1925.845454</v>
      </c>
      <c r="AK159" s="14">
        <v>488262.46392338019</v>
      </c>
      <c r="AL159" s="14">
        <v>5340.8692191899991</v>
      </c>
      <c r="AM159" s="14"/>
      <c r="AN159" s="14">
        <v>11353.909408450008</v>
      </c>
      <c r="AO159" s="14">
        <v>666597.8828247604</v>
      </c>
      <c r="AP159" s="14">
        <v>255610.9040611895</v>
      </c>
      <c r="AQ159" s="14">
        <v>24122.712205380016</v>
      </c>
      <c r="AR159" s="14">
        <v>10575.528168000001</v>
      </c>
      <c r="AS159" s="14"/>
      <c r="AT159" s="14">
        <v>137211.23817700983</v>
      </c>
      <c r="AU159" s="14">
        <v>0</v>
      </c>
      <c r="AV159" s="14">
        <v>148852.691391</v>
      </c>
      <c r="AW159" s="14">
        <v>42673.678284109999</v>
      </c>
      <c r="AX159" s="14">
        <v>1792527.7231154698</v>
      </c>
      <c r="AY159" s="14">
        <v>172.642875</v>
      </c>
      <c r="AZ159" s="14">
        <v>9579.0582337300002</v>
      </c>
      <c r="BA159" s="14">
        <v>161.71196175</v>
      </c>
      <c r="BB159" s="14"/>
      <c r="BC159" s="14">
        <v>1651.84527581</v>
      </c>
      <c r="BD159" s="14">
        <v>63801.791497580016</v>
      </c>
      <c r="BE159" s="14">
        <v>21229.101110499996</v>
      </c>
      <c r="BF159" s="14">
        <v>3655.3271634800003</v>
      </c>
      <c r="BG159" s="14">
        <v>1960.8283598500002</v>
      </c>
      <c r="BH159" s="14">
        <v>0</v>
      </c>
      <c r="BI159" s="14">
        <v>102212.30647770001</v>
      </c>
      <c r="BJ159" s="14">
        <v>169.75517600000001</v>
      </c>
      <c r="BK159" s="14">
        <v>16564.381828839989</v>
      </c>
      <c r="BL159" s="14">
        <v>0</v>
      </c>
      <c r="BM159" s="14"/>
      <c r="BN159" s="14">
        <v>804.51525223999988</v>
      </c>
      <c r="BO159" s="14">
        <v>27329.196166890011</v>
      </c>
      <c r="BP159" s="14">
        <v>5765.6541374099997</v>
      </c>
      <c r="BQ159" s="14">
        <v>2901.2444801599995</v>
      </c>
      <c r="BR159" s="14">
        <v>11368.447507000001</v>
      </c>
      <c r="BS159" s="14">
        <v>3280.4676011600009</v>
      </c>
      <c r="BT159" s="14">
        <v>68183.662149700001</v>
      </c>
      <c r="BU159" s="14">
        <v>38.670152999999999</v>
      </c>
      <c r="BV159" s="14">
        <v>6961.3548064399984</v>
      </c>
      <c r="BW159" s="14">
        <v>13.318323660000001</v>
      </c>
      <c r="BX159" s="14"/>
      <c r="BY159" s="14">
        <v>484.56159343999991</v>
      </c>
      <c r="BZ159" s="14">
        <v>21618.362317089999</v>
      </c>
      <c r="CA159" s="14">
        <v>17961.57816678</v>
      </c>
      <c r="CB159" s="14">
        <v>1786.4033445100001</v>
      </c>
      <c r="CC159" s="14"/>
      <c r="CD159" s="14"/>
      <c r="CE159" s="14">
        <v>9501.4081715199973</v>
      </c>
      <c r="CF159" s="14">
        <v>58365.65687644</v>
      </c>
      <c r="CG159" s="14">
        <v>0</v>
      </c>
      <c r="CH159" s="14">
        <v>1413.9032167999999</v>
      </c>
      <c r="CI159" s="14"/>
      <c r="CJ159" s="14"/>
      <c r="CK159" s="14"/>
      <c r="CL159" s="14">
        <v>2397.6097035300004</v>
      </c>
      <c r="CM159" s="14">
        <v>1995.9880189399998</v>
      </c>
      <c r="CN159" s="14">
        <v>837.31884355</v>
      </c>
      <c r="CO159" s="14"/>
      <c r="CP159" s="14"/>
      <c r="CQ159" s="14">
        <v>2036.7720128899996</v>
      </c>
      <c r="CR159" s="14">
        <v>8681.5917957099991</v>
      </c>
      <c r="CS159" s="14">
        <v>103.11725</v>
      </c>
      <c r="CT159" s="14">
        <v>1634.8121784100001</v>
      </c>
      <c r="CU159" s="14"/>
      <c r="CV159" s="14"/>
      <c r="CW159" s="14"/>
      <c r="CX159" s="14">
        <v>7983.2676019300043</v>
      </c>
      <c r="CY159" s="14">
        <v>4363.739160099999</v>
      </c>
      <c r="CZ159" s="14">
        <v>1558.0374095099999</v>
      </c>
      <c r="DA159" s="14">
        <v>2603.3722130000001</v>
      </c>
      <c r="DB159" s="14"/>
      <c r="DC159" s="14">
        <v>1290.6933923999998</v>
      </c>
      <c r="DD159" s="14">
        <v>19537.039205350007</v>
      </c>
      <c r="DE159" s="14">
        <v>28.443476</v>
      </c>
      <c r="DF159" s="14">
        <v>2686.82450036</v>
      </c>
      <c r="DG159" s="14"/>
      <c r="DH159" s="14"/>
      <c r="DI159" s="14">
        <v>891.62381074999985</v>
      </c>
      <c r="DJ159" s="14">
        <v>12000.898391049994</v>
      </c>
      <c r="DK159" s="14">
        <v>6070.8003719500011</v>
      </c>
      <c r="DL159" s="14">
        <v>756.85726860000011</v>
      </c>
      <c r="DM159" s="14"/>
      <c r="DN159" s="14"/>
      <c r="DO159" s="14">
        <v>4601.7315545600004</v>
      </c>
      <c r="DP159" s="14">
        <v>27037.179373269992</v>
      </c>
      <c r="DQ159" s="14">
        <v>0</v>
      </c>
      <c r="DR159" s="14">
        <v>2819.6092866199983</v>
      </c>
      <c r="DS159" s="14"/>
      <c r="DT159" s="14"/>
      <c r="DU159" s="14">
        <v>0</v>
      </c>
      <c r="DV159" s="14">
        <v>38543.313955979997</v>
      </c>
      <c r="DW159" s="14">
        <v>9226.0638492100043</v>
      </c>
      <c r="DX159" s="14">
        <v>2670.9172340800001</v>
      </c>
      <c r="DY159" s="14"/>
      <c r="DZ159" s="14"/>
      <c r="EA159" s="14">
        <v>2201.3733565499997</v>
      </c>
      <c r="EB159" s="14">
        <v>55461.277682439999</v>
      </c>
      <c r="EC159" s="14">
        <v>0</v>
      </c>
      <c r="ED159" s="14"/>
      <c r="EE159" s="14"/>
      <c r="EF159" s="14"/>
      <c r="EG159" s="14"/>
      <c r="EH159" s="14"/>
      <c r="EI159" s="14">
        <v>120.06836448999999</v>
      </c>
      <c r="EJ159" s="14">
        <v>0</v>
      </c>
      <c r="EK159" s="14"/>
      <c r="EL159" s="14"/>
      <c r="EM159" s="14">
        <v>1038.6893305900001</v>
      </c>
      <c r="EN159" s="14">
        <v>1158.7576950799998</v>
      </c>
      <c r="EO159" s="14">
        <v>0</v>
      </c>
      <c r="EP159" s="14">
        <v>3347.21802041</v>
      </c>
      <c r="EQ159" s="14">
        <v>0</v>
      </c>
      <c r="ER159" s="14"/>
      <c r="ES159" s="14">
        <v>139.43246880999999</v>
      </c>
      <c r="ET159" s="14">
        <v>17059.727168419999</v>
      </c>
      <c r="EU159" s="14">
        <v>12820.750567510002</v>
      </c>
      <c r="EV159" s="14">
        <v>2099.8605275899999</v>
      </c>
      <c r="EW159" s="14"/>
      <c r="EX159" s="14"/>
      <c r="EY159" s="14">
        <v>1329.2008682199998</v>
      </c>
      <c r="EZ159" s="14">
        <v>36796.189619960001</v>
      </c>
      <c r="FA159" s="14">
        <v>89.712980999999999</v>
      </c>
      <c r="FB159" s="14">
        <v>44139.334164799919</v>
      </c>
      <c r="FC159" s="14">
        <v>0</v>
      </c>
      <c r="FD159" s="14"/>
      <c r="FE159" s="14">
        <v>751.91229176000002</v>
      </c>
      <c r="FF159" s="14">
        <v>317101.53525339038</v>
      </c>
      <c r="FG159" s="14">
        <v>38807.365071940061</v>
      </c>
      <c r="FH159" s="14">
        <v>2964.3241333800015</v>
      </c>
      <c r="FI159" s="14">
        <v>1832.09185</v>
      </c>
      <c r="FJ159" s="14"/>
      <c r="FK159" s="14">
        <v>26680.40248244995</v>
      </c>
      <c r="FL159" s="14">
        <v>0</v>
      </c>
      <c r="FM159" s="14">
        <v>432366.67822872032</v>
      </c>
      <c r="FN159" s="14"/>
      <c r="FO159" s="14"/>
      <c r="FP159" s="14"/>
      <c r="FQ159" s="14"/>
      <c r="FR159" s="14"/>
      <c r="FS159" s="14"/>
      <c r="FT159" s="14">
        <v>73.747819409999991</v>
      </c>
      <c r="FU159" s="14"/>
      <c r="FV159" s="14"/>
      <c r="FW159" s="14"/>
      <c r="FX159" s="14">
        <v>54.68785003</v>
      </c>
      <c r="FY159" s="14">
        <v>128.43566944</v>
      </c>
      <c r="FZ159" s="14"/>
      <c r="GA159" s="14"/>
      <c r="GB159" s="14"/>
      <c r="GC159" s="14"/>
      <c r="GD159" s="14"/>
      <c r="GE159" s="14">
        <v>6.8252227000000003</v>
      </c>
      <c r="GF159" s="14">
        <v>336.28208255999999</v>
      </c>
      <c r="GG159" s="14"/>
      <c r="GH159" s="14"/>
      <c r="GI159" s="14"/>
      <c r="GJ159" s="14">
        <v>879.30940803999988</v>
      </c>
      <c r="GK159" s="14">
        <v>1222.4168133000001</v>
      </c>
      <c r="GL159" s="14">
        <v>20.976610999999998</v>
      </c>
      <c r="GM159" s="14">
        <v>6106.2170606400014</v>
      </c>
      <c r="GN159" s="14">
        <v>0</v>
      </c>
      <c r="GO159" s="14"/>
      <c r="GP159" s="14"/>
      <c r="GQ159" s="14">
        <v>18098.249583609977</v>
      </c>
      <c r="GR159" s="14">
        <v>11694.877337750002</v>
      </c>
      <c r="GS159" s="14">
        <v>3122.2355518100003</v>
      </c>
      <c r="GT159" s="14"/>
      <c r="GU159" s="14"/>
      <c r="GV159" s="14">
        <v>3336.7234105900006</v>
      </c>
      <c r="GW159" s="14">
        <v>106.38192297000001</v>
      </c>
      <c r="GX159" s="14">
        <v>43051.73477795998</v>
      </c>
      <c r="GY159" s="14">
        <v>0</v>
      </c>
      <c r="GZ159" s="14"/>
      <c r="HA159" s="14"/>
      <c r="HB159" s="14"/>
      <c r="HC159" s="14"/>
      <c r="HD159" s="14">
        <v>5460.5664737400002</v>
      </c>
      <c r="HE159" s="14">
        <v>838.61905246999993</v>
      </c>
      <c r="HF159" s="14">
        <v>1314.9444184700003</v>
      </c>
      <c r="HG159" s="14"/>
      <c r="HH159" s="14"/>
      <c r="HI159" s="14">
        <v>998.25479988000006</v>
      </c>
      <c r="HJ159" s="14">
        <v>8612.3847445600022</v>
      </c>
      <c r="HK159" s="14">
        <v>18.208470999999999</v>
      </c>
      <c r="HL159" s="14">
        <v>4633.362877980001</v>
      </c>
      <c r="HM159" s="14">
        <v>81.770527639999997</v>
      </c>
      <c r="HN159" s="14"/>
      <c r="HO159" s="14">
        <v>1108.39013636</v>
      </c>
      <c r="HP159" s="14">
        <v>21755.914267790016</v>
      </c>
      <c r="HQ159" s="14">
        <v>16806.569381730002</v>
      </c>
      <c r="HR159" s="14">
        <v>1477.1074611099998</v>
      </c>
      <c r="HS159" s="14"/>
      <c r="HT159" s="14"/>
      <c r="HU159" s="14">
        <v>2810.2638912800003</v>
      </c>
      <c r="HV159" s="14">
        <v>0</v>
      </c>
      <c r="HW159" s="14">
        <v>48591.587014890014</v>
      </c>
      <c r="HX159" s="14">
        <v>20.024266000000001</v>
      </c>
      <c r="HY159" s="14">
        <v>11995.491999919997</v>
      </c>
      <c r="HZ159" s="14">
        <v>0</v>
      </c>
      <c r="IA159" s="14"/>
      <c r="IB159" s="14">
        <v>1547.22018475</v>
      </c>
      <c r="IC159" s="14">
        <v>50208.471844150059</v>
      </c>
      <c r="ID159" s="14">
        <v>22339.151020360001</v>
      </c>
      <c r="IE159" s="14">
        <v>3208.8689284900006</v>
      </c>
      <c r="IF159" s="14">
        <v>921.81304999999998</v>
      </c>
      <c r="IG159" s="14"/>
      <c r="IH159" s="14">
        <v>11492.929760439993</v>
      </c>
      <c r="II159" s="14">
        <v>101733.97105411005</v>
      </c>
      <c r="IJ159" s="14">
        <v>1.6415040000000001</v>
      </c>
      <c r="IK159" s="14">
        <v>3832.6986888999986</v>
      </c>
      <c r="IN159" s="14">
        <v>938.61466080000002</v>
      </c>
      <c r="IO159" s="14">
        <v>21222.442146089994</v>
      </c>
      <c r="IP159" s="14">
        <v>13709.271561199999</v>
      </c>
      <c r="IQ159" s="14">
        <v>1627.2314382499997</v>
      </c>
      <c r="IR159" s="14">
        <v>76.795118000000002</v>
      </c>
      <c r="IS159" s="14"/>
      <c r="IT159" s="14">
        <v>3689.201144730001</v>
      </c>
      <c r="IU159" s="14">
        <v>45097.896261969996</v>
      </c>
      <c r="IV159" s="14">
        <v>73.546288000000004</v>
      </c>
      <c r="IW159" s="14">
        <v>9850.377831620006</v>
      </c>
      <c r="IX159" s="14">
        <v>0</v>
      </c>
      <c r="IY159" s="14"/>
      <c r="IZ159" s="14">
        <v>974.83186433999992</v>
      </c>
      <c r="JA159" s="14">
        <v>35162.504740539975</v>
      </c>
      <c r="JB159" s="14">
        <v>19498.927913469994</v>
      </c>
      <c r="JC159" s="14">
        <v>2674.2277282999985</v>
      </c>
      <c r="JD159" s="14"/>
      <c r="JE159" s="14"/>
      <c r="JF159" s="14">
        <v>3974.560985919999</v>
      </c>
      <c r="JG159" s="14">
        <v>72208.977352189977</v>
      </c>
      <c r="JH159" s="14"/>
      <c r="JI159" s="14"/>
      <c r="JJ159" s="14"/>
      <c r="JK159" s="14"/>
      <c r="JL159" s="14"/>
      <c r="JM159" s="14">
        <v>0</v>
      </c>
      <c r="JN159" s="14">
        <v>768.99054855999998</v>
      </c>
      <c r="JO159" s="14">
        <v>472.60821722000003</v>
      </c>
      <c r="JP159" s="14"/>
      <c r="JQ159" s="14"/>
      <c r="JR159" s="14">
        <v>417.37797892999993</v>
      </c>
      <c r="JS159" s="14">
        <v>1658.97674471</v>
      </c>
      <c r="JT159" s="14">
        <v>8.8449080000000002</v>
      </c>
      <c r="JU159" s="14">
        <v>3780.3934361699999</v>
      </c>
      <c r="JV159" s="14">
        <v>0</v>
      </c>
      <c r="JW159" s="14"/>
      <c r="JX159" s="14">
        <v>45.314113210000002</v>
      </c>
      <c r="JY159" s="14">
        <v>18523.673140370014</v>
      </c>
      <c r="JZ159" s="14">
        <v>7774.29380279</v>
      </c>
      <c r="KA159" s="14">
        <v>565.67324275999999</v>
      </c>
      <c r="KB159" s="14">
        <v>35.599665999999999</v>
      </c>
      <c r="KC159" s="14"/>
      <c r="KD159" s="14">
        <v>3455.3681493599988</v>
      </c>
      <c r="KE159" s="14">
        <v>34189.160458660008</v>
      </c>
      <c r="KF159" s="14">
        <v>45.771768999999999</v>
      </c>
      <c r="KG159" s="14">
        <v>8610.0710332300023</v>
      </c>
      <c r="KH159" s="14">
        <v>0</v>
      </c>
      <c r="KI159" s="14"/>
      <c r="KJ159" s="14">
        <v>480.69974030999998</v>
      </c>
      <c r="KK159" s="14">
        <v>32244.39496727</v>
      </c>
      <c r="KL159" s="14">
        <v>13968.706987860012</v>
      </c>
      <c r="KM159" s="14">
        <v>1551.6474333800002</v>
      </c>
      <c r="KN159" s="14">
        <v>234.85584900000001</v>
      </c>
      <c r="KO159" s="14"/>
      <c r="KP159" s="14">
        <v>8651.9713762099946</v>
      </c>
      <c r="KQ159" s="14">
        <v>65788.119156260014</v>
      </c>
      <c r="KR159" s="14">
        <v>0</v>
      </c>
      <c r="KS159" s="14"/>
      <c r="KT159" s="14"/>
      <c r="KU159" s="14"/>
      <c r="KV159" s="14">
        <v>0</v>
      </c>
      <c r="KW159" s="14">
        <v>1388.27083313</v>
      </c>
      <c r="KX159" s="14">
        <v>424.68818426999997</v>
      </c>
      <c r="KY159" s="14">
        <v>97.724901870000011</v>
      </c>
      <c r="KZ159" s="14"/>
      <c r="LA159" s="14"/>
      <c r="LB159" s="14">
        <v>178.67393285999998</v>
      </c>
      <c r="LC159" s="14">
        <v>2089.3578521300001</v>
      </c>
      <c r="LD159" s="14">
        <v>321.98020100000002</v>
      </c>
      <c r="LE159" s="14">
        <v>47288.497078460023</v>
      </c>
      <c r="LF159" s="14">
        <v>16.52920014</v>
      </c>
      <c r="LG159" s="14"/>
      <c r="LH159" s="14">
        <v>3739.6975191199999</v>
      </c>
      <c r="LI159" s="14">
        <v>58276.065941199995</v>
      </c>
      <c r="LJ159" s="14">
        <v>37533.357689889912</v>
      </c>
      <c r="LK159" s="14">
        <v>6700.5254485600008</v>
      </c>
      <c r="LL159" s="14"/>
      <c r="LM159" s="14"/>
      <c r="LN159" s="14">
        <v>6915.1347903599917</v>
      </c>
      <c r="LO159" s="14">
        <v>160791.78786872991</v>
      </c>
      <c r="LP159" s="14">
        <v>0</v>
      </c>
      <c r="LQ159" s="14"/>
      <c r="LR159" s="14">
        <v>0</v>
      </c>
      <c r="LS159" s="14"/>
      <c r="LT159" s="14">
        <v>0</v>
      </c>
      <c r="LU159" s="14">
        <v>8099.1267885600037</v>
      </c>
      <c r="LV159" s="14">
        <v>3198.8858100000007</v>
      </c>
      <c r="LW159" s="14">
        <v>1172.6546427599999</v>
      </c>
      <c r="LX159" s="14"/>
      <c r="LY159" s="14"/>
      <c r="LZ159" s="14">
        <v>1600.6250603700003</v>
      </c>
      <c r="MA159" s="14">
        <v>14071.292301690004</v>
      </c>
      <c r="MB159" s="14">
        <v>0</v>
      </c>
      <c r="MC159" s="14">
        <v>8683.1267588000046</v>
      </c>
      <c r="MD159" s="14">
        <v>29.713041269999998</v>
      </c>
      <c r="ME159" s="14"/>
      <c r="MF159" s="14">
        <v>334.45783213999999</v>
      </c>
      <c r="MG159" s="14">
        <v>38100.813529759987</v>
      </c>
      <c r="MH159" s="14">
        <v>15008.048637170003</v>
      </c>
      <c r="MI159" s="14">
        <v>2669.6738675899992</v>
      </c>
      <c r="MJ159" s="14"/>
      <c r="MK159" s="14"/>
      <c r="ML159" s="14">
        <v>8879.4950787900034</v>
      </c>
      <c r="MM159" s="14">
        <v>0</v>
      </c>
      <c r="MN159" s="14">
        <v>73705.328745520004</v>
      </c>
      <c r="MO159" s="14">
        <v>353.00942300000003</v>
      </c>
      <c r="MP159" s="14">
        <v>51716.147111219907</v>
      </c>
      <c r="MQ159" s="14">
        <v>1139.1807103700003</v>
      </c>
      <c r="MR159" s="14"/>
      <c r="MS159" s="14">
        <v>2169.9948852500002</v>
      </c>
      <c r="MT159" s="14">
        <v>111168.64949121042</v>
      </c>
      <c r="MU159" s="14">
        <v>60745.102573500051</v>
      </c>
      <c r="MV159" s="14">
        <v>6172.4871586799954</v>
      </c>
      <c r="MW159" s="14"/>
      <c r="MX159" s="14"/>
      <c r="MY159" s="14">
        <v>13227.566941489993</v>
      </c>
      <c r="MZ159" s="14">
        <v>0</v>
      </c>
      <c r="NA159" s="14">
        <v>246692.13829472038</v>
      </c>
      <c r="NB159" s="14"/>
      <c r="NC159" s="14"/>
      <c r="ND159" s="14"/>
      <c r="NE159" s="14"/>
      <c r="NF159" s="14"/>
      <c r="NG159" s="14"/>
      <c r="NH159" s="14">
        <v>0</v>
      </c>
      <c r="NI159" s="14">
        <v>439.20490882999997</v>
      </c>
      <c r="NJ159" s="14"/>
      <c r="NK159" s="14"/>
      <c r="NL159" s="14">
        <v>104.68314396</v>
      </c>
      <c r="NM159" s="14">
        <v>543.88805278999996</v>
      </c>
      <c r="NN159" s="170">
        <v>63950.599853530031</v>
      </c>
      <c r="NO159" s="14"/>
      <c r="NQ159" s="14">
        <v>285886.11027501</v>
      </c>
      <c r="NR159" s="14">
        <v>4397670.9824219802</v>
      </c>
      <c r="PU159" s="4"/>
    </row>
    <row r="160" spans="1:437" x14ac:dyDescent="0.2">
      <c r="A160" s="70">
        <v>44197</v>
      </c>
      <c r="B160" s="14">
        <v>434.04405026000001</v>
      </c>
      <c r="C160" s="14">
        <v>708.07553439000014</v>
      </c>
      <c r="D160" s="14">
        <v>120.80615250999999</v>
      </c>
      <c r="E160" s="14">
        <v>1262.9257371600002</v>
      </c>
      <c r="F160" s="14">
        <v>183.037477</v>
      </c>
      <c r="G160" s="14">
        <v>52577.574595509992</v>
      </c>
      <c r="H160" s="14">
        <v>901.34684901000003</v>
      </c>
      <c r="I160" s="14"/>
      <c r="J160" s="14">
        <v>6176.4872173300009</v>
      </c>
      <c r="K160" s="14">
        <v>102239.2228164899</v>
      </c>
      <c r="L160" s="14">
        <v>165716.70762454026</v>
      </c>
      <c r="M160" s="14">
        <v>8679.594289239998</v>
      </c>
      <c r="N160" s="14">
        <v>30669.772107000001</v>
      </c>
      <c r="O160" s="14"/>
      <c r="P160" s="14">
        <v>16011.37336908999</v>
      </c>
      <c r="Q160" s="14">
        <v>383155.11634521012</v>
      </c>
      <c r="R160" s="14">
        <v>0</v>
      </c>
      <c r="S160" s="14">
        <v>8598.3653255699974</v>
      </c>
      <c r="T160" s="14">
        <v>188.12834941</v>
      </c>
      <c r="U160" s="14">
        <v>69.05087189999999</v>
      </c>
      <c r="V160" s="14">
        <v>122.52709301</v>
      </c>
      <c r="W160" s="14">
        <v>8978.0716398899967</v>
      </c>
      <c r="X160" s="14">
        <v>234.00662299999999</v>
      </c>
      <c r="Y160" s="14">
        <v>19903.836519949975</v>
      </c>
      <c r="Z160" s="14">
        <v>49.212835549999994</v>
      </c>
      <c r="AA160" s="14"/>
      <c r="AB160" s="14">
        <v>2125.6499720399997</v>
      </c>
      <c r="AC160" s="14">
        <v>60356.278094950103</v>
      </c>
      <c r="AD160" s="14">
        <v>27798.990556079993</v>
      </c>
      <c r="AE160" s="14">
        <v>6341.3483745999965</v>
      </c>
      <c r="AF160" s="14"/>
      <c r="AG160" s="14"/>
      <c r="AH160" s="14">
        <v>4972.499235700001</v>
      </c>
      <c r="AI160" s="14">
        <v>121781.82221187004</v>
      </c>
      <c r="AJ160" s="14">
        <v>1897.3713359999999</v>
      </c>
      <c r="AK160" s="14">
        <v>479446.66629259905</v>
      </c>
      <c r="AL160" s="14">
        <v>5224.0335670399982</v>
      </c>
      <c r="AM160" s="14"/>
      <c r="AN160" s="14">
        <v>11293.546437300003</v>
      </c>
      <c r="AO160" s="14">
        <v>651610.10790841887</v>
      </c>
      <c r="AP160" s="14">
        <v>250913.6054506895</v>
      </c>
      <c r="AQ160" s="14">
        <v>23506.192790530018</v>
      </c>
      <c r="AR160" s="14">
        <v>10353.192455</v>
      </c>
      <c r="AS160" s="14"/>
      <c r="AT160" s="14">
        <v>134720.70061510982</v>
      </c>
      <c r="AU160" s="14">
        <v>0</v>
      </c>
      <c r="AV160" s="14">
        <v>141504.10194699999</v>
      </c>
      <c r="AW160" s="14">
        <v>41538.332497110001</v>
      </c>
      <c r="AX160" s="14">
        <v>1752007.8512967972</v>
      </c>
      <c r="AY160" s="14">
        <v>169.16577899999999</v>
      </c>
      <c r="AZ160" s="14">
        <v>9429.2763604999982</v>
      </c>
      <c r="BA160" s="14">
        <v>154.02932162000002</v>
      </c>
      <c r="BB160" s="14"/>
      <c r="BC160" s="14">
        <v>1642.7854002500001</v>
      </c>
      <c r="BD160" s="14">
        <v>63020.28840791007</v>
      </c>
      <c r="BE160" s="14">
        <v>20992.56667705001</v>
      </c>
      <c r="BF160" s="14">
        <v>3569.2212186100005</v>
      </c>
      <c r="BG160" s="14">
        <v>1909.8440677999997</v>
      </c>
      <c r="BH160" s="14">
        <v>0</v>
      </c>
      <c r="BI160" s="14">
        <v>100887.17723274008</v>
      </c>
      <c r="BJ160" s="14">
        <v>168.06892300000001</v>
      </c>
      <c r="BK160" s="14">
        <v>16272.111888570003</v>
      </c>
      <c r="BL160" s="14">
        <v>0</v>
      </c>
      <c r="BM160" s="14"/>
      <c r="BN160" s="14">
        <v>800.17318208999995</v>
      </c>
      <c r="BO160" s="14">
        <v>26827.486732060021</v>
      </c>
      <c r="BP160" s="14">
        <v>5660.2592970200003</v>
      </c>
      <c r="BQ160" s="14">
        <v>2867.7637367399998</v>
      </c>
      <c r="BR160" s="14">
        <v>11187.930117</v>
      </c>
      <c r="BS160" s="14">
        <v>3225.5107513000003</v>
      </c>
      <c r="BT160" s="14">
        <v>67009.304627780017</v>
      </c>
      <c r="BU160" s="14">
        <v>38.082991999999997</v>
      </c>
      <c r="BV160" s="14">
        <v>6797.8050788599958</v>
      </c>
      <c r="BW160" s="14">
        <v>0</v>
      </c>
      <c r="BX160" s="14"/>
      <c r="BY160" s="14">
        <v>480.40702378000003</v>
      </c>
      <c r="BZ160" s="14">
        <v>21201.781777359982</v>
      </c>
      <c r="CA160" s="14">
        <v>17661.474269129998</v>
      </c>
      <c r="CB160" s="14">
        <v>1771.75625926</v>
      </c>
      <c r="CC160" s="14"/>
      <c r="CD160" s="14"/>
      <c r="CE160" s="14">
        <v>9384.4797913199982</v>
      </c>
      <c r="CF160" s="14">
        <v>57335.787191709976</v>
      </c>
      <c r="CG160" s="14">
        <v>0</v>
      </c>
      <c r="CH160" s="14">
        <v>1399.4952380299999</v>
      </c>
      <c r="CI160" s="14"/>
      <c r="CJ160" s="14"/>
      <c r="CK160" s="14"/>
      <c r="CL160" s="14">
        <v>2352.3707132099998</v>
      </c>
      <c r="CM160" s="14">
        <v>1958.8172195100001</v>
      </c>
      <c r="CN160" s="14">
        <v>821.75032197000019</v>
      </c>
      <c r="CO160" s="14"/>
      <c r="CP160" s="14"/>
      <c r="CQ160" s="14">
        <v>1978.75453361</v>
      </c>
      <c r="CR160" s="14">
        <v>8511.188026329999</v>
      </c>
      <c r="CS160" s="14">
        <v>102.64490499999999</v>
      </c>
      <c r="CT160" s="14">
        <v>1581.2657677299999</v>
      </c>
      <c r="CU160" s="14"/>
      <c r="CV160" s="14"/>
      <c r="CW160" s="14"/>
      <c r="CX160" s="14">
        <v>7950.8652291800026</v>
      </c>
      <c r="CY160" s="14">
        <v>4151.2228165900024</v>
      </c>
      <c r="CZ160" s="14">
        <v>1519.8286302700001</v>
      </c>
      <c r="DA160" s="14">
        <v>2583.4995589999999</v>
      </c>
      <c r="DB160" s="14"/>
      <c r="DC160" s="14">
        <v>1274.8257206799999</v>
      </c>
      <c r="DD160" s="14">
        <v>19164.152628450003</v>
      </c>
      <c r="DE160" s="14">
        <v>27.493649000000001</v>
      </c>
      <c r="DF160" s="14">
        <v>2524.8259295600005</v>
      </c>
      <c r="DG160" s="14"/>
      <c r="DH160" s="14"/>
      <c r="DI160" s="14">
        <v>884.60181730999989</v>
      </c>
      <c r="DJ160" s="14">
        <v>11726.047738340001</v>
      </c>
      <c r="DK160" s="14">
        <v>5998.6317724400024</v>
      </c>
      <c r="DL160" s="14">
        <v>623.3434532</v>
      </c>
      <c r="DM160" s="14"/>
      <c r="DN160" s="14"/>
      <c r="DO160" s="14">
        <v>4518.8471242499991</v>
      </c>
      <c r="DP160" s="14">
        <v>26303.791484100006</v>
      </c>
      <c r="DQ160" s="14">
        <v>0</v>
      </c>
      <c r="DR160" s="14">
        <v>2801.4833431500001</v>
      </c>
      <c r="DS160" s="14"/>
      <c r="DT160" s="14"/>
      <c r="DU160" s="14">
        <v>0</v>
      </c>
      <c r="DV160" s="14">
        <v>37894.703877410029</v>
      </c>
      <c r="DW160" s="14">
        <v>8808.2729905899978</v>
      </c>
      <c r="DX160" s="14">
        <v>2645.7872210100004</v>
      </c>
      <c r="DY160" s="14"/>
      <c r="DZ160" s="14"/>
      <c r="EA160" s="14">
        <v>2182.2444595800002</v>
      </c>
      <c r="EB160" s="14">
        <v>54332.491891740028</v>
      </c>
      <c r="EC160" s="14">
        <v>0</v>
      </c>
      <c r="ED160" s="14"/>
      <c r="EE160" s="14"/>
      <c r="EF160" s="14"/>
      <c r="EG160" s="14"/>
      <c r="EH160" s="14"/>
      <c r="EI160" s="14">
        <v>120.21629869999998</v>
      </c>
      <c r="EJ160" s="14">
        <v>0</v>
      </c>
      <c r="EK160" s="14"/>
      <c r="EL160" s="14"/>
      <c r="EM160" s="14">
        <v>1033.3772405</v>
      </c>
      <c r="EN160" s="14">
        <v>1153.5935392000001</v>
      </c>
      <c r="EO160" s="14">
        <v>0</v>
      </c>
      <c r="EP160" s="14">
        <v>3168.5872892799994</v>
      </c>
      <c r="EQ160" s="14">
        <v>0</v>
      </c>
      <c r="ER160" s="14"/>
      <c r="ES160" s="14">
        <v>139.05543319</v>
      </c>
      <c r="ET160" s="14">
        <v>16895.908642779996</v>
      </c>
      <c r="EU160" s="14">
        <v>12700.739103919992</v>
      </c>
      <c r="EV160" s="14">
        <v>2069.3772154599997</v>
      </c>
      <c r="EW160" s="14"/>
      <c r="EX160" s="14"/>
      <c r="EY160" s="14">
        <v>1313.7814934399998</v>
      </c>
      <c r="EZ160" s="14">
        <v>36287.44917806999</v>
      </c>
      <c r="FA160" s="14">
        <v>79.738108999999994</v>
      </c>
      <c r="FB160" s="14">
        <v>43372.29101786</v>
      </c>
      <c r="FC160" s="14">
        <v>0</v>
      </c>
      <c r="FD160" s="14"/>
      <c r="FE160" s="14">
        <v>740.06013374999998</v>
      </c>
      <c r="FF160" s="14">
        <v>311114.63559932064</v>
      </c>
      <c r="FG160" s="14">
        <v>38273.941112560002</v>
      </c>
      <c r="FH160" s="14">
        <v>2843.0743386500012</v>
      </c>
      <c r="FI160" s="14">
        <v>1820.378663</v>
      </c>
      <c r="FJ160" s="14"/>
      <c r="FK160" s="14">
        <v>26080.904259130002</v>
      </c>
      <c r="FL160" s="14">
        <v>0</v>
      </c>
      <c r="FM160" s="14">
        <v>424325.02323327062</v>
      </c>
      <c r="FN160" s="14"/>
      <c r="FO160" s="14"/>
      <c r="FP160" s="14"/>
      <c r="FQ160" s="14"/>
      <c r="FR160" s="14"/>
      <c r="FS160" s="14"/>
      <c r="FT160" s="14">
        <v>73.625668650000009</v>
      </c>
      <c r="FU160" s="14"/>
      <c r="FV160" s="14"/>
      <c r="FW160" s="14"/>
      <c r="FX160" s="14">
        <v>54.228317329999996</v>
      </c>
      <c r="FY160" s="14">
        <v>127.85398598</v>
      </c>
      <c r="FZ160" s="14"/>
      <c r="GA160" s="14"/>
      <c r="GB160" s="14"/>
      <c r="GC160" s="14"/>
      <c r="GD160" s="14"/>
      <c r="GE160" s="14">
        <v>6.34513164</v>
      </c>
      <c r="GF160" s="14">
        <v>335.18974427999996</v>
      </c>
      <c r="GG160" s="14"/>
      <c r="GH160" s="14"/>
      <c r="GI160" s="14"/>
      <c r="GJ160" s="14">
        <v>804.15234896999982</v>
      </c>
      <c r="GK160" s="14">
        <v>1145.6872248899999</v>
      </c>
      <c r="GL160" s="14">
        <v>20.688880000000001</v>
      </c>
      <c r="GM160" s="14">
        <v>5943.3156290200059</v>
      </c>
      <c r="GN160" s="14">
        <v>0</v>
      </c>
      <c r="GO160" s="14"/>
      <c r="GP160" s="14"/>
      <c r="GQ160" s="14">
        <v>17871.392521699992</v>
      </c>
      <c r="GR160" s="14">
        <v>11517.710807890004</v>
      </c>
      <c r="GS160" s="14">
        <v>3074.5694767900004</v>
      </c>
      <c r="GT160" s="14"/>
      <c r="GU160" s="14"/>
      <c r="GV160" s="14">
        <v>3298.4466651199996</v>
      </c>
      <c r="GW160" s="14">
        <v>106.38192297000001</v>
      </c>
      <c r="GX160" s="14">
        <v>41832.505903490004</v>
      </c>
      <c r="GY160" s="14">
        <v>0</v>
      </c>
      <c r="GZ160" s="14"/>
      <c r="HA160" s="14"/>
      <c r="HB160" s="14"/>
      <c r="HC160" s="14"/>
      <c r="HD160" s="14">
        <v>5393.0702684699982</v>
      </c>
      <c r="HE160" s="14">
        <v>837.33762457</v>
      </c>
      <c r="HF160" s="14">
        <v>1303.56051131</v>
      </c>
      <c r="HG160" s="14"/>
      <c r="HH160" s="14"/>
      <c r="HI160" s="14">
        <v>973.9158263600001</v>
      </c>
      <c r="HJ160" s="14">
        <v>8507.8842307099985</v>
      </c>
      <c r="HK160" s="14">
        <v>18.208470999999999</v>
      </c>
      <c r="HL160" s="14">
        <v>4543.8166687600014</v>
      </c>
      <c r="HM160" s="14">
        <v>81.871275199999999</v>
      </c>
      <c r="HN160" s="14"/>
      <c r="HO160" s="14">
        <v>1103.4104566600001</v>
      </c>
      <c r="HP160" s="14">
        <v>21150.506744590024</v>
      </c>
      <c r="HQ160" s="14">
        <v>16508.552329950009</v>
      </c>
      <c r="HR160" s="14">
        <v>1456.6807623899999</v>
      </c>
      <c r="HS160" s="14"/>
      <c r="HT160" s="14"/>
      <c r="HU160" s="14">
        <v>2783.1278653399995</v>
      </c>
      <c r="HV160" s="14">
        <v>0</v>
      </c>
      <c r="HW160" s="14">
        <v>47646.174573890035</v>
      </c>
      <c r="HX160" s="14">
        <v>19.613716</v>
      </c>
      <c r="HY160" s="14">
        <v>11641.950757150003</v>
      </c>
      <c r="HZ160" s="14">
        <v>0</v>
      </c>
      <c r="IA160" s="14"/>
      <c r="IB160" s="14">
        <v>1525.76544388</v>
      </c>
      <c r="IC160" s="14">
        <v>49157.760244069985</v>
      </c>
      <c r="ID160" s="14">
        <v>21898.035436729984</v>
      </c>
      <c r="IE160" s="14">
        <v>3128.3567419600004</v>
      </c>
      <c r="IF160" s="14">
        <v>917.38575200000002</v>
      </c>
      <c r="IG160" s="14"/>
      <c r="IH160" s="14">
        <v>11362.597808660003</v>
      </c>
      <c r="II160" s="14">
        <v>99651.465900449984</v>
      </c>
      <c r="IJ160" s="14">
        <v>1.4143619999999999</v>
      </c>
      <c r="IK160" s="14">
        <v>3661.4152247599991</v>
      </c>
      <c r="IN160" s="14">
        <v>935.50108283000009</v>
      </c>
      <c r="IO160" s="14">
        <v>20762.580686050005</v>
      </c>
      <c r="IP160" s="14">
        <v>13463.70039948999</v>
      </c>
      <c r="IQ160" s="14">
        <v>1583.7966454299999</v>
      </c>
      <c r="IR160" s="14">
        <v>75.559999000000005</v>
      </c>
      <c r="IS160" s="14"/>
      <c r="IT160" s="14">
        <v>3599.2303078600003</v>
      </c>
      <c r="IU160" s="14">
        <v>44083.198707420001</v>
      </c>
      <c r="IV160" s="14">
        <v>72.515561000000005</v>
      </c>
      <c r="IW160" s="14">
        <v>9692.6137465300089</v>
      </c>
      <c r="IX160" s="14">
        <v>0</v>
      </c>
      <c r="IY160" s="14"/>
      <c r="IZ160" s="14">
        <v>972.38030292999997</v>
      </c>
      <c r="JA160" s="14">
        <v>34754.475894609976</v>
      </c>
      <c r="JB160" s="14">
        <v>19226.684151600002</v>
      </c>
      <c r="JC160" s="14">
        <v>2560.4097302999985</v>
      </c>
      <c r="JD160" s="14"/>
      <c r="JE160" s="14"/>
      <c r="JF160" s="14">
        <v>3933.2978655999987</v>
      </c>
      <c r="JG160" s="14">
        <v>71212.377252569975</v>
      </c>
      <c r="JH160" s="14"/>
      <c r="JI160" s="14"/>
      <c r="JJ160" s="14"/>
      <c r="JK160" s="14"/>
      <c r="JL160" s="14"/>
      <c r="JM160" s="14">
        <v>0</v>
      </c>
      <c r="JN160" s="14">
        <v>764.93844092999984</v>
      </c>
      <c r="JO160" s="14">
        <v>446.62464661000001</v>
      </c>
      <c r="JP160" s="14"/>
      <c r="JQ160" s="14"/>
      <c r="JR160" s="14">
        <v>414.31189598999998</v>
      </c>
      <c r="JS160" s="14">
        <v>1625.87498353</v>
      </c>
      <c r="JT160" s="14">
        <v>8.5705279999999995</v>
      </c>
      <c r="JU160" s="14">
        <v>3707.4796846299992</v>
      </c>
      <c r="JV160" s="14">
        <v>0</v>
      </c>
      <c r="JW160" s="14"/>
      <c r="JX160" s="14">
        <v>44.787246889999999</v>
      </c>
      <c r="JY160" s="14">
        <v>18274.596341270004</v>
      </c>
      <c r="JZ160" s="14">
        <v>7599.1060496699984</v>
      </c>
      <c r="KA160" s="14">
        <v>544.21304699000007</v>
      </c>
      <c r="KB160" s="14">
        <v>35.599665999999999</v>
      </c>
      <c r="KC160" s="14"/>
      <c r="KD160" s="14">
        <v>3409.594344749999</v>
      </c>
      <c r="KE160" s="14">
        <v>33623.9469082</v>
      </c>
      <c r="KF160" s="14">
        <v>45.771929999999998</v>
      </c>
      <c r="KG160" s="14">
        <v>8428.9104432699969</v>
      </c>
      <c r="KH160" s="14">
        <v>0</v>
      </c>
      <c r="KI160" s="14"/>
      <c r="KJ160" s="14">
        <v>480.69974030999998</v>
      </c>
      <c r="KK160" s="14">
        <v>31686.307027819999</v>
      </c>
      <c r="KL160" s="14">
        <v>13703.093599339994</v>
      </c>
      <c r="KM160" s="14">
        <v>1457.2849531299998</v>
      </c>
      <c r="KN160" s="14">
        <v>233.51350199999999</v>
      </c>
      <c r="KO160" s="14"/>
      <c r="KP160" s="14">
        <v>8555.6472225699963</v>
      </c>
      <c r="KQ160" s="14">
        <v>64581.228418439961</v>
      </c>
      <c r="KR160" s="14">
        <v>0</v>
      </c>
      <c r="KS160" s="14"/>
      <c r="KT160" s="14"/>
      <c r="KU160" s="14"/>
      <c r="KV160" s="14">
        <v>0</v>
      </c>
      <c r="KW160" s="14">
        <v>1369.7033917700003</v>
      </c>
      <c r="KX160" s="14">
        <v>421.29645267000001</v>
      </c>
      <c r="KY160" s="14">
        <v>96.757071449999998</v>
      </c>
      <c r="KZ160" s="14"/>
      <c r="LA160" s="14"/>
      <c r="LB160" s="14">
        <v>176.64219164999997</v>
      </c>
      <c r="LC160" s="14">
        <v>2064.3991075400004</v>
      </c>
      <c r="LD160" s="14">
        <v>318.35353400000002</v>
      </c>
      <c r="LE160" s="14">
        <v>46265.883460590005</v>
      </c>
      <c r="LF160" s="14">
        <v>15.070498820000001</v>
      </c>
      <c r="LG160" s="14"/>
      <c r="LH160" s="14">
        <v>3635.2387401199985</v>
      </c>
      <c r="LI160" s="14">
        <v>57316.508785030019</v>
      </c>
      <c r="LJ160" s="14">
        <v>36910.94866659004</v>
      </c>
      <c r="LK160" s="14">
        <v>6623.4663313000019</v>
      </c>
      <c r="LL160" s="14"/>
      <c r="LM160" s="14"/>
      <c r="LN160" s="14">
        <v>6786.5303901599991</v>
      </c>
      <c r="LO160" s="14">
        <v>157872.00040661008</v>
      </c>
      <c r="LP160" s="14">
        <v>0</v>
      </c>
      <c r="LQ160" s="14"/>
      <c r="LR160" s="14">
        <v>0</v>
      </c>
      <c r="LS160" s="14"/>
      <c r="LT160" s="14">
        <v>0</v>
      </c>
      <c r="LU160" s="14">
        <v>8025.1050645600008</v>
      </c>
      <c r="LV160" s="14">
        <v>3184.4099211100001</v>
      </c>
      <c r="LW160" s="14">
        <v>1155.6889487400001</v>
      </c>
      <c r="LX160" s="14"/>
      <c r="LY160" s="14"/>
      <c r="LZ160" s="14">
        <v>1579.8165132000001</v>
      </c>
      <c r="MA160" s="14">
        <v>13945.020447610001</v>
      </c>
      <c r="MB160" s="14">
        <v>0</v>
      </c>
      <c r="MC160" s="14">
        <v>8503.6848313399969</v>
      </c>
      <c r="MD160" s="14">
        <v>29.713041269999998</v>
      </c>
      <c r="ME160" s="14"/>
      <c r="MF160" s="14">
        <v>333.07802055000002</v>
      </c>
      <c r="MG160" s="14">
        <v>37717.499808000008</v>
      </c>
      <c r="MH160" s="14">
        <v>14657.231279670003</v>
      </c>
      <c r="MI160" s="14">
        <v>2604.1802420299996</v>
      </c>
      <c r="MJ160" s="14"/>
      <c r="MK160" s="14"/>
      <c r="ML160" s="14">
        <v>8799.4838292400054</v>
      </c>
      <c r="MM160" s="14">
        <v>0</v>
      </c>
      <c r="MN160" s="14">
        <v>72644.871052100003</v>
      </c>
      <c r="MO160" s="14">
        <v>345.29414500000001</v>
      </c>
      <c r="MP160" s="14">
        <v>50778.55359453</v>
      </c>
      <c r="MQ160" s="14">
        <v>1108.1255738700002</v>
      </c>
      <c r="MR160" s="14"/>
      <c r="MS160" s="14">
        <v>2156.5728355500005</v>
      </c>
      <c r="MT160" s="14">
        <v>109258.84926007006</v>
      </c>
      <c r="MU160" s="14">
        <v>59371.587768060104</v>
      </c>
      <c r="MV160" s="14">
        <v>6097.1977476099937</v>
      </c>
      <c r="MW160" s="14"/>
      <c r="MX160" s="14"/>
      <c r="MY160" s="14">
        <v>13049.441905509997</v>
      </c>
      <c r="MZ160" s="14">
        <v>0</v>
      </c>
      <c r="NA160" s="14">
        <v>242165.62283020013</v>
      </c>
      <c r="NB160" s="14"/>
      <c r="NC160" s="14"/>
      <c r="ND160" s="14"/>
      <c r="NE160" s="14"/>
      <c r="NF160" s="14"/>
      <c r="NG160" s="14"/>
      <c r="NH160" s="14">
        <v>0</v>
      </c>
      <c r="NI160" s="14">
        <v>432.53266396999999</v>
      </c>
      <c r="NJ160" s="14"/>
      <c r="NK160" s="14"/>
      <c r="NL160" s="14">
        <v>104.27277075999999</v>
      </c>
      <c r="NM160" s="14">
        <v>536.80543473</v>
      </c>
      <c r="NN160" s="170">
        <v>64416.45636576994</v>
      </c>
      <c r="NO160" s="14"/>
      <c r="NQ160" s="14">
        <v>286259.82685585</v>
      </c>
      <c r="NR160" s="14">
        <v>4316438.946854298</v>
      </c>
      <c r="PU160" s="4"/>
    </row>
    <row r="161" spans="1:437" x14ac:dyDescent="0.2">
      <c r="A161" s="70">
        <v>44228</v>
      </c>
      <c r="B161" s="14">
        <v>432.40085228000004</v>
      </c>
      <c r="C161" s="14">
        <v>652.13216630999989</v>
      </c>
      <c r="D161" s="14">
        <v>120.38736743000001</v>
      </c>
      <c r="E161" s="14">
        <v>1204.92038602</v>
      </c>
      <c r="F161" s="14">
        <v>181.941765</v>
      </c>
      <c r="G161" s="14">
        <v>51745.286923179992</v>
      </c>
      <c r="H161" s="14">
        <v>866.02942301999985</v>
      </c>
      <c r="I161" s="14"/>
      <c r="J161" s="14">
        <v>6018.9855804400013</v>
      </c>
      <c r="K161" s="14">
        <v>99991.618658200037</v>
      </c>
      <c r="L161" s="14">
        <v>161625.55987970019</v>
      </c>
      <c r="M161" s="14">
        <v>8116.3988533899992</v>
      </c>
      <c r="N161" s="14">
        <v>30025.372200999998</v>
      </c>
      <c r="O161" s="14"/>
      <c r="P161" s="14">
        <v>15651.800510860001</v>
      </c>
      <c r="Q161" s="14">
        <v>374222.99379479024</v>
      </c>
      <c r="R161" s="14">
        <v>0</v>
      </c>
      <c r="S161" s="14">
        <v>8443.4814744100004</v>
      </c>
      <c r="T161" s="14">
        <v>186.74469026999998</v>
      </c>
      <c r="U161" s="14">
        <v>67.909202229999991</v>
      </c>
      <c r="V161" s="14">
        <v>111.47179146000001</v>
      </c>
      <c r="W161" s="14">
        <v>8809.6071583699995</v>
      </c>
      <c r="X161" s="14">
        <v>231.312804</v>
      </c>
      <c r="Y161" s="14">
        <v>19666.398133229999</v>
      </c>
      <c r="Z161" s="14">
        <v>49.396980329999998</v>
      </c>
      <c r="AA161" s="14"/>
      <c r="AB161" s="14">
        <v>2114.6694186100003</v>
      </c>
      <c r="AC161" s="14">
        <v>59340.735618280007</v>
      </c>
      <c r="AD161" s="14">
        <v>27180.83127527999</v>
      </c>
      <c r="AE161" s="14">
        <v>6247.6868718199976</v>
      </c>
      <c r="AF161" s="14"/>
      <c r="AG161" s="14"/>
      <c r="AH161" s="14">
        <v>4844.6798942100013</v>
      </c>
      <c r="AI161" s="14">
        <v>119675.71099575999</v>
      </c>
      <c r="AJ161" s="14">
        <v>1820.1120269999999</v>
      </c>
      <c r="AK161" s="14">
        <v>469918.27330540755</v>
      </c>
      <c r="AL161" s="14">
        <v>5102.8089711400007</v>
      </c>
      <c r="AM161" s="14"/>
      <c r="AN161" s="14">
        <v>11082.792664330005</v>
      </c>
      <c r="AO161" s="14">
        <v>636342.02877433493</v>
      </c>
      <c r="AP161" s="14">
        <v>244796.62214381906</v>
      </c>
      <c r="AQ161" s="14">
        <v>22735.096057620016</v>
      </c>
      <c r="AR161" s="14">
        <v>10170.345359999999</v>
      </c>
      <c r="AS161" s="14"/>
      <c r="AT161" s="14">
        <v>131629.03144913985</v>
      </c>
      <c r="AU161" s="14">
        <v>0</v>
      </c>
      <c r="AV161" s="14">
        <v>133575.83143399999</v>
      </c>
      <c r="AW161" s="14">
        <v>41538.332497110001</v>
      </c>
      <c r="AX161" s="14">
        <v>1708711.2746839016</v>
      </c>
      <c r="AY161" s="14">
        <v>165.51316</v>
      </c>
      <c r="AZ161" s="14">
        <v>9293.1616830200001</v>
      </c>
      <c r="BA161" s="14">
        <v>151.55666409</v>
      </c>
      <c r="BB161" s="14"/>
      <c r="BC161" s="14">
        <v>1524.7234335300004</v>
      </c>
      <c r="BD161" s="14">
        <v>62116.815170979928</v>
      </c>
      <c r="BE161" s="14">
        <v>20775.362968300004</v>
      </c>
      <c r="BF161" s="14">
        <v>3519.3199559099994</v>
      </c>
      <c r="BG161" s="14">
        <v>1848.81001661</v>
      </c>
      <c r="BH161" s="14">
        <v>0</v>
      </c>
      <c r="BI161" s="14">
        <v>99395.263042439939</v>
      </c>
      <c r="BJ161" s="14">
        <v>165.506505</v>
      </c>
      <c r="BK161" s="14">
        <v>16056.745993609991</v>
      </c>
      <c r="BL161" s="14">
        <v>0</v>
      </c>
      <c r="BM161" s="14"/>
      <c r="BN161" s="14">
        <v>796.06733026999996</v>
      </c>
      <c r="BO161" s="14">
        <v>26047.794221540011</v>
      </c>
      <c r="BP161" s="14">
        <v>5557.0713143599996</v>
      </c>
      <c r="BQ161" s="14">
        <v>2796.1779485099992</v>
      </c>
      <c r="BR161" s="14">
        <v>11043.736143</v>
      </c>
      <c r="BS161" s="14">
        <v>3102.9842085300015</v>
      </c>
      <c r="BT161" s="14">
        <v>65566.083664820006</v>
      </c>
      <c r="BU161" s="14">
        <v>37.477319999999999</v>
      </c>
      <c r="BV161" s="14">
        <v>6622.2545360600043</v>
      </c>
      <c r="BW161" s="14">
        <v>0</v>
      </c>
      <c r="BX161" s="14"/>
      <c r="BY161" s="14">
        <v>474.57011435000004</v>
      </c>
      <c r="BZ161" s="14">
        <v>20755.504970460042</v>
      </c>
      <c r="CA161" s="14">
        <v>17427.784528409997</v>
      </c>
      <c r="CB161" s="14">
        <v>1758.5959003299999</v>
      </c>
      <c r="CC161" s="14"/>
      <c r="CD161" s="14"/>
      <c r="CE161" s="14">
        <v>9218.9095494700014</v>
      </c>
      <c r="CF161" s="14">
        <v>56295.096919080039</v>
      </c>
      <c r="CG161" s="14">
        <v>0</v>
      </c>
      <c r="CH161" s="14">
        <v>1384.8168699</v>
      </c>
      <c r="CI161" s="14"/>
      <c r="CJ161" s="14"/>
      <c r="CK161" s="14"/>
      <c r="CL161" s="14">
        <v>2341.9514743700001</v>
      </c>
      <c r="CM161" s="14">
        <v>1952.3843665100003</v>
      </c>
      <c r="CN161" s="14">
        <v>746.36748460999991</v>
      </c>
      <c r="CO161" s="14"/>
      <c r="CP161" s="14"/>
      <c r="CQ161" s="14">
        <v>1929.2905995200001</v>
      </c>
      <c r="CR161" s="14">
        <v>8354.8106949100002</v>
      </c>
      <c r="CS161" s="14">
        <v>102.16687899999999</v>
      </c>
      <c r="CT161" s="14">
        <v>1577.0499245300002</v>
      </c>
      <c r="CU161" s="14"/>
      <c r="CV161" s="14"/>
      <c r="CW161" s="14"/>
      <c r="CX161" s="14">
        <v>7726.5830624299961</v>
      </c>
      <c r="CY161" s="14">
        <v>4069.3250043400021</v>
      </c>
      <c r="CZ161" s="14">
        <v>1501.4948947099997</v>
      </c>
      <c r="DA161" s="14">
        <v>2563.4276399999999</v>
      </c>
      <c r="DB161" s="14"/>
      <c r="DC161" s="14">
        <v>1239.4393018300002</v>
      </c>
      <c r="DD161" s="14">
        <v>18779.486706840002</v>
      </c>
      <c r="DE161" s="14">
        <v>26.534200999999999</v>
      </c>
      <c r="DF161" s="14">
        <v>2505.5475962100004</v>
      </c>
      <c r="DG161" s="14"/>
      <c r="DH161" s="14"/>
      <c r="DI161" s="14">
        <v>780.51133544999993</v>
      </c>
      <c r="DJ161" s="14">
        <v>11592.330163569994</v>
      </c>
      <c r="DK161" s="14">
        <v>5949.53636138</v>
      </c>
      <c r="DL161" s="14">
        <v>606.78208149</v>
      </c>
      <c r="DM161" s="14"/>
      <c r="DN161" s="14"/>
      <c r="DO161" s="14">
        <v>4423.9541827500016</v>
      </c>
      <c r="DP161" s="14">
        <v>25885.195921850001</v>
      </c>
      <c r="DQ161" s="14">
        <v>0</v>
      </c>
      <c r="DR161" s="14">
        <v>2783.29410254</v>
      </c>
      <c r="DS161" s="14"/>
      <c r="DT161" s="14"/>
      <c r="DU161" s="14">
        <v>0</v>
      </c>
      <c r="DV161" s="14">
        <v>36924.027619200046</v>
      </c>
      <c r="DW161" s="14">
        <v>8534.6477143299962</v>
      </c>
      <c r="DX161" s="14">
        <v>2369.5689484500003</v>
      </c>
      <c r="DY161" s="14"/>
      <c r="DZ161" s="14"/>
      <c r="EA161" s="14">
        <v>2128.6228357699997</v>
      </c>
      <c r="EB161" s="14">
        <v>52740.161220290029</v>
      </c>
      <c r="EC161" s="14">
        <v>0</v>
      </c>
      <c r="ED161" s="14"/>
      <c r="EE161" s="14"/>
      <c r="EF161" s="14"/>
      <c r="EG161" s="14"/>
      <c r="EH161" s="14"/>
      <c r="EI161" s="14">
        <v>120.66612521</v>
      </c>
      <c r="EJ161" s="14">
        <v>0</v>
      </c>
      <c r="EK161" s="14"/>
      <c r="EL161" s="14"/>
      <c r="EM161" s="14">
        <v>1027.57726297</v>
      </c>
      <c r="EN161" s="14">
        <v>1148.24338818</v>
      </c>
      <c r="EO161" s="14">
        <v>0</v>
      </c>
      <c r="EP161" s="14">
        <v>3003.8751076899994</v>
      </c>
      <c r="EQ161" s="14">
        <v>0</v>
      </c>
      <c r="ER161" s="14"/>
      <c r="ES161" s="14">
        <v>138.67504155</v>
      </c>
      <c r="ET161" s="14">
        <v>16504.400535380002</v>
      </c>
      <c r="EU161" s="14">
        <v>12379.979490909998</v>
      </c>
      <c r="EV161" s="14">
        <v>2008.6808151299999</v>
      </c>
      <c r="EW161" s="14"/>
      <c r="EX161" s="14"/>
      <c r="EY161" s="14">
        <v>1288.6143870199996</v>
      </c>
      <c r="EZ161" s="14">
        <v>35324.225377680006</v>
      </c>
      <c r="FA161" s="14">
        <v>78.106701999999999</v>
      </c>
      <c r="FB161" s="14">
        <v>42898.428667429987</v>
      </c>
      <c r="FC161" s="14">
        <v>0</v>
      </c>
      <c r="FD161" s="14"/>
      <c r="FE161" s="14">
        <v>683.77723543999991</v>
      </c>
      <c r="FF161" s="14">
        <v>305720.95093589911</v>
      </c>
      <c r="FG161" s="14">
        <v>37799.267748130012</v>
      </c>
      <c r="FH161" s="14">
        <v>2823.9818822299994</v>
      </c>
      <c r="FI161" s="14">
        <v>1808.27163</v>
      </c>
      <c r="FJ161" s="14"/>
      <c r="FK161" s="14">
        <v>25360.370260660024</v>
      </c>
      <c r="FL161" s="14">
        <v>0</v>
      </c>
      <c r="FM161" s="14">
        <v>417173.15506178915</v>
      </c>
      <c r="FN161" s="14"/>
      <c r="FO161" s="14"/>
      <c r="FP161" s="14"/>
      <c r="FQ161" s="14"/>
      <c r="FR161" s="14"/>
      <c r="FS161" s="14"/>
      <c r="FT161" s="14">
        <v>73.502390980000001</v>
      </c>
      <c r="FU161" s="14"/>
      <c r="FV161" s="14"/>
      <c r="FW161" s="14"/>
      <c r="FX161" s="14">
        <v>46.354295949999994</v>
      </c>
      <c r="FY161" s="14">
        <v>119.85668693000001</v>
      </c>
      <c r="FZ161" s="14"/>
      <c r="GA161" s="14"/>
      <c r="GB161" s="14"/>
      <c r="GC161" s="14"/>
      <c r="GD161" s="14"/>
      <c r="GE161" s="14">
        <v>5.8755509899999998</v>
      </c>
      <c r="GF161" s="14">
        <v>334.29593647999997</v>
      </c>
      <c r="GG161" s="14"/>
      <c r="GH161" s="14"/>
      <c r="GI161" s="14"/>
      <c r="GJ161" s="14">
        <v>790.22343096999998</v>
      </c>
      <c r="GK161" s="14">
        <v>1130.3949184400001</v>
      </c>
      <c r="GL161" s="14">
        <v>20.397776</v>
      </c>
      <c r="GM161" s="14">
        <v>5885.9614423600005</v>
      </c>
      <c r="GN161" s="14">
        <v>0</v>
      </c>
      <c r="GO161" s="14"/>
      <c r="GP161" s="14"/>
      <c r="GQ161" s="14">
        <v>17697.055834189992</v>
      </c>
      <c r="GR161" s="14">
        <v>11274.199946920002</v>
      </c>
      <c r="GS161" s="14">
        <v>3030.8528555899998</v>
      </c>
      <c r="GT161" s="14"/>
      <c r="GU161" s="14"/>
      <c r="GV161" s="14">
        <v>3152.3540012000003</v>
      </c>
      <c r="GW161" s="14">
        <v>106.38192297000001</v>
      </c>
      <c r="GX161" s="14">
        <v>41168.203779230003</v>
      </c>
      <c r="GY161" s="14">
        <v>0</v>
      </c>
      <c r="GZ161" s="14"/>
      <c r="HA161" s="14"/>
      <c r="HB161" s="14"/>
      <c r="HC161" s="14"/>
      <c r="HD161" s="14">
        <v>5294.2322653599986</v>
      </c>
      <c r="HE161" s="14">
        <v>835.65486383999996</v>
      </c>
      <c r="HF161" s="14">
        <v>1287.2725988099999</v>
      </c>
      <c r="HG161" s="14"/>
      <c r="HH161" s="14"/>
      <c r="HI161" s="14">
        <v>926.56369981000012</v>
      </c>
      <c r="HJ161" s="14">
        <v>8343.7234278199994</v>
      </c>
      <c r="HK161" s="14">
        <v>18.208470999999999</v>
      </c>
      <c r="HL161" s="14">
        <v>4447.2241428900015</v>
      </c>
      <c r="HM161" s="14">
        <v>82.177621439999996</v>
      </c>
      <c r="HN161" s="14"/>
      <c r="HO161" s="14">
        <v>1094.5041984500003</v>
      </c>
      <c r="HP161" s="14">
        <v>20907.548245770005</v>
      </c>
      <c r="HQ161" s="14">
        <v>16083.448522199997</v>
      </c>
      <c r="HR161" s="14">
        <v>1446.7168114599999</v>
      </c>
      <c r="HS161" s="14"/>
      <c r="HT161" s="14"/>
      <c r="HU161" s="14">
        <v>2708.5463843800012</v>
      </c>
      <c r="HV161" s="14">
        <v>0</v>
      </c>
      <c r="HW161" s="14">
        <v>46788.374297589995</v>
      </c>
      <c r="HX161" s="14">
        <v>19.613716</v>
      </c>
      <c r="HY161" s="14">
        <v>11220.627132029993</v>
      </c>
      <c r="HZ161" s="14">
        <v>0</v>
      </c>
      <c r="IA161" s="14"/>
      <c r="IB161" s="14">
        <v>1513.3879042699998</v>
      </c>
      <c r="IC161" s="14">
        <v>47511.197429079992</v>
      </c>
      <c r="ID161" s="14">
        <v>21606.198095149994</v>
      </c>
      <c r="IE161" s="14">
        <v>3018.6074389300006</v>
      </c>
      <c r="IF161" s="14">
        <v>912.16981699999997</v>
      </c>
      <c r="IG161" s="14"/>
      <c r="IH161" s="14">
        <v>11136.335728649992</v>
      </c>
      <c r="II161" s="14">
        <v>96938.13726110998</v>
      </c>
      <c r="IJ161" s="14">
        <v>1.184809</v>
      </c>
      <c r="IK161" s="14">
        <v>3603.836656349999</v>
      </c>
      <c r="IN161" s="14">
        <v>931.24342766000007</v>
      </c>
      <c r="IO161" s="14">
        <v>20229.592829140001</v>
      </c>
      <c r="IP161" s="14">
        <v>13192.307245030004</v>
      </c>
      <c r="IQ161" s="14">
        <v>1569.0957507199998</v>
      </c>
      <c r="IR161" s="14">
        <v>74.436749000000006</v>
      </c>
      <c r="IS161" s="14"/>
      <c r="IT161" s="14">
        <v>3502.7427517699998</v>
      </c>
      <c r="IU161" s="14">
        <v>43104.440218670003</v>
      </c>
      <c r="IV161" s="14">
        <v>71.471901000000003</v>
      </c>
      <c r="IW161" s="14">
        <v>9433.0586240299945</v>
      </c>
      <c r="IX161" s="14">
        <v>0</v>
      </c>
      <c r="IY161" s="14"/>
      <c r="IZ161" s="14">
        <v>970.77526845</v>
      </c>
      <c r="JA161" s="14">
        <v>34032.550576450005</v>
      </c>
      <c r="JB161" s="14">
        <v>18748.331503200017</v>
      </c>
      <c r="JC161" s="14">
        <v>2480.9653132700005</v>
      </c>
      <c r="JD161" s="14"/>
      <c r="JE161" s="14"/>
      <c r="JF161" s="14">
        <v>3854.1901248999998</v>
      </c>
      <c r="JG161" s="14">
        <v>69591.343311300021</v>
      </c>
      <c r="JH161" s="14"/>
      <c r="JI161" s="14"/>
      <c r="JJ161" s="14"/>
      <c r="JK161" s="14"/>
      <c r="JL161" s="14"/>
      <c r="JM161" s="14">
        <v>0</v>
      </c>
      <c r="JN161" s="14">
        <v>761.10420717000011</v>
      </c>
      <c r="JO161" s="14">
        <v>416.42683576000002</v>
      </c>
      <c r="JP161" s="14"/>
      <c r="JQ161" s="14"/>
      <c r="JR161" s="14">
        <v>411.04313503000003</v>
      </c>
      <c r="JS161" s="14">
        <v>1588.57417796</v>
      </c>
      <c r="JT161" s="14">
        <v>8.2933380000000003</v>
      </c>
      <c r="JU161" s="14">
        <v>3673.0748330499996</v>
      </c>
      <c r="JV161" s="14">
        <v>0</v>
      </c>
      <c r="JW161" s="14"/>
      <c r="JX161" s="14">
        <v>44.254510600000003</v>
      </c>
      <c r="JY161" s="14">
        <v>17742.763286700017</v>
      </c>
      <c r="JZ161" s="14">
        <v>7463.0294403299986</v>
      </c>
      <c r="KA161" s="14">
        <v>537.38266884000006</v>
      </c>
      <c r="KB161" s="14">
        <v>35.482554</v>
      </c>
      <c r="KC161" s="14"/>
      <c r="KD161" s="14">
        <v>3373.5784860899971</v>
      </c>
      <c r="KE161" s="14">
        <v>32877.859117610009</v>
      </c>
      <c r="KF161" s="14">
        <v>45.772418000000002</v>
      </c>
      <c r="KG161" s="14">
        <v>8305.2112846799955</v>
      </c>
      <c r="KH161" s="14">
        <v>0</v>
      </c>
      <c r="KI161" s="14"/>
      <c r="KJ161" s="14">
        <v>480.69974030999998</v>
      </c>
      <c r="KK161" s="14">
        <v>31025.832930010001</v>
      </c>
      <c r="KL161" s="14">
        <v>13512.831615440009</v>
      </c>
      <c r="KM161" s="14">
        <v>1405.0160126799999</v>
      </c>
      <c r="KN161" s="14">
        <v>232.55360300000001</v>
      </c>
      <c r="KO161" s="14"/>
      <c r="KP161" s="14">
        <v>8411.2155604100062</v>
      </c>
      <c r="KQ161" s="14">
        <v>63419.133164530009</v>
      </c>
      <c r="KR161" s="14">
        <v>0</v>
      </c>
      <c r="KS161" s="14"/>
      <c r="KT161" s="14"/>
      <c r="KU161" s="14"/>
      <c r="KV161" s="14">
        <v>0</v>
      </c>
      <c r="KW161" s="14">
        <v>1356.7116592300001</v>
      </c>
      <c r="KX161" s="14">
        <v>417.19554910999994</v>
      </c>
      <c r="KY161" s="14">
        <v>95.640748450000004</v>
      </c>
      <c r="KZ161" s="14"/>
      <c r="LA161" s="14"/>
      <c r="LB161" s="14">
        <v>175.67322243999999</v>
      </c>
      <c r="LC161" s="14">
        <v>2045.22117923</v>
      </c>
      <c r="LD161" s="14">
        <v>287.93746199999998</v>
      </c>
      <c r="LE161" s="14">
        <v>44984.867389079991</v>
      </c>
      <c r="LF161" s="14">
        <v>14.15128751</v>
      </c>
      <c r="LG161" s="14"/>
      <c r="LH161" s="14">
        <v>3615.9450365999983</v>
      </c>
      <c r="LI161" s="14">
        <v>55768.561023640046</v>
      </c>
      <c r="LJ161" s="14">
        <v>36273.588134369973</v>
      </c>
      <c r="LK161" s="14">
        <v>6533.0666151600017</v>
      </c>
      <c r="LL161" s="14"/>
      <c r="LM161" s="14"/>
      <c r="LN161" s="14">
        <v>6629.0523440099996</v>
      </c>
      <c r="LO161" s="14">
        <v>154107.16929237003</v>
      </c>
      <c r="LP161" s="14">
        <v>0</v>
      </c>
      <c r="LQ161" s="14"/>
      <c r="LR161" s="14">
        <v>0</v>
      </c>
      <c r="LS161" s="14"/>
      <c r="LT161" s="14">
        <v>0</v>
      </c>
      <c r="LU161" s="14">
        <v>7917.8077966099972</v>
      </c>
      <c r="LV161" s="14">
        <v>3117.3395777499995</v>
      </c>
      <c r="LW161" s="14">
        <v>1145.2141135999998</v>
      </c>
      <c r="LX161" s="14"/>
      <c r="LY161" s="14"/>
      <c r="LZ161" s="14">
        <v>1545.3818609100006</v>
      </c>
      <c r="MA161" s="14">
        <v>13725.743348869997</v>
      </c>
      <c r="MB161" s="14">
        <v>0</v>
      </c>
      <c r="MC161" s="14">
        <v>8433.6540828199941</v>
      </c>
      <c r="MD161" s="14">
        <v>29.36109914</v>
      </c>
      <c r="ME161" s="14"/>
      <c r="MF161" s="14">
        <v>331.13953121000003</v>
      </c>
      <c r="MG161" s="14">
        <v>37419.156290640021</v>
      </c>
      <c r="MH161" s="14">
        <v>14399.080946910006</v>
      </c>
      <c r="MI161" s="14">
        <v>2563.0948949800004</v>
      </c>
      <c r="MJ161" s="14"/>
      <c r="MK161" s="14"/>
      <c r="ML161" s="14">
        <v>8644.3849222300032</v>
      </c>
      <c r="MM161" s="14">
        <v>0</v>
      </c>
      <c r="MN161" s="14">
        <v>71819.871767930032</v>
      </c>
      <c r="MO161" s="14">
        <v>337.05860799999999</v>
      </c>
      <c r="MP161" s="14">
        <v>50031.371111629975</v>
      </c>
      <c r="MQ161" s="14">
        <v>1050.8593652300001</v>
      </c>
      <c r="MR161" s="14"/>
      <c r="MS161" s="14">
        <v>2028.90962317</v>
      </c>
      <c r="MT161" s="14">
        <v>106886.21300216006</v>
      </c>
      <c r="MU161" s="14">
        <v>58384.747758689969</v>
      </c>
      <c r="MV161" s="14">
        <v>5989.2305833299979</v>
      </c>
      <c r="MW161" s="14"/>
      <c r="MX161" s="14"/>
      <c r="MY161" s="14">
        <v>12805.511573690012</v>
      </c>
      <c r="MZ161" s="14">
        <v>0</v>
      </c>
      <c r="NA161" s="14">
        <v>237513.90162590003</v>
      </c>
      <c r="NB161" s="14"/>
      <c r="NC161" s="14"/>
      <c r="ND161" s="14"/>
      <c r="NE161" s="14"/>
      <c r="NF161" s="14"/>
      <c r="NG161" s="14"/>
      <c r="NH161" s="14">
        <v>0</v>
      </c>
      <c r="NI161" s="14">
        <v>425.01195490999999</v>
      </c>
      <c r="NJ161" s="14"/>
      <c r="NK161" s="14"/>
      <c r="NL161" s="14">
        <v>95.794320720000002</v>
      </c>
      <c r="NM161" s="14">
        <v>520.80627562999996</v>
      </c>
      <c r="NN161" s="170">
        <v>110246.00890643988</v>
      </c>
      <c r="NO161" s="14"/>
      <c r="NQ161" s="14">
        <v>286609.35037015</v>
      </c>
      <c r="NR161" s="14">
        <v>4274944.3421444306</v>
      </c>
      <c r="PU161" s="4"/>
    </row>
    <row r="162" spans="1:437" x14ac:dyDescent="0.2">
      <c r="A162" s="70">
        <v>44256</v>
      </c>
      <c r="B162" s="14">
        <v>428.99773259000006</v>
      </c>
      <c r="C162" s="14">
        <v>644.46278430999996</v>
      </c>
      <c r="D162" s="14">
        <v>118.66682244000002</v>
      </c>
      <c r="E162" s="14">
        <v>1192.1273393399999</v>
      </c>
      <c r="F162" s="14">
        <v>175.63148100000001</v>
      </c>
      <c r="G162" s="14">
        <v>50204.273774389956</v>
      </c>
      <c r="H162" s="14">
        <v>835.48909615000002</v>
      </c>
      <c r="I162" s="14"/>
      <c r="J162" s="14">
        <v>5982.0409307499995</v>
      </c>
      <c r="K162" s="14">
        <v>97604.570340860009</v>
      </c>
      <c r="L162" s="14">
        <v>156973.0421908795</v>
      </c>
      <c r="M162" s="14">
        <v>7867.7324613499977</v>
      </c>
      <c r="N162" s="14">
        <v>29577.069874000001</v>
      </c>
      <c r="O162" s="14"/>
      <c r="P162" s="14">
        <v>15192.128979189996</v>
      </c>
      <c r="Q162" s="14">
        <v>364411.97912856942</v>
      </c>
      <c r="R162" s="14">
        <v>0</v>
      </c>
      <c r="S162" s="14">
        <v>8397.4718964000022</v>
      </c>
      <c r="T162" s="14">
        <v>185.39484425999999</v>
      </c>
      <c r="U162" s="14">
        <v>66.425819119999986</v>
      </c>
      <c r="V162" s="14">
        <v>110.46410095</v>
      </c>
      <c r="W162" s="14">
        <v>8759.7566607300032</v>
      </c>
      <c r="X162" s="14">
        <v>228.58655300000001</v>
      </c>
      <c r="Y162" s="14">
        <v>19179.552517380012</v>
      </c>
      <c r="Z162" s="14">
        <v>49.668649839999993</v>
      </c>
      <c r="AA162" s="14"/>
      <c r="AB162" s="14">
        <v>1982.0956490899998</v>
      </c>
      <c r="AC162" s="14">
        <v>57371.254498739952</v>
      </c>
      <c r="AD162" s="14">
        <v>26758.708666889979</v>
      </c>
      <c r="AE162" s="14">
        <v>6126.5344788199982</v>
      </c>
      <c r="AF162" s="14"/>
      <c r="AG162" s="14"/>
      <c r="AH162" s="14">
        <v>4783.9132121899975</v>
      </c>
      <c r="AI162" s="14">
        <v>116480.31422594993</v>
      </c>
      <c r="AJ162" s="14">
        <v>1732.943145</v>
      </c>
      <c r="AK162" s="14">
        <v>459381.16003677191</v>
      </c>
      <c r="AL162" s="14">
        <v>4905.9450417799999</v>
      </c>
      <c r="AM162" s="14"/>
      <c r="AN162" s="14">
        <v>10680.261134329996</v>
      </c>
      <c r="AO162" s="14">
        <v>617854.06436175236</v>
      </c>
      <c r="AP162" s="14">
        <v>239197.67100380996</v>
      </c>
      <c r="AQ162" s="14">
        <v>22160.911086439999</v>
      </c>
      <c r="AR162" s="14">
        <v>9916.8337730000003</v>
      </c>
      <c r="AS162" s="14"/>
      <c r="AT162" s="14">
        <v>128714.09316083993</v>
      </c>
      <c r="AU162" s="14">
        <v>0</v>
      </c>
      <c r="AV162" s="14">
        <v>125073.203295</v>
      </c>
      <c r="AW162" s="14">
        <v>41538.332497110001</v>
      </c>
      <c r="AX162" s="14">
        <v>1661155.4185358342</v>
      </c>
      <c r="AY162" s="14">
        <v>161.82187999999999</v>
      </c>
      <c r="AZ162" s="14">
        <v>8879.3434356100006</v>
      </c>
      <c r="BA162" s="14">
        <v>144.25594054000001</v>
      </c>
      <c r="BB162" s="14"/>
      <c r="BC162" s="14">
        <v>1516.1325762199997</v>
      </c>
      <c r="BD162" s="14">
        <v>60914.297982140037</v>
      </c>
      <c r="BE162" s="14">
        <v>19918.508084840003</v>
      </c>
      <c r="BF162" s="14">
        <v>3466.7906741000002</v>
      </c>
      <c r="BG162" s="14">
        <v>1778.3723687000002</v>
      </c>
      <c r="BH162" s="14">
        <v>0</v>
      </c>
      <c r="BI162" s="14">
        <v>96779.522942150041</v>
      </c>
      <c r="BJ162" s="14">
        <v>162.91441399999999</v>
      </c>
      <c r="BK162" s="14">
        <v>15668.197985800001</v>
      </c>
      <c r="BL162" s="14">
        <v>0</v>
      </c>
      <c r="BM162" s="14"/>
      <c r="BN162" s="14">
        <v>792.75098846999981</v>
      </c>
      <c r="BO162" s="14">
        <v>25585.586633930012</v>
      </c>
      <c r="BP162" s="14">
        <v>5384.8415388299973</v>
      </c>
      <c r="BQ162" s="14">
        <v>2766.2401098400001</v>
      </c>
      <c r="BR162" s="14">
        <v>10880.430881</v>
      </c>
      <c r="BS162" s="14">
        <v>3071.1555813799982</v>
      </c>
      <c r="BT162" s="14">
        <v>64312.118133250005</v>
      </c>
      <c r="BU162" s="14">
        <v>36.515861999999998</v>
      </c>
      <c r="BV162" s="14">
        <v>6440.98367512</v>
      </c>
      <c r="BW162" s="14">
        <v>0</v>
      </c>
      <c r="BX162" s="14"/>
      <c r="BY162" s="14">
        <v>469.54727644999997</v>
      </c>
      <c r="BZ162" s="14">
        <v>19578.561895690011</v>
      </c>
      <c r="CA162" s="14">
        <v>16854.08259944</v>
      </c>
      <c r="CB162" s="14">
        <v>1689.3792036099996</v>
      </c>
      <c r="CC162" s="14"/>
      <c r="CD162" s="14"/>
      <c r="CE162" s="14">
        <v>8999.3867894500054</v>
      </c>
      <c r="CF162" s="14">
        <v>53968.457301760012</v>
      </c>
      <c r="CG162" s="14">
        <v>0</v>
      </c>
      <c r="CH162" s="14">
        <v>1301.6325119300002</v>
      </c>
      <c r="CI162" s="14"/>
      <c r="CJ162" s="14"/>
      <c r="CK162" s="14"/>
      <c r="CL162" s="14">
        <v>2218.4823429599996</v>
      </c>
      <c r="CM162" s="14">
        <v>1910.5683749700004</v>
      </c>
      <c r="CN162" s="14">
        <v>731.66455852999991</v>
      </c>
      <c r="CO162" s="14"/>
      <c r="CP162" s="14"/>
      <c r="CQ162" s="14">
        <v>1883.4519365800006</v>
      </c>
      <c r="CR162" s="14">
        <v>8045.7997249700011</v>
      </c>
      <c r="CS162" s="14">
        <v>101.68309000000001</v>
      </c>
      <c r="CT162" s="14">
        <v>1569.7765238300001</v>
      </c>
      <c r="CU162" s="14"/>
      <c r="CV162" s="14"/>
      <c r="CW162" s="14"/>
      <c r="CX162" s="14">
        <v>7452.9796226999988</v>
      </c>
      <c r="CY162" s="14">
        <v>3831.7350797899994</v>
      </c>
      <c r="CZ162" s="14">
        <v>1439.6174644199998</v>
      </c>
      <c r="DA162" s="14">
        <v>2530.3959319999999</v>
      </c>
      <c r="DB162" s="14"/>
      <c r="DC162" s="14">
        <v>1122.49641976</v>
      </c>
      <c r="DD162" s="14">
        <v>18048.684132499995</v>
      </c>
      <c r="DE162" s="14">
        <v>25.564107</v>
      </c>
      <c r="DF162" s="14">
        <v>2427.7894409999999</v>
      </c>
      <c r="DG162" s="14"/>
      <c r="DH162" s="14"/>
      <c r="DI162" s="14">
        <v>772.40502382</v>
      </c>
      <c r="DJ162" s="14">
        <v>11462.487224789997</v>
      </c>
      <c r="DK162" s="14">
        <v>5766.7335024099993</v>
      </c>
      <c r="DL162" s="14">
        <v>595.39559906000011</v>
      </c>
      <c r="DM162" s="14"/>
      <c r="DN162" s="14"/>
      <c r="DO162" s="14">
        <v>4345.5755570999982</v>
      </c>
      <c r="DP162" s="14">
        <v>25395.950455179998</v>
      </c>
      <c r="DQ162" s="14">
        <v>0</v>
      </c>
      <c r="DR162" s="14">
        <v>2761.9541001600014</v>
      </c>
      <c r="DS162" s="14"/>
      <c r="DT162" s="14"/>
      <c r="DU162" s="14">
        <v>0</v>
      </c>
      <c r="DV162" s="14">
        <v>36432.175092200036</v>
      </c>
      <c r="DW162" s="14">
        <v>8322.968344719995</v>
      </c>
      <c r="DX162" s="14">
        <v>2339.1402451399999</v>
      </c>
      <c r="DY162" s="14"/>
      <c r="DZ162" s="14"/>
      <c r="EA162" s="14">
        <v>2099.7651577600004</v>
      </c>
      <c r="EB162" s="14">
        <v>51956.002939980033</v>
      </c>
      <c r="EC162" s="14">
        <v>0</v>
      </c>
      <c r="ED162" s="14"/>
      <c r="EE162" s="14"/>
      <c r="EF162" s="14"/>
      <c r="EG162" s="14"/>
      <c r="EH162" s="14"/>
      <c r="EI162" s="14">
        <v>121.04519999999999</v>
      </c>
      <c r="EJ162" s="14">
        <v>0</v>
      </c>
      <c r="EK162" s="14"/>
      <c r="EL162" s="14"/>
      <c r="EM162" s="14">
        <v>1023.10600584</v>
      </c>
      <c r="EN162" s="14">
        <v>1144.1512058399999</v>
      </c>
      <c r="EO162" s="14">
        <v>0</v>
      </c>
      <c r="EP162" s="14">
        <v>2831.3366595800017</v>
      </c>
      <c r="EQ162" s="14">
        <v>0</v>
      </c>
      <c r="ER162" s="14"/>
      <c r="ES162" s="14">
        <v>138.29126403000001</v>
      </c>
      <c r="ET162" s="14">
        <v>16168.288181780008</v>
      </c>
      <c r="EU162" s="14">
        <v>12026.337875669995</v>
      </c>
      <c r="EV162" s="14">
        <v>1927.8042311700003</v>
      </c>
      <c r="EW162" s="14"/>
      <c r="EX162" s="14"/>
      <c r="EY162" s="14">
        <v>1257.88053943</v>
      </c>
      <c r="EZ162" s="14">
        <v>34349.938751660004</v>
      </c>
      <c r="FA162" s="14">
        <v>76.883514000000005</v>
      </c>
      <c r="FB162" s="14">
        <v>42356.51650596004</v>
      </c>
      <c r="FC162" s="14">
        <v>0</v>
      </c>
      <c r="FD162" s="14"/>
      <c r="FE162" s="14">
        <v>672.27641645000006</v>
      </c>
      <c r="FF162" s="14">
        <v>298894.83527181053</v>
      </c>
      <c r="FG162" s="14">
        <v>37204.86221609998</v>
      </c>
      <c r="FH162" s="14">
        <v>2775.1455386800003</v>
      </c>
      <c r="FI162" s="14">
        <v>1793.8117830000001</v>
      </c>
      <c r="FJ162" s="14"/>
      <c r="FK162" s="14">
        <v>24940.498069170011</v>
      </c>
      <c r="FL162" s="14">
        <v>0</v>
      </c>
      <c r="FM162" s="14">
        <v>408714.82931517053</v>
      </c>
      <c r="FN162" s="14"/>
      <c r="FO162" s="14"/>
      <c r="FP162" s="14"/>
      <c r="FQ162" s="14"/>
      <c r="FR162" s="14"/>
      <c r="FS162" s="14"/>
      <c r="FT162" s="14">
        <v>73.377976010000012</v>
      </c>
      <c r="FU162" s="14"/>
      <c r="FV162" s="14"/>
      <c r="FW162" s="14"/>
      <c r="FX162" s="14">
        <v>43.38086852</v>
      </c>
      <c r="FY162" s="14">
        <v>116.75884453</v>
      </c>
      <c r="FZ162" s="14"/>
      <c r="GA162" s="14"/>
      <c r="GB162" s="14"/>
      <c r="GC162" s="14"/>
      <c r="GD162" s="14"/>
      <c r="GE162" s="14">
        <v>5.4090263899999993</v>
      </c>
      <c r="GF162" s="14">
        <v>333.54523341000004</v>
      </c>
      <c r="GG162" s="14"/>
      <c r="GH162" s="14"/>
      <c r="GI162" s="14"/>
      <c r="GJ162" s="14">
        <v>786.87243508000006</v>
      </c>
      <c r="GK162" s="14">
        <v>1125.8266948800001</v>
      </c>
      <c r="GL162" s="14">
        <v>20.103259999999999</v>
      </c>
      <c r="GM162" s="14">
        <v>5761.5187291100037</v>
      </c>
      <c r="GN162" s="14">
        <v>0</v>
      </c>
      <c r="GO162" s="14"/>
      <c r="GP162" s="14"/>
      <c r="GQ162" s="14">
        <v>16907.726192390001</v>
      </c>
      <c r="GR162" s="14">
        <v>11044.118130539999</v>
      </c>
      <c r="GS162" s="14">
        <v>2819.1944994999999</v>
      </c>
      <c r="GT162" s="14"/>
      <c r="GU162" s="14"/>
      <c r="GV162" s="14">
        <v>3099.2600374499989</v>
      </c>
      <c r="GW162" s="14">
        <v>106.38192297000001</v>
      </c>
      <c r="GX162" s="14">
        <v>39758.30277196</v>
      </c>
      <c r="GY162" s="14">
        <v>0</v>
      </c>
      <c r="GZ162" s="14"/>
      <c r="HA162" s="14"/>
      <c r="HB162" s="14"/>
      <c r="HC162" s="14"/>
      <c r="HD162" s="14">
        <v>5266.5844555900003</v>
      </c>
      <c r="HE162" s="14">
        <v>833.71213368000019</v>
      </c>
      <c r="HF162" s="14">
        <v>1254.1461936600001</v>
      </c>
      <c r="HG162" s="14"/>
      <c r="HH162" s="14"/>
      <c r="HI162" s="14">
        <v>914.4089045799999</v>
      </c>
      <c r="HJ162" s="14">
        <v>8268.8516875099995</v>
      </c>
      <c r="HK162" s="14">
        <v>17.276316999999999</v>
      </c>
      <c r="HL162" s="14">
        <v>4412.7304808199988</v>
      </c>
      <c r="HM162" s="14">
        <v>82.629575269999989</v>
      </c>
      <c r="HN162" s="14"/>
      <c r="HO162" s="14">
        <v>1084.8466773100001</v>
      </c>
      <c r="HP162" s="14">
        <v>20540.280163950003</v>
      </c>
      <c r="HQ162" s="14">
        <v>15905.343516610001</v>
      </c>
      <c r="HR162" s="14">
        <v>1378.7056434099998</v>
      </c>
      <c r="HS162" s="14"/>
      <c r="HT162" s="14"/>
      <c r="HU162" s="14">
        <v>2682.481544849999</v>
      </c>
      <c r="HV162" s="14">
        <v>0</v>
      </c>
      <c r="HW162" s="14">
        <v>46104.293919220007</v>
      </c>
      <c r="HX162" s="14">
        <v>19.201906000000001</v>
      </c>
      <c r="HY162" s="14">
        <v>11025.40814554001</v>
      </c>
      <c r="HZ162" s="14">
        <v>0</v>
      </c>
      <c r="IA162" s="14"/>
      <c r="IB162" s="14">
        <v>1501.1379213599998</v>
      </c>
      <c r="IC162" s="14">
        <v>46196.447941769955</v>
      </c>
      <c r="ID162" s="14">
        <v>20828.901339740001</v>
      </c>
      <c r="IE162" s="14">
        <v>2856.1771056799998</v>
      </c>
      <c r="IF162" s="14">
        <v>906.794848</v>
      </c>
      <c r="IG162" s="14"/>
      <c r="IH162" s="14">
        <v>10949.25925875</v>
      </c>
      <c r="II162" s="14">
        <v>94283.328466839972</v>
      </c>
      <c r="IJ162" s="14">
        <v>0.95282199999999995</v>
      </c>
      <c r="IK162" s="14">
        <v>3563.8826329899998</v>
      </c>
      <c r="IN162" s="14">
        <v>926.52756453000006</v>
      </c>
      <c r="IO162" s="14">
        <v>19512.400055830003</v>
      </c>
      <c r="IP162" s="14">
        <v>12751.099004399995</v>
      </c>
      <c r="IQ162" s="14">
        <v>1543.2961582299997</v>
      </c>
      <c r="IR162" s="14">
        <v>73.240052000000006</v>
      </c>
      <c r="IS162" s="14"/>
      <c r="IT162" s="14">
        <v>3423.7461230400004</v>
      </c>
      <c r="IU162" s="14">
        <v>41795.144413019996</v>
      </c>
      <c r="IV162" s="14">
        <v>70.414906000000002</v>
      </c>
      <c r="IW162" s="14">
        <v>9181.4791688200057</v>
      </c>
      <c r="IX162" s="14">
        <v>0</v>
      </c>
      <c r="IY162" s="14"/>
      <c r="IZ162" s="14">
        <v>949.71546195999997</v>
      </c>
      <c r="JA162" s="14">
        <v>33487.656669149968</v>
      </c>
      <c r="JB162" s="14">
        <v>18431.871274749992</v>
      </c>
      <c r="JC162" s="14">
        <v>2420.5500380600006</v>
      </c>
      <c r="JD162" s="14"/>
      <c r="JE162" s="14"/>
      <c r="JF162" s="14">
        <v>3758.0144825300004</v>
      </c>
      <c r="JG162" s="14">
        <v>68299.702001269965</v>
      </c>
      <c r="JH162" s="14"/>
      <c r="JI162" s="14"/>
      <c r="JJ162" s="14"/>
      <c r="JK162" s="14"/>
      <c r="JL162" s="14"/>
      <c r="JM162" s="14">
        <v>0</v>
      </c>
      <c r="JN162" s="14">
        <v>757.22383204999994</v>
      </c>
      <c r="JO162" s="14">
        <v>394.01760780999996</v>
      </c>
      <c r="JP162" s="14"/>
      <c r="JQ162" s="14"/>
      <c r="JR162" s="14">
        <v>409.63032392000002</v>
      </c>
      <c r="JS162" s="14">
        <v>1560.87176378</v>
      </c>
      <c r="JT162" s="14">
        <v>8.0133120000000009</v>
      </c>
      <c r="JU162" s="14">
        <v>3496.2944387199982</v>
      </c>
      <c r="JV162" s="14">
        <v>0</v>
      </c>
      <c r="JW162" s="14"/>
      <c r="JX162" s="14">
        <v>43.715838929999997</v>
      </c>
      <c r="JY162" s="14">
        <v>17133.21184335999</v>
      </c>
      <c r="JZ162" s="14">
        <v>7216.0828180900007</v>
      </c>
      <c r="KA162" s="14">
        <v>502.52500697999994</v>
      </c>
      <c r="KB162" s="14">
        <v>35.364235000000001</v>
      </c>
      <c r="KC162" s="14"/>
      <c r="KD162" s="14">
        <v>3334.7704546599998</v>
      </c>
      <c r="KE162" s="14">
        <v>31769.977947739986</v>
      </c>
      <c r="KF162" s="14">
        <v>45.773138000000003</v>
      </c>
      <c r="KG162" s="14">
        <v>8034.1062247299978</v>
      </c>
      <c r="KH162" s="14">
        <v>0</v>
      </c>
      <c r="KI162" s="14"/>
      <c r="KJ162" s="14">
        <v>480.63277032999997</v>
      </c>
      <c r="KK162" s="14">
        <v>29938.731182770025</v>
      </c>
      <c r="KL162" s="14">
        <v>12907.508085279989</v>
      </c>
      <c r="KM162" s="14">
        <v>1374.7123462099999</v>
      </c>
      <c r="KN162" s="14">
        <v>230.77847499999999</v>
      </c>
      <c r="KO162" s="14"/>
      <c r="KP162" s="14">
        <v>8361.6553753499957</v>
      </c>
      <c r="KQ162" s="14">
        <v>61373.897597670017</v>
      </c>
      <c r="KR162" s="14">
        <v>0</v>
      </c>
      <c r="KS162" s="14"/>
      <c r="KT162" s="14"/>
      <c r="KU162" s="14"/>
      <c r="KV162" s="14">
        <v>0</v>
      </c>
      <c r="KW162" s="14">
        <v>1349.0964321900001</v>
      </c>
      <c r="KX162" s="14">
        <v>413.01794217000003</v>
      </c>
      <c r="KY162" s="14">
        <v>93.943596450000001</v>
      </c>
      <c r="KZ162" s="14"/>
      <c r="LA162" s="14"/>
      <c r="LB162" s="14">
        <v>174.88201393</v>
      </c>
      <c r="LC162" s="14">
        <v>2030.9399847400002</v>
      </c>
      <c r="LD162" s="14">
        <v>283.98599400000001</v>
      </c>
      <c r="LE162" s="14">
        <v>44090.21307727004</v>
      </c>
      <c r="LF162" s="14">
        <v>12.100630469999999</v>
      </c>
      <c r="LG162" s="14"/>
      <c r="LH162" s="14">
        <v>3480.4934920200012</v>
      </c>
      <c r="LI162" s="14">
        <v>54419.393955410007</v>
      </c>
      <c r="LJ162" s="14">
        <v>35483.8421112</v>
      </c>
      <c r="LK162" s="14">
        <v>6376.7327041400013</v>
      </c>
      <c r="LL162" s="14"/>
      <c r="LM162" s="14"/>
      <c r="LN162" s="14">
        <v>6449.2602980499987</v>
      </c>
      <c r="LO162" s="14">
        <v>150596.02226256003</v>
      </c>
      <c r="LP162" s="14">
        <v>0</v>
      </c>
      <c r="LQ162" s="14"/>
      <c r="LR162" s="14">
        <v>0</v>
      </c>
      <c r="LS162" s="14"/>
      <c r="LT162" s="14">
        <v>0</v>
      </c>
      <c r="LU162" s="14">
        <v>7680.0342675800039</v>
      </c>
      <c r="LV162" s="14">
        <v>3109.2911856800001</v>
      </c>
      <c r="LW162" s="14">
        <v>1135.9401697599999</v>
      </c>
      <c r="LX162" s="14"/>
      <c r="LY162" s="14"/>
      <c r="LZ162" s="14">
        <v>1498.7763476799998</v>
      </c>
      <c r="MA162" s="14">
        <v>13424.041970700004</v>
      </c>
      <c r="MB162" s="14">
        <v>0</v>
      </c>
      <c r="MC162" s="14">
        <v>8121.3937394099958</v>
      </c>
      <c r="MD162" s="14">
        <v>29.00549505</v>
      </c>
      <c r="ME162" s="14"/>
      <c r="MF162" s="14">
        <v>329.32527257999999</v>
      </c>
      <c r="MG162" s="14">
        <v>36882.766294569985</v>
      </c>
      <c r="MH162" s="14">
        <v>14052.281047209997</v>
      </c>
      <c r="MI162" s="14">
        <v>2459.9428203400007</v>
      </c>
      <c r="MJ162" s="14"/>
      <c r="MK162" s="14"/>
      <c r="ML162" s="14">
        <v>8547.4609253900016</v>
      </c>
      <c r="MM162" s="14">
        <v>0</v>
      </c>
      <c r="MN162" s="14">
        <v>70422.17559454999</v>
      </c>
      <c r="MO162" s="14">
        <v>330.43129900000002</v>
      </c>
      <c r="MP162" s="14">
        <v>49007.114859059904</v>
      </c>
      <c r="MQ162" s="14">
        <v>991.86249855000005</v>
      </c>
      <c r="MR162" s="14"/>
      <c r="MS162" s="14">
        <v>1930.7727504500001</v>
      </c>
      <c r="MT162" s="14">
        <v>103937.61087582016</v>
      </c>
      <c r="MU162" s="14">
        <v>57321.078426769978</v>
      </c>
      <c r="MV162" s="14">
        <v>5863.4332366200006</v>
      </c>
      <c r="MW162" s="14"/>
      <c r="MX162" s="14"/>
      <c r="MY162" s="14">
        <v>12610.983164560004</v>
      </c>
      <c r="MZ162" s="14">
        <v>0</v>
      </c>
      <c r="NA162" s="14">
        <v>231993.28711083005</v>
      </c>
      <c r="NB162" s="14"/>
      <c r="NC162" s="14"/>
      <c r="ND162" s="14"/>
      <c r="NE162" s="14"/>
      <c r="NF162" s="14"/>
      <c r="NG162" s="14"/>
      <c r="NH162" s="14">
        <v>0</v>
      </c>
      <c r="NI162" s="14">
        <v>415.09077533000004</v>
      </c>
      <c r="NJ162" s="14"/>
      <c r="NK162" s="14"/>
      <c r="NL162" s="14">
        <v>102.82677602000001</v>
      </c>
      <c r="NM162" s="14">
        <v>517.91755135000005</v>
      </c>
      <c r="NN162" s="170">
        <v>109145.80596069012</v>
      </c>
      <c r="NO162" s="14"/>
      <c r="NQ162" s="14">
        <v>287746.57602702</v>
      </c>
      <c r="NR162" s="14">
        <v>4175048.7733637439</v>
      </c>
      <c r="PU162" s="4"/>
    </row>
    <row r="163" spans="1:437" x14ac:dyDescent="0.2">
      <c r="A163" s="70">
        <v>44287</v>
      </c>
      <c r="B163" s="14">
        <v>427.20844884000002</v>
      </c>
      <c r="C163" s="14">
        <v>636.71195160999991</v>
      </c>
      <c r="D163" s="14">
        <v>117.97115525999999</v>
      </c>
      <c r="E163" s="14">
        <v>1181.8915557100001</v>
      </c>
      <c r="F163" s="14">
        <v>172.13314399999999</v>
      </c>
      <c r="G163" s="14">
        <v>48880.912925330063</v>
      </c>
      <c r="H163" s="14">
        <v>773.04273291999982</v>
      </c>
      <c r="I163" s="14"/>
      <c r="J163" s="14">
        <v>5911.8716340300007</v>
      </c>
      <c r="K163" s="14">
        <v>95995.232027840015</v>
      </c>
      <c r="L163" s="14">
        <v>153192.87800622985</v>
      </c>
      <c r="M163" s="14">
        <v>7764.4258194900031</v>
      </c>
      <c r="N163" s="14">
        <v>29122.675393000001</v>
      </c>
      <c r="O163" s="14"/>
      <c r="P163" s="14">
        <v>14755.674320210004</v>
      </c>
      <c r="Q163" s="14">
        <v>356568.84600304998</v>
      </c>
      <c r="R163" s="14">
        <v>0</v>
      </c>
      <c r="S163" s="14">
        <v>8220.3319780600032</v>
      </c>
      <c r="T163" s="14">
        <v>184.13874619000001</v>
      </c>
      <c r="U163" s="14">
        <v>64.910632949999993</v>
      </c>
      <c r="V163" s="14">
        <v>90.472017340000008</v>
      </c>
      <c r="W163" s="14">
        <v>8559.8533745400036</v>
      </c>
      <c r="X163" s="14">
        <v>225.827482</v>
      </c>
      <c r="Y163" s="14">
        <v>18843.575752980003</v>
      </c>
      <c r="Z163" s="14">
        <v>49.949092890000003</v>
      </c>
      <c r="AA163" s="14"/>
      <c r="AB163" s="14">
        <v>1973.1140628000003</v>
      </c>
      <c r="AC163" s="14">
        <v>56409.309125119966</v>
      </c>
      <c r="AD163" s="14">
        <v>26332.923815819999</v>
      </c>
      <c r="AE163" s="14">
        <v>5928.6208189199997</v>
      </c>
      <c r="AF163" s="14"/>
      <c r="AG163" s="14"/>
      <c r="AH163" s="14">
        <v>4649.0427478199999</v>
      </c>
      <c r="AI163" s="14">
        <v>114412.36289834997</v>
      </c>
      <c r="AJ163" s="14">
        <v>1602.0450820000001</v>
      </c>
      <c r="AK163" s="14">
        <v>452370.58416933112</v>
      </c>
      <c r="AL163" s="14">
        <v>4601.4611300100005</v>
      </c>
      <c r="AM163" s="14"/>
      <c r="AN163" s="14">
        <v>10621.976946550007</v>
      </c>
      <c r="AO163" s="14">
        <v>602870.2770611099</v>
      </c>
      <c r="AP163" s="14">
        <v>234819.14007587972</v>
      </c>
      <c r="AQ163" s="14">
        <v>21818.537684999992</v>
      </c>
      <c r="AR163" s="14">
        <v>9751.1950240000006</v>
      </c>
      <c r="AS163" s="14"/>
      <c r="AT163" s="14">
        <v>126660.61309094996</v>
      </c>
      <c r="AU163" s="14">
        <v>0</v>
      </c>
      <c r="AV163" s="14">
        <v>120245.767207</v>
      </c>
      <c r="AW163" s="14">
        <v>40402.986710110003</v>
      </c>
      <c r="AX163" s="14">
        <v>1625764.5841819404</v>
      </c>
      <c r="AY163" s="14">
        <v>157.940563</v>
      </c>
      <c r="AZ163" s="14">
        <v>8320.2665379799964</v>
      </c>
      <c r="BA163" s="14">
        <v>140.43360046000001</v>
      </c>
      <c r="BB163" s="14"/>
      <c r="BC163" s="14">
        <v>1511.5316954899999</v>
      </c>
      <c r="BD163" s="14">
        <v>59451.346777920058</v>
      </c>
      <c r="BE163" s="14">
        <v>19753.188875529995</v>
      </c>
      <c r="BF163" s="14">
        <v>3415.0984867499997</v>
      </c>
      <c r="BG163" s="14">
        <v>1762.2215543200005</v>
      </c>
      <c r="BH163" s="14">
        <v>0</v>
      </c>
      <c r="BI163" s="14">
        <v>94512.028091450062</v>
      </c>
      <c r="BJ163" s="14">
        <v>159.94450800000001</v>
      </c>
      <c r="BK163" s="14">
        <v>15688.611881420005</v>
      </c>
      <c r="BL163" s="14">
        <v>0</v>
      </c>
      <c r="BM163" s="14"/>
      <c r="BN163" s="14">
        <v>632.09772219999991</v>
      </c>
      <c r="BO163" s="14">
        <v>24880.526544959994</v>
      </c>
      <c r="BP163" s="14">
        <v>5142.6691880500011</v>
      </c>
      <c r="BQ163" s="14">
        <v>2493.8046109700008</v>
      </c>
      <c r="BR163" s="14">
        <v>10626.470692000001</v>
      </c>
      <c r="BS163" s="14">
        <v>2994.6290450899996</v>
      </c>
      <c r="BT163" s="14">
        <v>62618.754192690001</v>
      </c>
      <c r="BU163" s="14">
        <v>36.246183000000002</v>
      </c>
      <c r="BV163" s="14">
        <v>6783.1584484300029</v>
      </c>
      <c r="BW163" s="14">
        <v>0</v>
      </c>
      <c r="BX163" s="14"/>
      <c r="BY163" s="14">
        <v>463.85621645000003</v>
      </c>
      <c r="BZ163" s="14">
        <v>19308.790876859995</v>
      </c>
      <c r="CA163" s="14">
        <v>16224.267395869994</v>
      </c>
      <c r="CB163" s="14">
        <v>1619.1321821900001</v>
      </c>
      <c r="CC163" s="14"/>
      <c r="CD163" s="14"/>
      <c r="CE163" s="14">
        <v>8911.2192163899999</v>
      </c>
      <c r="CF163" s="14">
        <v>53346.670519189996</v>
      </c>
      <c r="CG163" s="14">
        <v>0</v>
      </c>
      <c r="CH163" s="14">
        <v>1289.0493830499997</v>
      </c>
      <c r="CI163" s="14"/>
      <c r="CJ163" s="14"/>
      <c r="CK163" s="14"/>
      <c r="CL163" s="14">
        <v>2119.9904452699998</v>
      </c>
      <c r="CM163" s="14">
        <v>1904.2186639499998</v>
      </c>
      <c r="CN163" s="14">
        <v>717.70352910999998</v>
      </c>
      <c r="CO163" s="14"/>
      <c r="CP163" s="14"/>
      <c r="CQ163" s="14">
        <v>1859.5812497500008</v>
      </c>
      <c r="CR163" s="14">
        <v>7890.54327113</v>
      </c>
      <c r="CS163" s="14">
        <v>101.19344100000001</v>
      </c>
      <c r="CT163" s="14">
        <v>1566.76982363</v>
      </c>
      <c r="CU163" s="14"/>
      <c r="CV163" s="14"/>
      <c r="CW163" s="14"/>
      <c r="CX163" s="14">
        <v>7370.4093691700027</v>
      </c>
      <c r="CY163" s="14">
        <v>3746.3787585599998</v>
      </c>
      <c r="CZ163" s="14">
        <v>1419.1005286900001</v>
      </c>
      <c r="DA163" s="14">
        <v>2473.9898629999998</v>
      </c>
      <c r="DB163" s="14"/>
      <c r="DC163" s="14">
        <v>1104.8206631800001</v>
      </c>
      <c r="DD163" s="14">
        <v>17782.662447230003</v>
      </c>
      <c r="DE163" s="14">
        <v>24.583296000000001</v>
      </c>
      <c r="DF163" s="14">
        <v>2445.9396829399998</v>
      </c>
      <c r="DG163" s="14"/>
      <c r="DH163" s="14"/>
      <c r="DI163" s="14">
        <v>765.82911803000002</v>
      </c>
      <c r="DJ163" s="14">
        <v>11332.339046159999</v>
      </c>
      <c r="DK163" s="14">
        <v>5712.5122393800002</v>
      </c>
      <c r="DL163" s="14">
        <v>587.12242721000007</v>
      </c>
      <c r="DM163" s="14"/>
      <c r="DN163" s="14"/>
      <c r="DO163" s="14">
        <v>4314.0850818600002</v>
      </c>
      <c r="DP163" s="14">
        <v>25182.410891579999</v>
      </c>
      <c r="DQ163" s="14">
        <v>0</v>
      </c>
      <c r="DR163" s="14">
        <v>2623.0680258599996</v>
      </c>
      <c r="DS163" s="14"/>
      <c r="DT163" s="14"/>
      <c r="DU163" s="14">
        <v>0</v>
      </c>
      <c r="DV163" s="14">
        <v>35733.044752009977</v>
      </c>
      <c r="DW163" s="14">
        <v>8100.7577340999997</v>
      </c>
      <c r="DX163" s="14">
        <v>2279.3838101300003</v>
      </c>
      <c r="DY163" s="14"/>
      <c r="DZ163" s="14"/>
      <c r="EA163" s="14">
        <v>2074.9700277999996</v>
      </c>
      <c r="EB163" s="14">
        <v>50811.224349899981</v>
      </c>
      <c r="EC163" s="14">
        <v>0</v>
      </c>
      <c r="ED163" s="14"/>
      <c r="EE163" s="14"/>
      <c r="EF163" s="14"/>
      <c r="EG163" s="14"/>
      <c r="EH163" s="14"/>
      <c r="EI163" s="14">
        <v>121.72865661</v>
      </c>
      <c r="EJ163" s="14">
        <v>0</v>
      </c>
      <c r="EK163" s="14"/>
      <c r="EL163" s="14"/>
      <c r="EM163" s="14">
        <v>1015.90971802</v>
      </c>
      <c r="EN163" s="14">
        <v>1137.6383746299998</v>
      </c>
      <c r="EO163" s="14">
        <v>0</v>
      </c>
      <c r="EP163" s="14">
        <v>2719.2536287899989</v>
      </c>
      <c r="EQ163" s="14">
        <v>0</v>
      </c>
      <c r="ER163" s="14"/>
      <c r="ES163" s="14">
        <v>137.90407049000001</v>
      </c>
      <c r="ET163" s="14">
        <v>15750.388713259999</v>
      </c>
      <c r="EU163" s="14">
        <v>11868.639290909998</v>
      </c>
      <c r="EV163" s="14">
        <v>1853.4615555400003</v>
      </c>
      <c r="EW163" s="14"/>
      <c r="EX163" s="14"/>
      <c r="EY163" s="14">
        <v>1066.1926236000002</v>
      </c>
      <c r="EZ163" s="14">
        <v>33395.83988259</v>
      </c>
      <c r="FA163" s="14">
        <v>75.930380999999997</v>
      </c>
      <c r="FB163" s="14">
        <v>39945.654399960033</v>
      </c>
      <c r="FC163" s="14">
        <v>0</v>
      </c>
      <c r="FD163" s="14"/>
      <c r="FE163" s="14">
        <v>661.20551030999991</v>
      </c>
      <c r="FF163" s="14">
        <v>294132.47432856105</v>
      </c>
      <c r="FG163" s="14">
        <v>36695.92738796</v>
      </c>
      <c r="FH163" s="14">
        <v>2629.1964712899999</v>
      </c>
      <c r="FI163" s="14">
        <v>1777.9826740000001</v>
      </c>
      <c r="FJ163" s="14"/>
      <c r="FK163" s="14">
        <v>24554.208923129954</v>
      </c>
      <c r="FL163" s="14">
        <v>0</v>
      </c>
      <c r="FM163" s="14">
        <v>400472.58007621102</v>
      </c>
      <c r="FN163" s="14"/>
      <c r="FO163" s="14"/>
      <c r="FP163" s="14"/>
      <c r="FQ163" s="14"/>
      <c r="FR163" s="14"/>
      <c r="FS163" s="14"/>
      <c r="FT163" s="14">
        <v>73.252413250000004</v>
      </c>
      <c r="FU163" s="14"/>
      <c r="FV163" s="14"/>
      <c r="FW163" s="14"/>
      <c r="FX163" s="14">
        <v>42.927634879999999</v>
      </c>
      <c r="FY163" s="14">
        <v>116.18004812999999</v>
      </c>
      <c r="FZ163" s="14"/>
      <c r="GA163" s="14"/>
      <c r="GB163" s="14"/>
      <c r="GC163" s="14"/>
      <c r="GD163" s="14"/>
      <c r="GE163" s="14">
        <v>4.9341993400000002</v>
      </c>
      <c r="GF163" s="14">
        <v>332.79373880000003</v>
      </c>
      <c r="GG163" s="14"/>
      <c r="GH163" s="14"/>
      <c r="GI163" s="14"/>
      <c r="GJ163" s="14">
        <v>784.31943271999967</v>
      </c>
      <c r="GK163" s="14">
        <v>1122.0473708599995</v>
      </c>
      <c r="GL163" s="14">
        <v>20.103259999999999</v>
      </c>
      <c r="GM163" s="14">
        <v>5469.4526149699977</v>
      </c>
      <c r="GN163" s="14">
        <v>0</v>
      </c>
      <c r="GO163" s="14"/>
      <c r="GP163" s="14"/>
      <c r="GQ163" s="14">
        <v>16570.373787969991</v>
      </c>
      <c r="GR163" s="14">
        <v>10805.187271990002</v>
      </c>
      <c r="GS163" s="14">
        <v>2534.7792685599998</v>
      </c>
      <c r="GT163" s="14"/>
      <c r="GU163" s="14"/>
      <c r="GV163" s="14">
        <v>3021.9910200000013</v>
      </c>
      <c r="GW163" s="14">
        <v>106.38192297000001</v>
      </c>
      <c r="GX163" s="14">
        <v>38528.269146459992</v>
      </c>
      <c r="GY163" s="14">
        <v>0</v>
      </c>
      <c r="GZ163" s="14"/>
      <c r="HA163" s="14"/>
      <c r="HB163" s="14"/>
      <c r="HC163" s="14"/>
      <c r="HD163" s="14">
        <v>5180.371176749999</v>
      </c>
      <c r="HE163" s="14">
        <v>828.20168741999998</v>
      </c>
      <c r="HF163" s="14">
        <v>1240.5254489599999</v>
      </c>
      <c r="HG163" s="14"/>
      <c r="HH163" s="14"/>
      <c r="HI163" s="14">
        <v>878.93905932999996</v>
      </c>
      <c r="HJ163" s="14">
        <v>8128.0373624599988</v>
      </c>
      <c r="HK163" s="14">
        <v>17.276316999999999</v>
      </c>
      <c r="HL163" s="14">
        <v>4194.4555864699996</v>
      </c>
      <c r="HM163" s="14">
        <v>83.096124889999999</v>
      </c>
      <c r="HN163" s="14"/>
      <c r="HO163" s="14">
        <v>1079.6753031800001</v>
      </c>
      <c r="HP163" s="14">
        <v>20221.569289739986</v>
      </c>
      <c r="HQ163" s="14">
        <v>15470.089740399995</v>
      </c>
      <c r="HR163" s="14">
        <v>1369.4497295899998</v>
      </c>
      <c r="HS163" s="14"/>
      <c r="HT163" s="14"/>
      <c r="HU163" s="14">
        <v>2656.5527535700007</v>
      </c>
      <c r="HV163" s="14">
        <v>0</v>
      </c>
      <c r="HW163" s="14">
        <v>45092.164844839979</v>
      </c>
      <c r="HX163" s="14">
        <v>18.783757000000001</v>
      </c>
      <c r="HY163" s="14">
        <v>11116.343896410004</v>
      </c>
      <c r="HZ163" s="14">
        <v>0</v>
      </c>
      <c r="IA163" s="14"/>
      <c r="IB163" s="14">
        <v>1452.8883252000001</v>
      </c>
      <c r="IC163" s="14">
        <v>45381.405934120041</v>
      </c>
      <c r="ID163" s="14">
        <v>20416.589011809989</v>
      </c>
      <c r="IE163" s="14">
        <v>2800.6387487199995</v>
      </c>
      <c r="IF163" s="14">
        <v>902.47852599999999</v>
      </c>
      <c r="IG163" s="14"/>
      <c r="IH163" s="14">
        <v>10723.389647519994</v>
      </c>
      <c r="II163" s="14">
        <v>92812.517846780014</v>
      </c>
      <c r="IJ163" s="14">
        <v>0.71837399999999996</v>
      </c>
      <c r="IK163" s="14">
        <v>3460.7823924299987</v>
      </c>
      <c r="IN163" s="14">
        <v>922.65583152000011</v>
      </c>
      <c r="IO163" s="14">
        <v>19113.984277400006</v>
      </c>
      <c r="IP163" s="14">
        <v>12569.361234110005</v>
      </c>
      <c r="IQ163" s="14">
        <v>1504.5694456699998</v>
      </c>
      <c r="IR163" s="14">
        <v>72.030064999999993</v>
      </c>
      <c r="IS163" s="14"/>
      <c r="IT163" s="14">
        <v>3271.6574941799995</v>
      </c>
      <c r="IU163" s="14">
        <v>40915.759114310007</v>
      </c>
      <c r="IV163" s="14">
        <v>69.344378000000006</v>
      </c>
      <c r="IW163" s="14">
        <v>8773.6553351099938</v>
      </c>
      <c r="IX163" s="14">
        <v>0</v>
      </c>
      <c r="IY163" s="14"/>
      <c r="IZ163" s="14">
        <v>947.6069805599999</v>
      </c>
      <c r="JA163" s="14">
        <v>33065.741053660015</v>
      </c>
      <c r="JB163" s="14">
        <v>18227.246337349992</v>
      </c>
      <c r="JC163" s="14">
        <v>2325.3160079999998</v>
      </c>
      <c r="JD163" s="14"/>
      <c r="JE163" s="14"/>
      <c r="JF163" s="14">
        <v>3676.5518857499992</v>
      </c>
      <c r="JG163" s="14">
        <v>67085.461978429987</v>
      </c>
      <c r="JH163" s="14"/>
      <c r="JI163" s="14"/>
      <c r="JJ163" s="14"/>
      <c r="JK163" s="14"/>
      <c r="JL163" s="14"/>
      <c r="JM163" s="14">
        <v>0</v>
      </c>
      <c r="JN163" s="14">
        <v>753.41657094999994</v>
      </c>
      <c r="JO163" s="14">
        <v>390.48427703999994</v>
      </c>
      <c r="JP163" s="14"/>
      <c r="JQ163" s="14"/>
      <c r="JR163" s="14">
        <v>407.91653945000007</v>
      </c>
      <c r="JS163" s="14">
        <v>1551.8173874399997</v>
      </c>
      <c r="JT163" s="14">
        <v>7.7304180000000002</v>
      </c>
      <c r="JU163" s="14">
        <v>3562.5797524399991</v>
      </c>
      <c r="JV163" s="14">
        <v>0</v>
      </c>
      <c r="JW163" s="14"/>
      <c r="JX163" s="14">
        <v>43.171165770000002</v>
      </c>
      <c r="JY163" s="14">
        <v>16984.459700619984</v>
      </c>
      <c r="JZ163" s="14">
        <v>7170.8963934000012</v>
      </c>
      <c r="KA163" s="14">
        <v>495.92484467000003</v>
      </c>
      <c r="KB163" s="14">
        <v>35.244695999999998</v>
      </c>
      <c r="KC163" s="14"/>
      <c r="KD163" s="14">
        <v>3290.6103502999999</v>
      </c>
      <c r="KE163" s="14">
        <v>31590.617321199985</v>
      </c>
      <c r="KF163" s="14">
        <v>45.773882</v>
      </c>
      <c r="KG163" s="14">
        <v>8340.5177589299983</v>
      </c>
      <c r="KH163" s="14">
        <v>0</v>
      </c>
      <c r="KI163" s="14"/>
      <c r="KJ163" s="14">
        <v>480.38693956999998</v>
      </c>
      <c r="KK163" s="14">
        <v>29421.558588580003</v>
      </c>
      <c r="KL163" s="14">
        <v>12529.189036570007</v>
      </c>
      <c r="KM163" s="14">
        <v>1282.8831738900001</v>
      </c>
      <c r="KN163" s="14">
        <v>229.58394899999999</v>
      </c>
      <c r="KO163" s="14"/>
      <c r="KP163" s="14">
        <v>8342.9646066099995</v>
      </c>
      <c r="KQ163" s="14">
        <v>60672.857935150008</v>
      </c>
      <c r="KR163" s="14">
        <v>0</v>
      </c>
      <c r="KS163" s="14"/>
      <c r="KT163" s="14"/>
      <c r="KU163" s="14"/>
      <c r="KV163" s="14">
        <v>0</v>
      </c>
      <c r="KW163" s="14">
        <v>1337.9725882999999</v>
      </c>
      <c r="KX163" s="14">
        <v>408.84670141999993</v>
      </c>
      <c r="KY163" s="14">
        <v>92.793396450000003</v>
      </c>
      <c r="KZ163" s="14"/>
      <c r="LA163" s="14"/>
      <c r="LB163" s="14">
        <v>174.18254263</v>
      </c>
      <c r="LC163" s="14">
        <v>2013.7952287999997</v>
      </c>
      <c r="LD163" s="14">
        <v>280.57055200000002</v>
      </c>
      <c r="LE163" s="14">
        <v>42907.779638619992</v>
      </c>
      <c r="LF163" s="14">
        <v>10.60315977</v>
      </c>
      <c r="LG163" s="14"/>
      <c r="LH163" s="14">
        <v>3459.5393483600005</v>
      </c>
      <c r="LI163" s="14">
        <v>53292.633054980077</v>
      </c>
      <c r="LJ163" s="14">
        <v>34342.396282880007</v>
      </c>
      <c r="LK163" s="14">
        <v>6295.743316600001</v>
      </c>
      <c r="LL163" s="14"/>
      <c r="LM163" s="14"/>
      <c r="LN163" s="14">
        <v>6223.5173534400046</v>
      </c>
      <c r="LO163" s="14">
        <v>146812.78270665009</v>
      </c>
      <c r="LP163" s="14">
        <v>0</v>
      </c>
      <c r="LQ163" s="14"/>
      <c r="LR163" s="14">
        <v>0</v>
      </c>
      <c r="LS163" s="14"/>
      <c r="LT163" s="14">
        <v>0</v>
      </c>
      <c r="LU163" s="14">
        <v>7545.4140311099982</v>
      </c>
      <c r="LV163" s="14">
        <v>2954.4147056899988</v>
      </c>
      <c r="LW163" s="14">
        <v>1105.1423760299999</v>
      </c>
      <c r="LX163" s="14"/>
      <c r="LY163" s="14"/>
      <c r="LZ163" s="14">
        <v>1480.3816936599999</v>
      </c>
      <c r="MA163" s="14">
        <v>13085.352806489997</v>
      </c>
      <c r="MB163" s="14">
        <v>0</v>
      </c>
      <c r="MC163" s="14">
        <v>7843.7312620400007</v>
      </c>
      <c r="MD163" s="14">
        <v>29.00549505</v>
      </c>
      <c r="ME163" s="14"/>
      <c r="MF163" s="14">
        <v>327.89864799000003</v>
      </c>
      <c r="MG163" s="14">
        <v>35961.899051259999</v>
      </c>
      <c r="MH163" s="14">
        <v>13784.177910240011</v>
      </c>
      <c r="MI163" s="14">
        <v>2424.9628146</v>
      </c>
      <c r="MJ163" s="14"/>
      <c r="MK163" s="14"/>
      <c r="ML163" s="14">
        <v>8239.1079636300074</v>
      </c>
      <c r="MM163" s="14">
        <v>0</v>
      </c>
      <c r="MN163" s="14">
        <v>68610.783144810019</v>
      </c>
      <c r="MO163" s="14">
        <v>323.86967299999998</v>
      </c>
      <c r="MP163" s="14">
        <v>48620.797243660025</v>
      </c>
      <c r="MQ163" s="14">
        <v>952.40952519000007</v>
      </c>
      <c r="MR163" s="14"/>
      <c r="MS163" s="14">
        <v>1797.2068389999999</v>
      </c>
      <c r="MT163" s="14">
        <v>102298.32317228016</v>
      </c>
      <c r="MU163" s="14">
        <v>56514.664220760031</v>
      </c>
      <c r="MV163" s="14">
        <v>5794.6481537999971</v>
      </c>
      <c r="MW163" s="14"/>
      <c r="MX163" s="14"/>
      <c r="MY163" s="14">
        <v>12532.264282039991</v>
      </c>
      <c r="MZ163" s="14">
        <v>0</v>
      </c>
      <c r="NA163" s="14">
        <v>228834.18310973019</v>
      </c>
      <c r="NB163" s="14"/>
      <c r="NC163" s="14"/>
      <c r="ND163" s="14"/>
      <c r="NE163" s="14"/>
      <c r="NF163" s="14"/>
      <c r="NG163" s="14"/>
      <c r="NH163" s="14">
        <v>0</v>
      </c>
      <c r="NI163" s="14">
        <v>407.37416071999996</v>
      </c>
      <c r="NJ163" s="14"/>
      <c r="NK163" s="14"/>
      <c r="NL163" s="14">
        <v>102.19243452000001</v>
      </c>
      <c r="NM163" s="14">
        <v>509.56659524000003</v>
      </c>
      <c r="NN163" s="170">
        <v>109266.14597205012</v>
      </c>
      <c r="NO163" s="14"/>
      <c r="NQ163" s="14">
        <v>290619.00808525999</v>
      </c>
      <c r="NR163" s="14">
        <v>4101005.2381152813</v>
      </c>
      <c r="PU163" s="4"/>
    </row>
    <row r="164" spans="1:437" x14ac:dyDescent="0.2">
      <c r="A164" s="70">
        <v>44317</v>
      </c>
      <c r="B164" s="14">
        <v>426.01346387000001</v>
      </c>
      <c r="C164" s="14">
        <v>628.02725331999989</v>
      </c>
      <c r="D164" s="14">
        <v>117.67841195</v>
      </c>
      <c r="E164" s="14">
        <v>1171.7191291399999</v>
      </c>
      <c r="F164" s="14">
        <v>168.28395499999999</v>
      </c>
      <c r="G164" s="14">
        <v>47730.874699940061</v>
      </c>
      <c r="H164" s="14">
        <v>754.76929833999986</v>
      </c>
      <c r="I164" s="14"/>
      <c r="J164" s="14">
        <v>5879.1321505200003</v>
      </c>
      <c r="K164" s="14">
        <v>92390.331957439936</v>
      </c>
      <c r="L164" s="14">
        <v>148605.97626920004</v>
      </c>
      <c r="M164" s="14">
        <v>7651.066495410003</v>
      </c>
      <c r="N164" s="14">
        <v>28673.281415000001</v>
      </c>
      <c r="O164" s="14"/>
      <c r="P164" s="14">
        <v>14652.345884120004</v>
      </c>
      <c r="Q164" s="14">
        <v>346505.06212497002</v>
      </c>
      <c r="R164" s="14">
        <v>0</v>
      </c>
      <c r="S164" s="14">
        <v>8136.2578033999998</v>
      </c>
      <c r="T164" s="14">
        <v>182.75420349000001</v>
      </c>
      <c r="U164" s="14">
        <v>63.379539679999993</v>
      </c>
      <c r="V164" s="14">
        <v>89.341813820000013</v>
      </c>
      <c r="W164" s="14">
        <v>8471.7333603899988</v>
      </c>
      <c r="X164" s="14">
        <v>223.45086499999999</v>
      </c>
      <c r="Y164" s="14">
        <v>18479.14888149</v>
      </c>
      <c r="Z164" s="14">
        <v>50.228553399999996</v>
      </c>
      <c r="AA164" s="14"/>
      <c r="AB164" s="14">
        <v>1920.1515847700005</v>
      </c>
      <c r="AC164" s="14">
        <v>55064.570058219942</v>
      </c>
      <c r="AD164" s="14">
        <v>25778.104900700029</v>
      </c>
      <c r="AE164" s="14">
        <v>5817.7505755200009</v>
      </c>
      <c r="AF164" s="14"/>
      <c r="AG164" s="14"/>
      <c r="AH164" s="14">
        <v>4600.2177190399989</v>
      </c>
      <c r="AI164" s="14">
        <v>111933.62313813997</v>
      </c>
      <c r="AJ164" s="14">
        <v>1570.3307540000001</v>
      </c>
      <c r="AK164" s="14">
        <v>443486.9281343905</v>
      </c>
      <c r="AL164" s="14">
        <v>4395.2755427199982</v>
      </c>
      <c r="AM164" s="14"/>
      <c r="AN164" s="14">
        <v>10555.533557060002</v>
      </c>
      <c r="AO164" s="14">
        <v>587236.81410288927</v>
      </c>
      <c r="AP164" s="14">
        <v>230414.4030866898</v>
      </c>
      <c r="AQ164" s="14">
        <v>21049.535273069989</v>
      </c>
      <c r="AR164" s="14">
        <v>9499.7502390000009</v>
      </c>
      <c r="AS164" s="14"/>
      <c r="AT164" s="14">
        <v>124668.08417837988</v>
      </c>
      <c r="AU164" s="14">
        <v>0</v>
      </c>
      <c r="AV164" s="14">
        <v>114514.930352</v>
      </c>
      <c r="AW164" s="14">
        <v>40402.986710110003</v>
      </c>
      <c r="AX164" s="14">
        <v>1587794.5719303095</v>
      </c>
      <c r="AY164" s="14">
        <v>154.176062</v>
      </c>
      <c r="AZ164" s="14">
        <v>8264.099971120002</v>
      </c>
      <c r="BA164" s="14">
        <v>115.88304987000001</v>
      </c>
      <c r="BB164" s="14"/>
      <c r="BC164" s="14">
        <v>1434.9834287399997</v>
      </c>
      <c r="BD164" s="14">
        <v>58516.406682030036</v>
      </c>
      <c r="BE164" s="14">
        <v>19521.466976609994</v>
      </c>
      <c r="BF164" s="14">
        <v>3370.3671529899984</v>
      </c>
      <c r="BG164" s="14">
        <v>1745.0610575899996</v>
      </c>
      <c r="BH164" s="14">
        <v>0</v>
      </c>
      <c r="BI164" s="14">
        <v>93122.444380950037</v>
      </c>
      <c r="BJ164" s="14">
        <v>130.40153699999999</v>
      </c>
      <c r="BK164" s="14">
        <v>15303.20025783999</v>
      </c>
      <c r="BL164" s="14">
        <v>0</v>
      </c>
      <c r="BM164" s="14"/>
      <c r="BN164" s="14">
        <v>628.58113609999987</v>
      </c>
      <c r="BO164" s="14">
        <v>24395.158148510025</v>
      </c>
      <c r="BP164" s="14">
        <v>5038.3421901800002</v>
      </c>
      <c r="BQ164" s="14">
        <v>2468.7006308500004</v>
      </c>
      <c r="BR164" s="14">
        <v>10489.422898000001</v>
      </c>
      <c r="BS164" s="14">
        <v>2936.9158670399984</v>
      </c>
      <c r="BT164" s="14">
        <v>61390.722665520014</v>
      </c>
      <c r="BU164" s="14">
        <v>35.620058999999998</v>
      </c>
      <c r="BV164" s="14">
        <v>6713.6802653899958</v>
      </c>
      <c r="BW164" s="14">
        <v>0</v>
      </c>
      <c r="BX164" s="14"/>
      <c r="BY164" s="14">
        <v>457.89166888000005</v>
      </c>
      <c r="BZ164" s="14">
        <v>18871.212195799984</v>
      </c>
      <c r="CA164" s="14">
        <v>15980.85261545</v>
      </c>
      <c r="CB164" s="14">
        <v>1602.8574803700001</v>
      </c>
      <c r="CC164" s="14"/>
      <c r="CD164" s="14"/>
      <c r="CE164" s="14">
        <v>8836.2806453899975</v>
      </c>
      <c r="CF164" s="14">
        <v>52498.394930279974</v>
      </c>
      <c r="CG164" s="14">
        <v>0</v>
      </c>
      <c r="CH164" s="14">
        <v>1242.8616382099995</v>
      </c>
      <c r="CI164" s="14"/>
      <c r="CJ164" s="14"/>
      <c r="CK164" s="14"/>
      <c r="CL164" s="14">
        <v>2108.10303114</v>
      </c>
      <c r="CM164" s="14">
        <v>1898.7040125399997</v>
      </c>
      <c r="CN164" s="14">
        <v>703.08127280000008</v>
      </c>
      <c r="CO164" s="14"/>
      <c r="CP164" s="14"/>
      <c r="CQ164" s="14">
        <v>1780.4841529600003</v>
      </c>
      <c r="CR164" s="14">
        <v>7733.2341076499997</v>
      </c>
      <c r="CS164" s="14">
        <v>100.81180000000001</v>
      </c>
      <c r="CT164" s="14">
        <v>1561.7219949200003</v>
      </c>
      <c r="CU164" s="14"/>
      <c r="CV164" s="14"/>
      <c r="CW164" s="14"/>
      <c r="CX164" s="14">
        <v>7189.7916021499987</v>
      </c>
      <c r="CY164" s="14">
        <v>3716.2603721400001</v>
      </c>
      <c r="CZ164" s="14">
        <v>1397.8681873700002</v>
      </c>
      <c r="DA164" s="14">
        <v>2453.4576419999999</v>
      </c>
      <c r="DB164" s="14"/>
      <c r="DC164" s="14">
        <v>1073.63750534</v>
      </c>
      <c r="DD164" s="14">
        <v>17493.549103919999</v>
      </c>
      <c r="DE164" s="14">
        <v>23.590852000000002</v>
      </c>
      <c r="DF164" s="14">
        <v>2399.8618146399999</v>
      </c>
      <c r="DG164" s="14"/>
      <c r="DH164" s="14"/>
      <c r="DI164" s="14">
        <v>756.6920053099999</v>
      </c>
      <c r="DJ164" s="14">
        <v>11233.722322860005</v>
      </c>
      <c r="DK164" s="14">
        <v>5651.8994941099991</v>
      </c>
      <c r="DL164" s="14">
        <v>577.57546923000018</v>
      </c>
      <c r="DM164" s="14"/>
      <c r="DN164" s="14"/>
      <c r="DO164" s="14">
        <v>4267.182817490002</v>
      </c>
      <c r="DP164" s="14">
        <v>24910.524775640002</v>
      </c>
      <c r="DQ164" s="14">
        <v>0</v>
      </c>
      <c r="DR164" s="14">
        <v>2610.2073182499998</v>
      </c>
      <c r="DS164" s="14"/>
      <c r="DT164" s="14"/>
      <c r="DU164" s="14">
        <v>0</v>
      </c>
      <c r="DV164" s="14">
        <v>35007.615409109996</v>
      </c>
      <c r="DW164" s="14">
        <v>8010.8862136800017</v>
      </c>
      <c r="DX164" s="14">
        <v>2202.8897160200004</v>
      </c>
      <c r="DY164" s="14"/>
      <c r="DZ164" s="14"/>
      <c r="EA164" s="14">
        <v>2063.9022036000001</v>
      </c>
      <c r="EB164" s="14">
        <v>49895.500860659995</v>
      </c>
      <c r="EC164" s="14">
        <v>0</v>
      </c>
      <c r="ED164" s="14"/>
      <c r="EE164" s="14"/>
      <c r="EF164" s="14"/>
      <c r="EG164" s="14"/>
      <c r="EH164" s="14"/>
      <c r="EI164" s="14">
        <v>122.40971803000001</v>
      </c>
      <c r="EJ164" s="14">
        <v>0</v>
      </c>
      <c r="EK164" s="14"/>
      <c r="EL164" s="14"/>
      <c r="EM164" s="14">
        <v>1012.2000493100001</v>
      </c>
      <c r="EN164" s="14">
        <v>1134.6097673400002</v>
      </c>
      <c r="EO164" s="14">
        <v>0</v>
      </c>
      <c r="EP164" s="14">
        <v>2612.0997334100016</v>
      </c>
      <c r="EQ164" s="14">
        <v>0</v>
      </c>
      <c r="ER164" s="14"/>
      <c r="ES164" s="14">
        <v>137.51343050999998</v>
      </c>
      <c r="ET164" s="14">
        <v>15610.897905040001</v>
      </c>
      <c r="EU164" s="14">
        <v>11486.685776419994</v>
      </c>
      <c r="EV164" s="14">
        <v>1775.2538512800002</v>
      </c>
      <c r="EW164" s="14"/>
      <c r="EX164" s="14"/>
      <c r="EY164" s="14">
        <v>1059.6137776999999</v>
      </c>
      <c r="EZ164" s="14">
        <v>32682.064474359995</v>
      </c>
      <c r="FA164" s="14">
        <v>74.232281</v>
      </c>
      <c r="FB164" s="14">
        <v>39182.520357620073</v>
      </c>
      <c r="FC164" s="14">
        <v>0</v>
      </c>
      <c r="FD164" s="14"/>
      <c r="FE164" s="14">
        <v>658.72050655999999</v>
      </c>
      <c r="FF164" s="14">
        <v>289561.13945483055</v>
      </c>
      <c r="FG164" s="14">
        <v>35770.982704239999</v>
      </c>
      <c r="FH164" s="14">
        <v>2598.40649171</v>
      </c>
      <c r="FI164" s="14">
        <v>1766.028973</v>
      </c>
      <c r="FJ164" s="14"/>
      <c r="FK164" s="14">
        <v>24169.389957509986</v>
      </c>
      <c r="FL164" s="14">
        <v>0</v>
      </c>
      <c r="FM164" s="14">
        <v>393781.42072647065</v>
      </c>
      <c r="FN164" s="14"/>
      <c r="FO164" s="14"/>
      <c r="FP164" s="14"/>
      <c r="FQ164" s="14"/>
      <c r="FR164" s="14"/>
      <c r="FS164" s="14"/>
      <c r="FT164" s="14">
        <v>8.0869589999999991E-2</v>
      </c>
      <c r="FU164" s="14"/>
      <c r="FV164" s="14"/>
      <c r="FW164" s="14"/>
      <c r="FX164" s="14">
        <v>42.414534490000001</v>
      </c>
      <c r="FY164" s="14">
        <v>42.495404080000007</v>
      </c>
      <c r="FZ164" s="14"/>
      <c r="GA164" s="14"/>
      <c r="GB164" s="14"/>
      <c r="GC164" s="14"/>
      <c r="GD164" s="14"/>
      <c r="GE164" s="14">
        <v>4.4507060999999997</v>
      </c>
      <c r="GF164" s="14">
        <v>332.02295239999995</v>
      </c>
      <c r="GG164" s="14"/>
      <c r="GH164" s="14"/>
      <c r="GI164" s="14"/>
      <c r="GJ164" s="14">
        <v>781.67305207999993</v>
      </c>
      <c r="GK164" s="14">
        <v>1118.14671058</v>
      </c>
      <c r="GL164" s="14">
        <v>19.505669000000001</v>
      </c>
      <c r="GM164" s="14">
        <v>5362.4892141799983</v>
      </c>
      <c r="GN164" s="14">
        <v>0</v>
      </c>
      <c r="GO164" s="14"/>
      <c r="GP164" s="14"/>
      <c r="GQ164" s="14">
        <v>16266.867350159991</v>
      </c>
      <c r="GR164" s="14">
        <v>10636.350054839999</v>
      </c>
      <c r="GS164" s="14">
        <v>2473.6150148100005</v>
      </c>
      <c r="GT164" s="14"/>
      <c r="GU164" s="14"/>
      <c r="GV164" s="14">
        <v>2939.0826746899997</v>
      </c>
      <c r="GW164" s="14">
        <v>104.59599903</v>
      </c>
      <c r="GX164" s="14">
        <v>37802.505976709981</v>
      </c>
      <c r="GY164" s="14">
        <v>0</v>
      </c>
      <c r="GZ164" s="14"/>
      <c r="HA164" s="14"/>
      <c r="HB164" s="14"/>
      <c r="HC164" s="14"/>
      <c r="HD164" s="14">
        <v>5119.317037490001</v>
      </c>
      <c r="HE164" s="14">
        <v>826.88922558000002</v>
      </c>
      <c r="HF164" s="14">
        <v>1191.4553426599998</v>
      </c>
      <c r="HG164" s="14"/>
      <c r="HH164" s="14"/>
      <c r="HI164" s="14">
        <v>843.79671506000011</v>
      </c>
      <c r="HJ164" s="14">
        <v>7981.4583207900005</v>
      </c>
      <c r="HK164" s="14">
        <v>11.432389000000001</v>
      </c>
      <c r="HL164" s="14">
        <v>4165.2078976900011</v>
      </c>
      <c r="HM164" s="14">
        <v>83.561039959999988</v>
      </c>
      <c r="HN164" s="14"/>
      <c r="HO164" s="14">
        <v>753.64945643999999</v>
      </c>
      <c r="HP164" s="14">
        <v>19604.187266209985</v>
      </c>
      <c r="HQ164" s="14">
        <v>15249.037707530002</v>
      </c>
      <c r="HR164" s="14">
        <v>1361.4842408999998</v>
      </c>
      <c r="HS164" s="14"/>
      <c r="HT164" s="14"/>
      <c r="HU164" s="14">
        <v>2589.7168900299998</v>
      </c>
      <c r="HV164" s="14">
        <v>0</v>
      </c>
      <c r="HW164" s="14">
        <v>43818.276787759984</v>
      </c>
      <c r="HX164" s="14">
        <v>18.359171</v>
      </c>
      <c r="HY164" s="14">
        <v>10828.442047080001</v>
      </c>
      <c r="HZ164" s="14">
        <v>0</v>
      </c>
      <c r="IA164" s="14"/>
      <c r="IB164" s="14">
        <v>1433.7330239200001</v>
      </c>
      <c r="IC164" s="14">
        <v>44568.746445890021</v>
      </c>
      <c r="ID164" s="14">
        <v>19920.804093780022</v>
      </c>
      <c r="IE164" s="14">
        <v>2765.9429255299988</v>
      </c>
      <c r="IF164" s="14">
        <v>897.17953999999997</v>
      </c>
      <c r="IG164" s="14"/>
      <c r="IH164" s="14">
        <v>10621.106455749998</v>
      </c>
      <c r="II164" s="14">
        <v>91054.313702950036</v>
      </c>
      <c r="IJ164" s="14">
        <v>0.48143900000000001</v>
      </c>
      <c r="IK164" s="14">
        <v>3377.6255715599987</v>
      </c>
      <c r="IN164" s="14">
        <v>917.3638364599999</v>
      </c>
      <c r="IO164" s="14">
        <v>18678.803558379994</v>
      </c>
      <c r="IP164" s="14">
        <v>12426.034272450002</v>
      </c>
      <c r="IQ164" s="14">
        <v>1483.3582865899998</v>
      </c>
      <c r="IR164" s="14">
        <v>70.741213999999999</v>
      </c>
      <c r="IS164" s="14"/>
      <c r="IT164" s="14">
        <v>3230.5030231100004</v>
      </c>
      <c r="IU164" s="14">
        <v>40184.911201549985</v>
      </c>
      <c r="IV164" s="14">
        <v>68.260604999999998</v>
      </c>
      <c r="IW164" s="14">
        <v>8588.4990567100031</v>
      </c>
      <c r="IX164" s="14">
        <v>0</v>
      </c>
      <c r="IY164" s="14"/>
      <c r="IZ164" s="14">
        <v>906.12185528999998</v>
      </c>
      <c r="JA164" s="14">
        <v>32593.70106175002</v>
      </c>
      <c r="JB164" s="14">
        <v>17667.93875383</v>
      </c>
      <c r="JC164" s="14">
        <v>2299.4909613199998</v>
      </c>
      <c r="JD164" s="14"/>
      <c r="JE164" s="14"/>
      <c r="JF164" s="14">
        <v>3645.2514163499986</v>
      </c>
      <c r="JG164" s="14">
        <v>65769.263710250016</v>
      </c>
      <c r="JH164" s="14"/>
      <c r="JI164" s="14"/>
      <c r="JJ164" s="14"/>
      <c r="JK164" s="14"/>
      <c r="JL164" s="14"/>
      <c r="JM164" s="14">
        <v>0</v>
      </c>
      <c r="JN164" s="14">
        <v>749.55595785999992</v>
      </c>
      <c r="JO164" s="14">
        <v>386.21577029000002</v>
      </c>
      <c r="JP164" s="14"/>
      <c r="JQ164" s="14"/>
      <c r="JR164" s="14">
        <v>406.12107860000009</v>
      </c>
      <c r="JS164" s="14">
        <v>1541.8928067500001</v>
      </c>
      <c r="JT164" s="14">
        <v>7.4446289999999999</v>
      </c>
      <c r="JU164" s="14">
        <v>3511.4004164500006</v>
      </c>
      <c r="JV164" s="14">
        <v>0</v>
      </c>
      <c r="JW164" s="14"/>
      <c r="JX164" s="14">
        <v>42.620424249999999</v>
      </c>
      <c r="JY164" s="14">
        <v>16424.397183870005</v>
      </c>
      <c r="JZ164" s="14">
        <v>7081.4845662100042</v>
      </c>
      <c r="KA164" s="14">
        <v>438.38929743</v>
      </c>
      <c r="KB164" s="14">
        <v>35.123924000000002</v>
      </c>
      <c r="KC164" s="14"/>
      <c r="KD164" s="14">
        <v>3279.9961043899993</v>
      </c>
      <c r="KE164" s="14">
        <v>30820.856545600011</v>
      </c>
      <c r="KF164" s="14">
        <v>45.774622999999998</v>
      </c>
      <c r="KG164" s="14">
        <v>8206.0936600900095</v>
      </c>
      <c r="KH164" s="14">
        <v>0</v>
      </c>
      <c r="KI164" s="14"/>
      <c r="KJ164" s="14">
        <v>480.38693956999998</v>
      </c>
      <c r="KK164" s="14">
        <v>28713.472410880004</v>
      </c>
      <c r="KL164" s="14">
        <v>12288.254180479993</v>
      </c>
      <c r="KM164" s="14">
        <v>1231.7083066099999</v>
      </c>
      <c r="KN164" s="14">
        <v>227.95965200000001</v>
      </c>
      <c r="KO164" s="14"/>
      <c r="KP164" s="14">
        <v>8312.3465366099972</v>
      </c>
      <c r="KQ164" s="14">
        <v>59505.996309240014</v>
      </c>
      <c r="KR164" s="14">
        <v>0</v>
      </c>
      <c r="KS164" s="14"/>
      <c r="KT164" s="14"/>
      <c r="KU164" s="14"/>
      <c r="KV164" s="14">
        <v>0</v>
      </c>
      <c r="KW164" s="14">
        <v>1320.6359493399996</v>
      </c>
      <c r="KX164" s="14">
        <v>405.00487833999995</v>
      </c>
      <c r="KY164" s="14">
        <v>92.211160450000008</v>
      </c>
      <c r="KZ164" s="14"/>
      <c r="LA164" s="14"/>
      <c r="LB164" s="14">
        <v>173.48720932000001</v>
      </c>
      <c r="LC164" s="14">
        <v>1991.3391974499996</v>
      </c>
      <c r="LD164" s="14">
        <v>277.50805700000001</v>
      </c>
      <c r="LE164" s="14">
        <v>42089.662843030012</v>
      </c>
      <c r="LF164" s="14">
        <v>9.3970595500000016</v>
      </c>
      <c r="LG164" s="14"/>
      <c r="LH164" s="14">
        <v>3435.8154987300004</v>
      </c>
      <c r="LI164" s="14">
        <v>52202.387005949975</v>
      </c>
      <c r="LJ164" s="14">
        <v>33639.121084460035</v>
      </c>
      <c r="LK164" s="14">
        <v>6216.5818959000026</v>
      </c>
      <c r="LL164" s="14"/>
      <c r="LM164" s="14"/>
      <c r="LN164" s="14">
        <v>6108.46586742</v>
      </c>
      <c r="LO164" s="14">
        <v>143978.93931204008</v>
      </c>
      <c r="LP164" s="14">
        <v>0</v>
      </c>
      <c r="LQ164" s="14"/>
      <c r="LR164" s="14">
        <v>0</v>
      </c>
      <c r="LS164" s="14"/>
      <c r="LT164" s="14">
        <v>0</v>
      </c>
      <c r="LU164" s="14">
        <v>7430.1450270699988</v>
      </c>
      <c r="LV164" s="14">
        <v>2948.0188751000001</v>
      </c>
      <c r="LW164" s="14">
        <v>1096.6359206700001</v>
      </c>
      <c r="LX164" s="14"/>
      <c r="LY164" s="14"/>
      <c r="LZ164" s="14">
        <v>1467.0609615399997</v>
      </c>
      <c r="MA164" s="14">
        <v>12941.860784379996</v>
      </c>
      <c r="MB164" s="14">
        <v>0</v>
      </c>
      <c r="MC164" s="14">
        <v>7744.3570016800004</v>
      </c>
      <c r="MD164" s="14">
        <v>28.285898039999999</v>
      </c>
      <c r="ME164" s="14"/>
      <c r="MF164" s="14">
        <v>326.45606626</v>
      </c>
      <c r="MG164" s="14">
        <v>35383.772149329998</v>
      </c>
      <c r="MH164" s="14">
        <v>13607.184484930003</v>
      </c>
      <c r="MI164" s="14">
        <v>2388.2281636600001</v>
      </c>
      <c r="MJ164" s="14"/>
      <c r="MK164" s="14"/>
      <c r="ML164" s="14">
        <v>8147.4814017500012</v>
      </c>
      <c r="MM164" s="14">
        <v>0</v>
      </c>
      <c r="MN164" s="14">
        <v>67625.765165640012</v>
      </c>
      <c r="MO164" s="14">
        <v>318.04634499999997</v>
      </c>
      <c r="MP164" s="14">
        <v>47958.123867490023</v>
      </c>
      <c r="MQ164" s="14">
        <v>927.71904401999996</v>
      </c>
      <c r="MR164" s="14"/>
      <c r="MS164" s="14">
        <v>1789.5388136699999</v>
      </c>
      <c r="MT164" s="14">
        <v>100343.65232097013</v>
      </c>
      <c r="MU164" s="14">
        <v>55060.993618790024</v>
      </c>
      <c r="MV164" s="14">
        <v>5667.8411768999995</v>
      </c>
      <c r="MW164" s="14"/>
      <c r="MX164" s="14"/>
      <c r="MY164" s="14">
        <v>12376.674295900006</v>
      </c>
      <c r="MZ164" s="14">
        <v>0</v>
      </c>
      <c r="NA164" s="14">
        <v>224442.58948274015</v>
      </c>
      <c r="NB164" s="14"/>
      <c r="NC164" s="14"/>
      <c r="ND164" s="14"/>
      <c r="NE164" s="14"/>
      <c r="NF164" s="14"/>
      <c r="NG164" s="14"/>
      <c r="NH164" s="14">
        <v>0</v>
      </c>
      <c r="NI164" s="14">
        <v>397.78831733999999</v>
      </c>
      <c r="NJ164" s="14"/>
      <c r="NK164" s="14"/>
      <c r="NL164" s="14">
        <v>101.81860555000002</v>
      </c>
      <c r="NM164" s="14">
        <v>499.60692288999996</v>
      </c>
      <c r="NN164" s="170">
        <v>108910.8359539401</v>
      </c>
      <c r="NO164" s="14"/>
      <c r="NQ164" s="14">
        <v>292237.73984716996</v>
      </c>
      <c r="NR164" s="14">
        <v>4022787.9696182506</v>
      </c>
      <c r="PU164" s="4"/>
    </row>
    <row r="165" spans="1:437" x14ac:dyDescent="0.2">
      <c r="A165" s="70">
        <v>44348</v>
      </c>
      <c r="B165" s="14">
        <v>424.34323426999998</v>
      </c>
      <c r="C165" s="14">
        <v>619.24903413999994</v>
      </c>
      <c r="D165" s="14">
        <v>117.58467473</v>
      </c>
      <c r="E165" s="14">
        <v>1161.1769431399998</v>
      </c>
      <c r="F165" s="14">
        <v>144.18901199999999</v>
      </c>
      <c r="G165" s="14">
        <v>46767.772377390014</v>
      </c>
      <c r="H165" s="14">
        <v>738.35877791000007</v>
      </c>
      <c r="I165" s="14"/>
      <c r="J165" s="14">
        <v>5826.0602055799982</v>
      </c>
      <c r="K165" s="14">
        <v>127745.63436038008</v>
      </c>
      <c r="L165" s="14">
        <v>143680.33055259989</v>
      </c>
      <c r="M165" s="14">
        <v>7479.951864460003</v>
      </c>
      <c r="N165" s="14">
        <v>28225.751726999999</v>
      </c>
      <c r="O165" s="14"/>
      <c r="P165" s="14">
        <v>14582.454121800001</v>
      </c>
      <c r="Q165" s="14">
        <v>375190.50299912004</v>
      </c>
      <c r="R165" s="14">
        <v>0</v>
      </c>
      <c r="S165" s="14">
        <v>8629.0562275199973</v>
      </c>
      <c r="T165" s="14">
        <v>181.30274610000001</v>
      </c>
      <c r="U165" s="14">
        <v>62.18763967999999</v>
      </c>
      <c r="V165" s="14">
        <v>77.701382230000007</v>
      </c>
      <c r="W165" s="14">
        <v>8950.2479955299968</v>
      </c>
      <c r="X165" s="14">
        <v>220.605028</v>
      </c>
      <c r="Y165" s="14">
        <v>18280.134422150008</v>
      </c>
      <c r="Z165" s="14">
        <v>50.62296928</v>
      </c>
      <c r="AA165" s="14"/>
      <c r="AB165" s="14">
        <v>1911.1934387900001</v>
      </c>
      <c r="AC165" s="14">
        <v>69465.82166031003</v>
      </c>
      <c r="AD165" s="14">
        <v>25267.120115769983</v>
      </c>
      <c r="AE165" s="14">
        <v>5688.8928513899991</v>
      </c>
      <c r="AF165" s="14"/>
      <c r="AG165" s="14"/>
      <c r="AH165" s="14">
        <v>4545.6168007899996</v>
      </c>
      <c r="AI165" s="14">
        <v>125430.00718648001</v>
      </c>
      <c r="AJ165" s="14">
        <v>1536.4752539999999</v>
      </c>
      <c r="AK165" s="14">
        <v>435219.88100033853</v>
      </c>
      <c r="AL165" s="14">
        <v>4270.3816211699996</v>
      </c>
      <c r="AM165" s="14"/>
      <c r="AN165" s="14">
        <v>10434.697736039992</v>
      </c>
      <c r="AO165" s="14">
        <v>678248.01921996172</v>
      </c>
      <c r="AP165" s="14">
        <v>224657.01648611997</v>
      </c>
      <c r="AQ165" s="14">
        <v>20487.647822589988</v>
      </c>
      <c r="AR165" s="14">
        <v>9188.3421010000002</v>
      </c>
      <c r="AS165" s="14"/>
      <c r="AT165" s="14">
        <v>122475.27329653031</v>
      </c>
      <c r="AU165" s="14">
        <v>0</v>
      </c>
      <c r="AV165" s="14">
        <v>111146.151573</v>
      </c>
      <c r="AW165" s="14">
        <v>40402.986710110003</v>
      </c>
      <c r="AX165" s="14">
        <v>1658066.8728208605</v>
      </c>
      <c r="AY165" s="14">
        <v>150.52144899999999</v>
      </c>
      <c r="AZ165" s="14">
        <v>8178.8698143700058</v>
      </c>
      <c r="BA165" s="14">
        <v>111.81417352</v>
      </c>
      <c r="BB165" s="14"/>
      <c r="BC165" s="14">
        <v>1407.1004622400003</v>
      </c>
      <c r="BD165" s="14">
        <v>67727.55142507999</v>
      </c>
      <c r="BE165" s="14">
        <v>18811.936350299991</v>
      </c>
      <c r="BF165" s="14">
        <v>3273.5318520899996</v>
      </c>
      <c r="BG165" s="14">
        <v>1636.3250301099997</v>
      </c>
      <c r="BH165" s="14">
        <v>0</v>
      </c>
      <c r="BI165" s="14">
        <v>101297.65055671</v>
      </c>
      <c r="BJ165" s="14">
        <v>128.60387499999999</v>
      </c>
      <c r="BK165" s="14">
        <v>15072.426666629992</v>
      </c>
      <c r="BL165" s="14">
        <v>0</v>
      </c>
      <c r="BM165" s="14"/>
      <c r="BN165" s="14">
        <v>624.89190973999996</v>
      </c>
      <c r="BO165" s="14">
        <v>30006.43538313</v>
      </c>
      <c r="BP165" s="14">
        <v>4909.5916094599997</v>
      </c>
      <c r="BQ165" s="14">
        <v>2444.6696863800007</v>
      </c>
      <c r="BR165" s="14">
        <v>10385.099652000001</v>
      </c>
      <c r="BS165" s="14">
        <v>2850.7653360099998</v>
      </c>
      <c r="BT165" s="14">
        <v>66422.484118349996</v>
      </c>
      <c r="BU165" s="14">
        <v>35.015138</v>
      </c>
      <c r="BV165" s="14">
        <v>6649.8080960200032</v>
      </c>
      <c r="BW165" s="14">
        <v>0</v>
      </c>
      <c r="BX165" s="14"/>
      <c r="BY165" s="14">
        <v>454.5930467</v>
      </c>
      <c r="BZ165" s="14">
        <v>25781.317764799998</v>
      </c>
      <c r="CA165" s="14">
        <v>15386.119223969992</v>
      </c>
      <c r="CB165" s="14">
        <v>1507.1000841099997</v>
      </c>
      <c r="CC165" s="14"/>
      <c r="CD165" s="14"/>
      <c r="CE165" s="14">
        <v>8734.1366406300021</v>
      </c>
      <c r="CF165" s="14">
        <v>58548.089994229995</v>
      </c>
      <c r="CG165" s="14">
        <v>0</v>
      </c>
      <c r="CH165" s="14">
        <v>1229.8139463399996</v>
      </c>
      <c r="CI165" s="14"/>
      <c r="CJ165" s="14"/>
      <c r="CK165" s="14"/>
      <c r="CL165" s="14">
        <v>2377.0154266700001</v>
      </c>
      <c r="CM165" s="14">
        <v>1665.2075351199999</v>
      </c>
      <c r="CN165" s="14">
        <v>690.91637365999998</v>
      </c>
      <c r="CO165" s="14"/>
      <c r="CP165" s="14"/>
      <c r="CQ165" s="14">
        <v>1744.3711064299996</v>
      </c>
      <c r="CR165" s="14">
        <v>7707.3243882199986</v>
      </c>
      <c r="CS165" s="14">
        <v>100.19631099999999</v>
      </c>
      <c r="CT165" s="14">
        <v>1556.2735615000004</v>
      </c>
      <c r="CU165" s="14"/>
      <c r="CV165" s="14"/>
      <c r="CW165" s="14"/>
      <c r="CX165" s="14">
        <v>8415.0130732500002</v>
      </c>
      <c r="CY165" s="14">
        <v>3369.0227274499985</v>
      </c>
      <c r="CZ165" s="14">
        <v>1370.76562029</v>
      </c>
      <c r="DA165" s="14">
        <v>2420.9184690000002</v>
      </c>
      <c r="DB165" s="14"/>
      <c r="DC165" s="14">
        <v>1058.2833351800002</v>
      </c>
      <c r="DD165" s="14">
        <v>18290.473097669998</v>
      </c>
      <c r="DE165" s="14">
        <v>23.206375999999999</v>
      </c>
      <c r="DF165" s="14">
        <v>2384.4957428000007</v>
      </c>
      <c r="DG165" s="14"/>
      <c r="DH165" s="14"/>
      <c r="DI165" s="14">
        <v>750.01231486999995</v>
      </c>
      <c r="DJ165" s="14">
        <v>14061.743796039995</v>
      </c>
      <c r="DK165" s="14">
        <v>5854.2695442699987</v>
      </c>
      <c r="DL165" s="14">
        <v>569.13556079000011</v>
      </c>
      <c r="DM165" s="14"/>
      <c r="DN165" s="14"/>
      <c r="DO165" s="14">
        <v>4207.0628521600001</v>
      </c>
      <c r="DP165" s="14">
        <v>27849.926186929992</v>
      </c>
      <c r="DQ165" s="14">
        <v>0</v>
      </c>
      <c r="DR165" s="14">
        <v>2601.3941015700002</v>
      </c>
      <c r="DS165" s="14"/>
      <c r="DT165" s="14"/>
      <c r="DU165" s="14">
        <v>0</v>
      </c>
      <c r="DV165" s="14">
        <v>39763.560317910014</v>
      </c>
      <c r="DW165" s="14">
        <v>8248.3119552099961</v>
      </c>
      <c r="DX165" s="14">
        <v>2164.9115328700004</v>
      </c>
      <c r="DY165" s="14"/>
      <c r="DZ165" s="14"/>
      <c r="EA165" s="14">
        <v>2052.2592677899997</v>
      </c>
      <c r="EB165" s="14">
        <v>54830.437175350016</v>
      </c>
      <c r="EC165" s="14">
        <v>0</v>
      </c>
      <c r="ED165" s="14"/>
      <c r="EE165" s="14"/>
      <c r="EF165" s="14"/>
      <c r="EG165" s="14"/>
      <c r="EH165" s="14"/>
      <c r="EI165" s="14">
        <v>94.675658159999998</v>
      </c>
      <c r="EJ165" s="14">
        <v>0</v>
      </c>
      <c r="EK165" s="14"/>
      <c r="EL165" s="14"/>
      <c r="EM165" s="14">
        <v>1012.0024035800002</v>
      </c>
      <c r="EN165" s="14">
        <v>1106.6780617400002</v>
      </c>
      <c r="EO165" s="14">
        <v>0</v>
      </c>
      <c r="EP165" s="14">
        <v>2581.7277407100005</v>
      </c>
      <c r="EQ165" s="14">
        <v>0</v>
      </c>
      <c r="ER165" s="14"/>
      <c r="ES165" s="14">
        <v>137.11931343000001</v>
      </c>
      <c r="ET165" s="14">
        <v>21000.500630969993</v>
      </c>
      <c r="EU165" s="14">
        <v>11203.973728850002</v>
      </c>
      <c r="EV165" s="14">
        <v>1713.3886019400006</v>
      </c>
      <c r="EW165" s="14"/>
      <c r="EX165" s="14"/>
      <c r="EY165" s="14">
        <v>1053.5059909599997</v>
      </c>
      <c r="EZ165" s="14">
        <v>37690.216006859999</v>
      </c>
      <c r="FA165" s="14">
        <v>71.748745999999997</v>
      </c>
      <c r="FB165" s="14">
        <v>38588.753491859978</v>
      </c>
      <c r="FC165" s="14">
        <v>0</v>
      </c>
      <c r="FD165" s="14"/>
      <c r="FE165" s="14">
        <v>654.43309763000002</v>
      </c>
      <c r="FF165" s="14">
        <v>325307.06034098018</v>
      </c>
      <c r="FG165" s="14">
        <v>34293.872313559987</v>
      </c>
      <c r="FH165" s="14">
        <v>2502.89820921</v>
      </c>
      <c r="FI165" s="14">
        <v>1618.5669989999999</v>
      </c>
      <c r="FJ165" s="14"/>
      <c r="FK165" s="14">
        <v>23919.988415309956</v>
      </c>
      <c r="FL165" s="14">
        <v>0</v>
      </c>
      <c r="FM165" s="14">
        <v>426957.32161355013</v>
      </c>
      <c r="FN165" s="14"/>
      <c r="FO165" s="14"/>
      <c r="FP165" s="14"/>
      <c r="FQ165" s="14"/>
      <c r="FR165" s="14"/>
      <c r="FS165" s="14"/>
      <c r="FT165" s="14">
        <v>77.184561410000001</v>
      </c>
      <c r="FU165" s="14"/>
      <c r="FV165" s="14"/>
      <c r="FW165" s="14"/>
      <c r="FX165" s="14">
        <v>41.949027890000004</v>
      </c>
      <c r="FY165" s="14">
        <v>119.1335893</v>
      </c>
      <c r="FZ165" s="14"/>
      <c r="GA165" s="14"/>
      <c r="GB165" s="14"/>
      <c r="GC165" s="14"/>
      <c r="GD165" s="14"/>
      <c r="GE165" s="14">
        <v>3.9670689100000001</v>
      </c>
      <c r="GF165" s="14">
        <v>331.43136081</v>
      </c>
      <c r="GG165" s="14"/>
      <c r="GH165" s="14"/>
      <c r="GI165" s="14"/>
      <c r="GJ165" s="14">
        <v>780.26418398999988</v>
      </c>
      <c r="GK165" s="14">
        <v>1115.66261371</v>
      </c>
      <c r="GL165" s="14">
        <v>19.505683999999999</v>
      </c>
      <c r="GM165" s="14">
        <v>5277.7630985099995</v>
      </c>
      <c r="GN165" s="14">
        <v>0</v>
      </c>
      <c r="GO165" s="14"/>
      <c r="GP165" s="14"/>
      <c r="GQ165" s="14">
        <v>20480.081993550004</v>
      </c>
      <c r="GR165" s="14">
        <v>10170.99730381</v>
      </c>
      <c r="GS165" s="14">
        <v>2413.8448450799992</v>
      </c>
      <c r="GT165" s="14"/>
      <c r="GU165" s="14"/>
      <c r="GV165" s="14">
        <v>2868.14679677</v>
      </c>
      <c r="GW165" s="14">
        <v>103.89714859999999</v>
      </c>
      <c r="GX165" s="14">
        <v>41334.236870319997</v>
      </c>
      <c r="GY165" s="14">
        <v>0</v>
      </c>
      <c r="GZ165" s="14"/>
      <c r="HA165" s="14"/>
      <c r="HB165" s="14"/>
      <c r="HC165" s="14"/>
      <c r="HD165" s="14">
        <v>5288.2570809900017</v>
      </c>
      <c r="HE165" s="14">
        <v>834.60665689999996</v>
      </c>
      <c r="HF165" s="14">
        <v>1177.3107346899999</v>
      </c>
      <c r="HG165" s="14"/>
      <c r="HH165" s="14"/>
      <c r="HI165" s="14">
        <v>769.21431772000005</v>
      </c>
      <c r="HJ165" s="14">
        <v>8069.3887903000013</v>
      </c>
      <c r="HK165" s="14">
        <v>0</v>
      </c>
      <c r="HL165" s="14">
        <v>4136.8888265600008</v>
      </c>
      <c r="HM165" s="14">
        <v>84.217196629999989</v>
      </c>
      <c r="HN165" s="14"/>
      <c r="HO165" s="14">
        <v>748.19246744000009</v>
      </c>
      <c r="HP165" s="14">
        <v>25630.730924210005</v>
      </c>
      <c r="HQ165" s="14">
        <v>14748.04001902</v>
      </c>
      <c r="HR165" s="14">
        <v>1351.7059378699998</v>
      </c>
      <c r="HS165" s="14"/>
      <c r="HT165" s="14"/>
      <c r="HU165" s="14">
        <v>2565.4912821699995</v>
      </c>
      <c r="HV165" s="14">
        <v>0</v>
      </c>
      <c r="HW165" s="14">
        <v>49265.26665390002</v>
      </c>
      <c r="HX165" s="14">
        <v>17.928049000000001</v>
      </c>
      <c r="HY165" s="14">
        <v>10560.794650210004</v>
      </c>
      <c r="HZ165" s="14">
        <v>0</v>
      </c>
      <c r="IA165" s="14"/>
      <c r="IB165" s="14">
        <v>1427.72470071</v>
      </c>
      <c r="IC165" s="14">
        <v>49451.099410550014</v>
      </c>
      <c r="ID165" s="14">
        <v>20043.309521790012</v>
      </c>
      <c r="IE165" s="14">
        <v>2728.7114799199994</v>
      </c>
      <c r="IF165" s="14">
        <v>892.62218900000005</v>
      </c>
      <c r="IG165" s="14"/>
      <c r="IH165" s="14">
        <v>10471.087761850002</v>
      </c>
      <c r="II165" s="14">
        <v>95593.277763030041</v>
      </c>
      <c r="IJ165" s="14">
        <v>0</v>
      </c>
      <c r="IK165" s="14">
        <v>3324.6842961900002</v>
      </c>
      <c r="IN165" s="14">
        <v>913.91687639999998</v>
      </c>
      <c r="IO165" s="14">
        <v>22525.332698919978</v>
      </c>
      <c r="IP165" s="14">
        <v>13321.824548989998</v>
      </c>
      <c r="IQ165" s="14">
        <v>1466.46730725</v>
      </c>
      <c r="IR165" s="14">
        <v>69.503506999999999</v>
      </c>
      <c r="IS165" s="14"/>
      <c r="IT165" s="14">
        <v>3200.9493286999991</v>
      </c>
      <c r="IU165" s="14">
        <v>44822.678563449976</v>
      </c>
      <c r="IV165" s="14">
        <v>67.162809999999993</v>
      </c>
      <c r="IW165" s="14">
        <v>8434.5506569200061</v>
      </c>
      <c r="IX165" s="14">
        <v>0</v>
      </c>
      <c r="IY165" s="14"/>
      <c r="IZ165" s="14">
        <v>902.70363475000011</v>
      </c>
      <c r="JA165" s="14">
        <v>37886.676605329987</v>
      </c>
      <c r="JB165" s="14">
        <v>17438.476332640006</v>
      </c>
      <c r="JC165" s="14">
        <v>2276.4693893000003</v>
      </c>
      <c r="JD165" s="14"/>
      <c r="JE165" s="14"/>
      <c r="JF165" s="14">
        <v>3609.5181919599981</v>
      </c>
      <c r="JG165" s="14">
        <v>70615.557620899999</v>
      </c>
      <c r="JH165" s="14"/>
      <c r="JI165" s="14"/>
      <c r="JJ165" s="14"/>
      <c r="JK165" s="14"/>
      <c r="JL165" s="14"/>
      <c r="JM165" s="14">
        <v>0</v>
      </c>
      <c r="JN165" s="14">
        <v>586.9341399000001</v>
      </c>
      <c r="JO165" s="14">
        <v>381.95158396999994</v>
      </c>
      <c r="JP165" s="14"/>
      <c r="JQ165" s="14"/>
      <c r="JR165" s="14">
        <v>405.1341257900001</v>
      </c>
      <c r="JS165" s="14">
        <v>1374.0198496600003</v>
      </c>
      <c r="JT165" s="14">
        <v>7.1559140000000001</v>
      </c>
      <c r="JU165" s="14">
        <v>3472.7468719899998</v>
      </c>
      <c r="JV165" s="14">
        <v>0</v>
      </c>
      <c r="JW165" s="14"/>
      <c r="JX165" s="14">
        <v>42.06354675</v>
      </c>
      <c r="JY165" s="14">
        <v>19505.632241750001</v>
      </c>
      <c r="JZ165" s="14">
        <v>7722.3349261399972</v>
      </c>
      <c r="KA165" s="14">
        <v>431.68048900999997</v>
      </c>
      <c r="KB165" s="14">
        <v>35.001907000000003</v>
      </c>
      <c r="KC165" s="14"/>
      <c r="KD165" s="14">
        <v>3272.7001159699994</v>
      </c>
      <c r="KE165" s="14">
        <v>34489.31601260999</v>
      </c>
      <c r="KF165" s="14">
        <v>45.775669000000001</v>
      </c>
      <c r="KG165" s="14">
        <v>7948.9419937599951</v>
      </c>
      <c r="KH165" s="14">
        <v>0</v>
      </c>
      <c r="KI165" s="14"/>
      <c r="KJ165" s="14">
        <v>479.46449625000002</v>
      </c>
      <c r="KK165" s="14">
        <v>38552.931603929952</v>
      </c>
      <c r="KL165" s="14">
        <v>12893.458106469998</v>
      </c>
      <c r="KM165" s="14">
        <v>1215.6994358299999</v>
      </c>
      <c r="KN165" s="14">
        <v>226.45891399999999</v>
      </c>
      <c r="KO165" s="14"/>
      <c r="KP165" s="14">
        <v>8233.3419380400046</v>
      </c>
      <c r="KQ165" s="14">
        <v>69596.072157279952</v>
      </c>
      <c r="KR165" s="14">
        <v>0</v>
      </c>
      <c r="KS165" s="14"/>
      <c r="KT165" s="14"/>
      <c r="KU165" s="14"/>
      <c r="KV165" s="14">
        <v>0</v>
      </c>
      <c r="KW165" s="14">
        <v>1312.41775865</v>
      </c>
      <c r="KX165" s="14">
        <v>400.75660111000002</v>
      </c>
      <c r="KY165" s="14">
        <v>91.03986845</v>
      </c>
      <c r="KZ165" s="14"/>
      <c r="LA165" s="14"/>
      <c r="LB165" s="14">
        <v>172.00748338999998</v>
      </c>
      <c r="LC165" s="14">
        <v>1976.2217116000004</v>
      </c>
      <c r="LD165" s="14">
        <v>274.44318800000002</v>
      </c>
      <c r="LE165" s="14">
        <v>41034.411855329992</v>
      </c>
      <c r="LF165" s="14">
        <v>8.1404571600000004</v>
      </c>
      <c r="LG165" s="14"/>
      <c r="LH165" s="14">
        <v>3413.9387645600013</v>
      </c>
      <c r="LI165" s="14">
        <v>59362.473240760024</v>
      </c>
      <c r="LJ165" s="14">
        <v>32762.606468649985</v>
      </c>
      <c r="LK165" s="14">
        <v>6134.8518413500015</v>
      </c>
      <c r="LL165" s="14"/>
      <c r="LM165" s="14"/>
      <c r="LN165" s="14">
        <v>6013.8069418899986</v>
      </c>
      <c r="LO165" s="14">
        <v>149004.6727577</v>
      </c>
      <c r="LP165" s="14">
        <v>0</v>
      </c>
      <c r="LQ165" s="14"/>
      <c r="LR165" s="14">
        <v>0</v>
      </c>
      <c r="LS165" s="14"/>
      <c r="LT165" s="14">
        <v>0</v>
      </c>
      <c r="LU165" s="14">
        <v>9123.5505155499995</v>
      </c>
      <c r="LV165" s="14">
        <v>3148.1764251599998</v>
      </c>
      <c r="LW165" s="14">
        <v>1089.58486599</v>
      </c>
      <c r="LX165" s="14"/>
      <c r="LY165" s="14"/>
      <c r="LZ165" s="14">
        <v>1455.0470163900004</v>
      </c>
      <c r="MA165" s="14">
        <v>14816.35882309</v>
      </c>
      <c r="MB165" s="14">
        <v>0</v>
      </c>
      <c r="MC165" s="14">
        <v>7682.7778362500039</v>
      </c>
      <c r="MD165" s="14">
        <v>28.285898039999999</v>
      </c>
      <c r="ME165" s="14"/>
      <c r="MF165" s="14">
        <v>251.26869216999998</v>
      </c>
      <c r="MG165" s="14">
        <v>40874.169187030013</v>
      </c>
      <c r="MH165" s="14">
        <v>13460.177232359994</v>
      </c>
      <c r="MI165" s="14">
        <v>2308.6702602700002</v>
      </c>
      <c r="MJ165" s="14"/>
      <c r="MK165" s="14"/>
      <c r="ML165" s="14">
        <v>8102.6482872800079</v>
      </c>
      <c r="MM165" s="14">
        <v>0</v>
      </c>
      <c r="MN165" s="14">
        <v>72707.997393400015</v>
      </c>
      <c r="MO165" s="14">
        <v>312.24651</v>
      </c>
      <c r="MP165" s="14">
        <v>47267.990446010001</v>
      </c>
      <c r="MQ165" s="14">
        <v>895.00164972999983</v>
      </c>
      <c r="MR165" s="14"/>
      <c r="MS165" s="14">
        <v>1779.5475848799997</v>
      </c>
      <c r="MT165" s="14">
        <v>125201.64708843998</v>
      </c>
      <c r="MU165" s="14">
        <v>55117.623513749895</v>
      </c>
      <c r="MV165" s="14">
        <v>5602.5263699900006</v>
      </c>
      <c r="MW165" s="14"/>
      <c r="MX165" s="14"/>
      <c r="MY165" s="14">
        <v>12295.271899040003</v>
      </c>
      <c r="MZ165" s="14">
        <v>0</v>
      </c>
      <c r="NA165" s="14">
        <v>248471.85506183989</v>
      </c>
      <c r="NB165" s="14"/>
      <c r="NC165" s="14"/>
      <c r="ND165" s="14"/>
      <c r="NE165" s="14"/>
      <c r="NF165" s="14"/>
      <c r="NG165" s="14"/>
      <c r="NH165" s="14">
        <v>0</v>
      </c>
      <c r="NI165" s="14">
        <v>388.66592208999998</v>
      </c>
      <c r="NJ165" s="14"/>
      <c r="NK165" s="14"/>
      <c r="NL165" s="14">
        <v>67.713238709999999</v>
      </c>
      <c r="NM165" s="14">
        <v>456.37916079999997</v>
      </c>
      <c r="NN165" s="170">
        <v>108791.26958393991</v>
      </c>
      <c r="NO165" s="14"/>
      <c r="NQ165" s="14">
        <v>292965.44073788001</v>
      </c>
      <c r="NR165" s="14">
        <v>4275084.2148594502</v>
      </c>
      <c r="PU165" s="4"/>
    </row>
    <row r="166" spans="1:437" x14ac:dyDescent="0.2">
      <c r="A166" s="70">
        <v>44378</v>
      </c>
      <c r="B166" s="14">
        <v>421.77086814</v>
      </c>
      <c r="C166" s="14">
        <v>610.37626369999998</v>
      </c>
      <c r="D166" s="14">
        <v>117.19967213000001</v>
      </c>
      <c r="E166" s="14">
        <v>1149.3468039700001</v>
      </c>
      <c r="F166" s="14">
        <v>116.717313</v>
      </c>
      <c r="G166" s="14">
        <v>45604.349279150018</v>
      </c>
      <c r="H166" s="14">
        <v>719.0307766300001</v>
      </c>
      <c r="I166" s="14"/>
      <c r="J166" s="14">
        <v>5435.368854510004</v>
      </c>
      <c r="K166" s="14">
        <v>124506.79169960006</v>
      </c>
      <c r="L166" s="14">
        <v>139901.13750556999</v>
      </c>
      <c r="M166" s="14">
        <v>7322.354107680002</v>
      </c>
      <c r="N166" s="14">
        <v>27663.958288000002</v>
      </c>
      <c r="O166" s="14"/>
      <c r="P166" s="14">
        <v>14427.426292269993</v>
      </c>
      <c r="Q166" s="14">
        <v>365697.13411640999</v>
      </c>
      <c r="R166" s="14">
        <v>0</v>
      </c>
      <c r="S166" s="14">
        <v>8468.9473507899966</v>
      </c>
      <c r="T166" s="14">
        <v>179.90330591</v>
      </c>
      <c r="U166" s="14">
        <v>60.635479689999997</v>
      </c>
      <c r="V166" s="14">
        <v>76.673772530000008</v>
      </c>
      <c r="W166" s="14">
        <v>8786.159908919999</v>
      </c>
      <c r="X166" s="14">
        <v>218.39281500000001</v>
      </c>
      <c r="Y166" s="14">
        <v>17924.286674419989</v>
      </c>
      <c r="Z166" s="14">
        <v>50.862330300000004</v>
      </c>
      <c r="AA166" s="14"/>
      <c r="AB166" s="14">
        <v>1901.1713546599999</v>
      </c>
      <c r="AC166" s="14">
        <v>66821.59014544994</v>
      </c>
      <c r="AD166" s="14">
        <v>24997.070150299995</v>
      </c>
      <c r="AE166" s="14">
        <v>5409.4752170399997</v>
      </c>
      <c r="AF166" s="14"/>
      <c r="AG166" s="14"/>
      <c r="AH166" s="14">
        <v>4362.0066532300007</v>
      </c>
      <c r="AI166" s="14">
        <v>121684.85534039994</v>
      </c>
      <c r="AJ166" s="14">
        <v>1515.4947050000001</v>
      </c>
      <c r="AK166" s="14">
        <v>427301.60554520052</v>
      </c>
      <c r="AL166" s="14">
        <v>4148.5968968600009</v>
      </c>
      <c r="AM166" s="14"/>
      <c r="AN166" s="14">
        <v>10283.218691570002</v>
      </c>
      <c r="AO166" s="14">
        <v>660516.45460192952</v>
      </c>
      <c r="AP166" s="14">
        <v>219934.17077897044</v>
      </c>
      <c r="AQ166" s="14">
        <v>19950.933257139986</v>
      </c>
      <c r="AR166" s="14">
        <v>8993.6060560000005</v>
      </c>
      <c r="AS166" s="14"/>
      <c r="AT166" s="14">
        <v>120328.27013572949</v>
      </c>
      <c r="AU166" s="14">
        <v>0</v>
      </c>
      <c r="AV166" s="14">
        <v>106642.418574</v>
      </c>
      <c r="AW166" s="14">
        <v>39267.640923110004</v>
      </c>
      <c r="AX166" s="14">
        <v>1618882.4101655101</v>
      </c>
      <c r="AY166" s="14">
        <v>146.51686599999999</v>
      </c>
      <c r="AZ166" s="14">
        <v>8019.2226242000106</v>
      </c>
      <c r="BA166" s="14">
        <v>108.36023665</v>
      </c>
      <c r="BB166" s="14"/>
      <c r="BC166" s="14">
        <v>1396.7248731099999</v>
      </c>
      <c r="BD166" s="14">
        <v>66640.404494219969</v>
      </c>
      <c r="BE166" s="14">
        <v>18696.050648580011</v>
      </c>
      <c r="BF166" s="14">
        <v>3149.9343043700001</v>
      </c>
      <c r="BG166" s="14">
        <v>1611.4265694500004</v>
      </c>
      <c r="BH166" s="14">
        <v>0</v>
      </c>
      <c r="BI166" s="14">
        <v>99768.640516579981</v>
      </c>
      <c r="BJ166" s="14">
        <v>126.77689700000001</v>
      </c>
      <c r="BK166" s="14">
        <v>14719.426263309979</v>
      </c>
      <c r="BL166" s="14">
        <v>0</v>
      </c>
      <c r="BM166" s="14"/>
      <c r="BN166" s="14">
        <v>620.39219838999998</v>
      </c>
      <c r="BO166" s="14">
        <v>29596.934200769992</v>
      </c>
      <c r="BP166" s="14">
        <v>4852.4974983900011</v>
      </c>
      <c r="BQ166" s="14">
        <v>2354.0217281099999</v>
      </c>
      <c r="BR166" s="14">
        <v>10273.570925</v>
      </c>
      <c r="BS166" s="14">
        <v>2713.2968125599996</v>
      </c>
      <c r="BT166" s="14">
        <v>65256.916523529966</v>
      </c>
      <c r="BU166" s="14">
        <v>19.254187999999999</v>
      </c>
      <c r="BV166" s="14">
        <v>6720.7169100799983</v>
      </c>
      <c r="BW166" s="14">
        <v>0</v>
      </c>
      <c r="BX166" s="14"/>
      <c r="BY166" s="14">
        <v>447.31220200000001</v>
      </c>
      <c r="BZ166" s="14">
        <v>25168.446659390011</v>
      </c>
      <c r="CA166" s="14">
        <v>15194.147489339994</v>
      </c>
      <c r="CB166" s="14">
        <v>1489.7037526600002</v>
      </c>
      <c r="CC166" s="14"/>
      <c r="CD166" s="14"/>
      <c r="CE166" s="14">
        <v>8592.6482058300026</v>
      </c>
      <c r="CF166" s="14">
        <v>57632.229407300008</v>
      </c>
      <c r="CG166" s="14">
        <v>0</v>
      </c>
      <c r="CH166" s="14">
        <v>1216.2503575500002</v>
      </c>
      <c r="CI166" s="14"/>
      <c r="CJ166" s="14"/>
      <c r="CK166" s="14"/>
      <c r="CL166" s="14">
        <v>2364.3273754700003</v>
      </c>
      <c r="CM166" s="14">
        <v>1659.0915295899999</v>
      </c>
      <c r="CN166" s="14">
        <v>658.01714644999981</v>
      </c>
      <c r="CO166" s="14"/>
      <c r="CP166" s="14"/>
      <c r="CQ166" s="14">
        <v>1712.6301991599996</v>
      </c>
      <c r="CR166" s="14">
        <v>7610.3166082200005</v>
      </c>
      <c r="CS166" s="14">
        <v>99.688629000000006</v>
      </c>
      <c r="CT166" s="14">
        <v>1551.2986030100001</v>
      </c>
      <c r="CU166" s="14"/>
      <c r="CV166" s="14"/>
      <c r="CW166" s="14"/>
      <c r="CX166" s="14">
        <v>8202.2564788999989</v>
      </c>
      <c r="CY166" s="14">
        <v>3305.5702054199992</v>
      </c>
      <c r="CZ166" s="14">
        <v>1317.7042273100001</v>
      </c>
      <c r="DA166" s="14">
        <v>2401.1522850000001</v>
      </c>
      <c r="DB166" s="14"/>
      <c r="DC166" s="14">
        <v>1041.8559001399999</v>
      </c>
      <c r="DD166" s="14">
        <v>17919.526328779997</v>
      </c>
      <c r="DE166" s="14">
        <v>22.816879</v>
      </c>
      <c r="DF166" s="14">
        <v>2366.4475232099994</v>
      </c>
      <c r="DG166" s="14"/>
      <c r="DH166" s="14"/>
      <c r="DI166" s="14">
        <v>741.39249038999992</v>
      </c>
      <c r="DJ166" s="14">
        <v>13822.892592009999</v>
      </c>
      <c r="DK166" s="14">
        <v>5760.6883796599977</v>
      </c>
      <c r="DL166" s="14">
        <v>559.34036849000017</v>
      </c>
      <c r="DM166" s="14"/>
      <c r="DN166" s="14"/>
      <c r="DO166" s="14">
        <v>4163.6089477899986</v>
      </c>
      <c r="DP166" s="14">
        <v>27437.187180549994</v>
      </c>
      <c r="DQ166" s="14">
        <v>0</v>
      </c>
      <c r="DR166" s="14">
        <v>2586.3854468399995</v>
      </c>
      <c r="DS166" s="14"/>
      <c r="DT166" s="14"/>
      <c r="DU166" s="14">
        <v>0</v>
      </c>
      <c r="DV166" s="14">
        <v>39026.769205500015</v>
      </c>
      <c r="DW166" s="14">
        <v>7796.0382381300005</v>
      </c>
      <c r="DX166" s="14">
        <v>2093.34131961</v>
      </c>
      <c r="DY166" s="14"/>
      <c r="DZ166" s="14"/>
      <c r="EA166" s="14">
        <v>2039.0902757700001</v>
      </c>
      <c r="EB166" s="14">
        <v>53541.624485850007</v>
      </c>
      <c r="EC166" s="14">
        <v>0</v>
      </c>
      <c r="ED166" s="14"/>
      <c r="EE166" s="14"/>
      <c r="EF166" s="14"/>
      <c r="EG166" s="14"/>
      <c r="EH166" s="14"/>
      <c r="EI166" s="14">
        <v>95.123315300000016</v>
      </c>
      <c r="EJ166" s="14">
        <v>0</v>
      </c>
      <c r="EK166" s="14"/>
      <c r="EL166" s="14"/>
      <c r="EM166" s="14">
        <v>1007.43046983</v>
      </c>
      <c r="EN166" s="14">
        <v>1102.5537851300001</v>
      </c>
      <c r="EO166" s="14">
        <v>0</v>
      </c>
      <c r="EP166" s="14">
        <v>2439.8865147299994</v>
      </c>
      <c r="EQ166" s="14">
        <v>0</v>
      </c>
      <c r="ER166" s="14"/>
      <c r="ES166" s="14">
        <v>136.72168830000001</v>
      </c>
      <c r="ET166" s="14">
        <v>20883.502360509996</v>
      </c>
      <c r="EU166" s="14">
        <v>11143.478642110003</v>
      </c>
      <c r="EV166" s="14">
        <v>1695.4911302700002</v>
      </c>
      <c r="EW166" s="14"/>
      <c r="EX166" s="14"/>
      <c r="EY166" s="14">
        <v>1046.7339014099998</v>
      </c>
      <c r="EZ166" s="14">
        <v>37345.81423733</v>
      </c>
      <c r="FA166" s="14">
        <v>67.074162999999999</v>
      </c>
      <c r="FB166" s="14">
        <v>37380.994767460012</v>
      </c>
      <c r="FC166" s="14">
        <v>0</v>
      </c>
      <c r="FD166" s="14"/>
      <c r="FE166" s="14">
        <v>649.06133090999992</v>
      </c>
      <c r="FF166" s="14">
        <v>319123.88535597007</v>
      </c>
      <c r="FG166" s="14">
        <v>33935.824145610037</v>
      </c>
      <c r="FH166" s="14">
        <v>2478.7719625300001</v>
      </c>
      <c r="FI166" s="14">
        <v>1591.159214</v>
      </c>
      <c r="FJ166" s="14"/>
      <c r="FK166" s="14">
        <v>23384.065372889985</v>
      </c>
      <c r="FL166" s="14">
        <v>0</v>
      </c>
      <c r="FM166" s="14">
        <v>418610.8363123702</v>
      </c>
      <c r="FN166" s="14"/>
      <c r="FO166" s="14"/>
      <c r="FP166" s="14"/>
      <c r="FQ166" s="14"/>
      <c r="FR166" s="14"/>
      <c r="FS166" s="14"/>
      <c r="FT166" s="14">
        <v>77.171467959999987</v>
      </c>
      <c r="FU166" s="14"/>
      <c r="FV166" s="14"/>
      <c r="FW166" s="14"/>
      <c r="FX166" s="14">
        <v>41.479104920000005</v>
      </c>
      <c r="FY166" s="14">
        <v>118.65057288</v>
      </c>
      <c r="FZ166" s="14"/>
      <c r="GA166" s="14"/>
      <c r="GB166" s="14"/>
      <c r="GC166" s="14"/>
      <c r="GD166" s="14"/>
      <c r="GE166" s="14">
        <v>0</v>
      </c>
      <c r="GF166" s="14">
        <v>330.55717170000003</v>
      </c>
      <c r="GG166" s="14"/>
      <c r="GH166" s="14"/>
      <c r="GI166" s="14"/>
      <c r="GJ166" s="14">
        <v>773.12665155000025</v>
      </c>
      <c r="GK166" s="14">
        <v>1103.6838232500002</v>
      </c>
      <c r="GL166" s="14">
        <v>18.890264999999999</v>
      </c>
      <c r="GM166" s="14">
        <v>5156.2805488900012</v>
      </c>
      <c r="GN166" s="14">
        <v>0</v>
      </c>
      <c r="GO166" s="14"/>
      <c r="GP166" s="14"/>
      <c r="GQ166" s="14">
        <v>20158.585648110002</v>
      </c>
      <c r="GR166" s="14">
        <v>9963.4868974399942</v>
      </c>
      <c r="GS166" s="14">
        <v>2308.3133574799999</v>
      </c>
      <c r="GT166" s="14"/>
      <c r="GU166" s="14"/>
      <c r="GV166" s="14">
        <v>2818.2375572900005</v>
      </c>
      <c r="GW166" s="14">
        <v>103.89714859999999</v>
      </c>
      <c r="GX166" s="14">
        <v>40527.691422809999</v>
      </c>
      <c r="GY166" s="14">
        <v>0</v>
      </c>
      <c r="GZ166" s="14"/>
      <c r="HA166" s="14"/>
      <c r="HB166" s="14"/>
      <c r="HC166" s="14"/>
      <c r="HD166" s="14">
        <v>5213.6275866400001</v>
      </c>
      <c r="HE166" s="14">
        <v>826.05954798999994</v>
      </c>
      <c r="HF166" s="14">
        <v>1145.6295986199998</v>
      </c>
      <c r="HG166" s="14"/>
      <c r="HH166" s="14"/>
      <c r="HI166" s="14">
        <v>760.37090853999996</v>
      </c>
      <c r="HJ166" s="14">
        <v>7945.6876417900003</v>
      </c>
      <c r="HK166" s="14">
        <v>0</v>
      </c>
      <c r="HL166" s="14">
        <v>3961.1123901200003</v>
      </c>
      <c r="HM166" s="14">
        <v>84.61540153</v>
      </c>
      <c r="HN166" s="14"/>
      <c r="HO166" s="14">
        <v>732.39975582999989</v>
      </c>
      <c r="HP166" s="14">
        <v>25046.11250612999</v>
      </c>
      <c r="HQ166" s="14">
        <v>14282.989235539993</v>
      </c>
      <c r="HR166" s="14">
        <v>1326.08693023</v>
      </c>
      <c r="HS166" s="14"/>
      <c r="HT166" s="14"/>
      <c r="HU166" s="14">
        <v>2511.8886219400001</v>
      </c>
      <c r="HV166" s="14">
        <v>0</v>
      </c>
      <c r="HW166" s="14">
        <v>47945.204841319995</v>
      </c>
      <c r="HX166" s="14">
        <v>17.490290000000002</v>
      </c>
      <c r="HY166" s="14">
        <v>10388.26098334</v>
      </c>
      <c r="HZ166" s="14">
        <v>0</v>
      </c>
      <c r="IA166" s="14"/>
      <c r="IB166" s="14">
        <v>1414.6049824200002</v>
      </c>
      <c r="IC166" s="14">
        <v>48079.078395500008</v>
      </c>
      <c r="ID166" s="14">
        <v>19343.942936460004</v>
      </c>
      <c r="IE166" s="14">
        <v>2688.2884173499992</v>
      </c>
      <c r="IF166" s="14">
        <v>888.31308799999999</v>
      </c>
      <c r="IG166" s="14"/>
      <c r="IH166" s="14">
        <v>10313.42931689</v>
      </c>
      <c r="II166" s="14">
        <v>93133.408409860029</v>
      </c>
      <c r="IJ166" s="14">
        <v>0</v>
      </c>
      <c r="IK166" s="14">
        <v>3287.474957370001</v>
      </c>
      <c r="IN166" s="14">
        <v>909.48188073000006</v>
      </c>
      <c r="IO166" s="14">
        <v>21959.581416829995</v>
      </c>
      <c r="IP166" s="14">
        <v>13223.242932599998</v>
      </c>
      <c r="IQ166" s="14">
        <v>1409.3534150799999</v>
      </c>
      <c r="IR166" s="14">
        <v>68.315359000000001</v>
      </c>
      <c r="IS166" s="14"/>
      <c r="IT166" s="14">
        <v>3040.9113684599988</v>
      </c>
      <c r="IU166" s="14">
        <v>43898.361330070002</v>
      </c>
      <c r="IV166" s="14">
        <v>66.052807000000001</v>
      </c>
      <c r="IW166" s="14">
        <v>8253.4023498399984</v>
      </c>
      <c r="IX166" s="14">
        <v>0</v>
      </c>
      <c r="IY166" s="14"/>
      <c r="IZ166" s="14">
        <v>899.04834080000012</v>
      </c>
      <c r="JA166" s="14">
        <v>36790.996313370015</v>
      </c>
      <c r="JB166" s="14">
        <v>17044.44168163</v>
      </c>
      <c r="JC166" s="14">
        <v>2239.1329265899999</v>
      </c>
      <c r="JD166" s="14"/>
      <c r="JE166" s="14"/>
      <c r="JF166" s="14">
        <v>3570.7733916799998</v>
      </c>
      <c r="JG166" s="14">
        <v>68863.84780090001</v>
      </c>
      <c r="JH166" s="14"/>
      <c r="JI166" s="14"/>
      <c r="JJ166" s="14"/>
      <c r="JK166" s="14"/>
      <c r="JL166" s="14"/>
      <c r="JM166" s="14">
        <v>0</v>
      </c>
      <c r="JN166" s="14">
        <v>557.00677661999987</v>
      </c>
      <c r="JO166" s="14">
        <v>377.89957246999995</v>
      </c>
      <c r="JP166" s="14"/>
      <c r="JQ166" s="14"/>
      <c r="JR166" s="14">
        <v>399.32916173999996</v>
      </c>
      <c r="JS166" s="14">
        <v>1334.2355108299998</v>
      </c>
      <c r="JT166" s="14">
        <v>6.8642430000000001</v>
      </c>
      <c r="JU166" s="14">
        <v>3150.8361531199989</v>
      </c>
      <c r="JV166" s="14">
        <v>0</v>
      </c>
      <c r="JW166" s="14"/>
      <c r="JX166" s="14">
        <v>41.50046493</v>
      </c>
      <c r="JY166" s="14">
        <v>19146.652161109992</v>
      </c>
      <c r="JZ166" s="14">
        <v>7537.1689376899994</v>
      </c>
      <c r="KA166" s="14">
        <v>419.24393233000006</v>
      </c>
      <c r="KB166" s="14">
        <v>34.878632000000003</v>
      </c>
      <c r="KC166" s="14"/>
      <c r="KD166" s="14">
        <v>3243.7600169799994</v>
      </c>
      <c r="KE166" s="14">
        <v>33580.904541159995</v>
      </c>
      <c r="KF166" s="14">
        <v>45.776302999999999</v>
      </c>
      <c r="KG166" s="14">
        <v>7800.6054551099978</v>
      </c>
      <c r="KH166" s="14">
        <v>0</v>
      </c>
      <c r="KI166" s="14"/>
      <c r="KJ166" s="14">
        <v>479.21057880999996</v>
      </c>
      <c r="KK166" s="14">
        <v>37485.482437050006</v>
      </c>
      <c r="KL166" s="14">
        <v>12716.575280760009</v>
      </c>
      <c r="KM166" s="14">
        <v>1196.36233558</v>
      </c>
      <c r="KN166" s="14">
        <v>224.912915</v>
      </c>
      <c r="KO166" s="14"/>
      <c r="KP166" s="14">
        <v>8152.0140379600025</v>
      </c>
      <c r="KQ166" s="14">
        <v>68100.939343270016</v>
      </c>
      <c r="KR166" s="14">
        <v>0</v>
      </c>
      <c r="KS166" s="14"/>
      <c r="KT166" s="14"/>
      <c r="KU166" s="14"/>
      <c r="KV166" s="14">
        <v>0</v>
      </c>
      <c r="KW166" s="14">
        <v>1303.4010976899999</v>
      </c>
      <c r="KX166" s="14">
        <v>396.08164279000005</v>
      </c>
      <c r="KY166" s="14">
        <v>88.576101449999996</v>
      </c>
      <c r="KZ166" s="14"/>
      <c r="LA166" s="14"/>
      <c r="LB166" s="14">
        <v>171.21405579</v>
      </c>
      <c r="LC166" s="14">
        <v>1959.2728977199997</v>
      </c>
      <c r="LD166" s="14">
        <v>270.91448000000003</v>
      </c>
      <c r="LE166" s="14">
        <v>39980.288272560007</v>
      </c>
      <c r="LF166" s="14">
        <v>7.5459559699999996</v>
      </c>
      <c r="LG166" s="14"/>
      <c r="LH166" s="14">
        <v>3290.3067386200009</v>
      </c>
      <c r="LI166" s="14">
        <v>57919.761096309987</v>
      </c>
      <c r="LJ166" s="14">
        <v>32163.20216484</v>
      </c>
      <c r="LK166" s="14">
        <v>6068.7549796400026</v>
      </c>
      <c r="LL166" s="14"/>
      <c r="LM166" s="14"/>
      <c r="LN166" s="14">
        <v>5957.5816349400002</v>
      </c>
      <c r="LO166" s="14">
        <v>145658.35532287997</v>
      </c>
      <c r="LP166" s="14">
        <v>0</v>
      </c>
      <c r="LQ166" s="14"/>
      <c r="LR166" s="14">
        <v>0</v>
      </c>
      <c r="LS166" s="14"/>
      <c r="LT166" s="14">
        <v>0</v>
      </c>
      <c r="LU166" s="14">
        <v>8759.8268330399987</v>
      </c>
      <c r="LV166" s="14">
        <v>3139.7781332300001</v>
      </c>
      <c r="LW166" s="14">
        <v>1082.9024961700002</v>
      </c>
      <c r="LX166" s="14"/>
      <c r="LY166" s="14"/>
      <c r="LZ166" s="14">
        <v>1443.0054040899997</v>
      </c>
      <c r="MA166" s="14">
        <v>14425.512866529998</v>
      </c>
      <c r="MB166" s="14">
        <v>0</v>
      </c>
      <c r="MC166" s="14">
        <v>7567.4159985599972</v>
      </c>
      <c r="MD166" s="14">
        <v>27.929596359999998</v>
      </c>
      <c r="ME166" s="14"/>
      <c r="MF166" s="14">
        <v>228.18322882999999</v>
      </c>
      <c r="MG166" s="14">
        <v>39832.537763250031</v>
      </c>
      <c r="MH166" s="14">
        <v>13358.033209699997</v>
      </c>
      <c r="MI166" s="14">
        <v>2276.9698284799997</v>
      </c>
      <c r="MJ166" s="14"/>
      <c r="MK166" s="14"/>
      <c r="ML166" s="14">
        <v>7949.5708868200009</v>
      </c>
      <c r="MM166" s="14">
        <v>0</v>
      </c>
      <c r="MN166" s="14">
        <v>71240.640512000027</v>
      </c>
      <c r="MO166" s="14">
        <v>306.47186099999999</v>
      </c>
      <c r="MP166" s="14">
        <v>46580.538402570004</v>
      </c>
      <c r="MQ166" s="14">
        <v>871.03583839999988</v>
      </c>
      <c r="MR166" s="14"/>
      <c r="MS166" s="14">
        <v>1760.2827087800003</v>
      </c>
      <c r="MT166" s="14">
        <v>122261.86438444995</v>
      </c>
      <c r="MU166" s="14">
        <v>53801.937883150007</v>
      </c>
      <c r="MV166" s="14">
        <v>5455.9439669200001</v>
      </c>
      <c r="MW166" s="14"/>
      <c r="MX166" s="14"/>
      <c r="MY166" s="14">
        <v>12203.308816839999</v>
      </c>
      <c r="MZ166" s="14">
        <v>0</v>
      </c>
      <c r="NA166" s="14">
        <v>243241.38386210994</v>
      </c>
      <c r="NB166" s="14"/>
      <c r="NC166" s="14"/>
      <c r="ND166" s="14"/>
      <c r="NE166" s="14"/>
      <c r="NF166" s="14"/>
      <c r="NG166" s="14"/>
      <c r="NH166" s="14">
        <v>0</v>
      </c>
      <c r="NI166" s="14">
        <v>381.11199045999996</v>
      </c>
      <c r="NJ166" s="14"/>
      <c r="NK166" s="14"/>
      <c r="NL166" s="14">
        <v>67.433369709999994</v>
      </c>
      <c r="NM166" s="14">
        <v>448.54536016999998</v>
      </c>
      <c r="NN166" s="170">
        <v>108751.98763024993</v>
      </c>
      <c r="NO166" s="14"/>
      <c r="NQ166" s="14">
        <v>293836.38176777004</v>
      </c>
      <c r="NR166" s="14">
        <v>4188540.24717842</v>
      </c>
      <c r="PU166" s="4"/>
    </row>
    <row r="167" spans="1:437" x14ac:dyDescent="0.2">
      <c r="A167" s="70">
        <v>44409</v>
      </c>
      <c r="B167" s="14">
        <v>419.93306038999998</v>
      </c>
      <c r="C167" s="14">
        <v>601.55329466000001</v>
      </c>
      <c r="D167" s="14">
        <v>115.73486299</v>
      </c>
      <c r="E167" s="14">
        <v>1137.2212180399999</v>
      </c>
      <c r="F167" s="14">
        <v>99.839505000000003</v>
      </c>
      <c r="G167" s="14">
        <v>44857.841285500035</v>
      </c>
      <c r="H167" s="14">
        <v>684.68014521999987</v>
      </c>
      <c r="I167" s="14"/>
      <c r="J167" s="14">
        <v>5071.9241578200008</v>
      </c>
      <c r="K167" s="14">
        <v>120778.92326912994</v>
      </c>
      <c r="L167" s="14">
        <v>136711.47110054997</v>
      </c>
      <c r="M167" s="14">
        <v>7097.3950479200012</v>
      </c>
      <c r="N167" s="14">
        <v>27202.307395</v>
      </c>
      <c r="O167" s="14"/>
      <c r="P167" s="14">
        <v>14141.590976499994</v>
      </c>
      <c r="Q167" s="14">
        <v>356645.97288263997</v>
      </c>
      <c r="R167" s="14">
        <v>0</v>
      </c>
      <c r="S167" s="14">
        <v>8422.2295324200022</v>
      </c>
      <c r="T167" s="14">
        <v>178.45573811000003</v>
      </c>
      <c r="U167" s="14">
        <v>59.965178689999995</v>
      </c>
      <c r="V167" s="14">
        <v>75.63715993000001</v>
      </c>
      <c r="W167" s="14">
        <v>8736.2876091500038</v>
      </c>
      <c r="X167" s="14">
        <v>213.93744100000001</v>
      </c>
      <c r="Y167" s="14">
        <v>17712.010605600004</v>
      </c>
      <c r="Z167" s="14">
        <v>50.933932910000003</v>
      </c>
      <c r="AA167" s="14"/>
      <c r="AB167" s="14">
        <v>1892.2220698900001</v>
      </c>
      <c r="AC167" s="14">
        <v>65562.688377069964</v>
      </c>
      <c r="AD167" s="14">
        <v>24350.807086480014</v>
      </c>
      <c r="AE167" s="14">
        <v>5315.899292009999</v>
      </c>
      <c r="AF167" s="14"/>
      <c r="AG167" s="14"/>
      <c r="AH167" s="14">
        <v>4266.785215240001</v>
      </c>
      <c r="AI167" s="14">
        <v>119365.28402019996</v>
      </c>
      <c r="AJ167" s="14">
        <v>1470.4040540000001</v>
      </c>
      <c r="AK167" s="14">
        <v>416644.29316269013</v>
      </c>
      <c r="AL167" s="14">
        <v>3994.5978222900003</v>
      </c>
      <c r="AM167" s="14"/>
      <c r="AN167" s="14">
        <v>10154.195039010005</v>
      </c>
      <c r="AO167" s="14">
        <v>643322.84939674113</v>
      </c>
      <c r="AP167" s="14">
        <v>214237.99320279964</v>
      </c>
      <c r="AQ167" s="14">
        <v>19709.758239599985</v>
      </c>
      <c r="AR167" s="14">
        <v>8793.1517170000006</v>
      </c>
      <c r="AS167" s="14"/>
      <c r="AT167" s="14">
        <v>117667.14295482967</v>
      </c>
      <c r="AU167" s="14">
        <v>0</v>
      </c>
      <c r="AV167" s="14">
        <v>103217.372126</v>
      </c>
      <c r="AW167" s="14">
        <v>39267.640923110004</v>
      </c>
      <c r="AX167" s="14">
        <v>1578479.3986380703</v>
      </c>
      <c r="AY167" s="14">
        <v>142.633072</v>
      </c>
      <c r="AZ167" s="14">
        <v>7844.3462235900051</v>
      </c>
      <c r="BA167" s="14">
        <v>103.65353857000001</v>
      </c>
      <c r="BB167" s="14"/>
      <c r="BC167" s="14">
        <v>1352.7404692399998</v>
      </c>
      <c r="BD167" s="14">
        <v>65174.192594269887</v>
      </c>
      <c r="BE167" s="14">
        <v>18566.666929309999</v>
      </c>
      <c r="BF167" s="14">
        <v>3071.2820329599999</v>
      </c>
      <c r="BG167" s="14">
        <v>1563.0915385699996</v>
      </c>
      <c r="BH167" s="14">
        <v>0</v>
      </c>
      <c r="BI167" s="14">
        <v>97818.606398509903</v>
      </c>
      <c r="BJ167" s="14">
        <v>124.850072</v>
      </c>
      <c r="BK167" s="14">
        <v>14450.845212920014</v>
      </c>
      <c r="BL167" s="14">
        <v>0</v>
      </c>
      <c r="BM167" s="14"/>
      <c r="BN167" s="14">
        <v>480.13108068999998</v>
      </c>
      <c r="BO167" s="14">
        <v>29013.107588420015</v>
      </c>
      <c r="BP167" s="14">
        <v>4734.1201746499992</v>
      </c>
      <c r="BQ167" s="14">
        <v>2313.1324378000008</v>
      </c>
      <c r="BR167" s="14">
        <v>10141.220906</v>
      </c>
      <c r="BS167" s="14">
        <v>2667.9676217600004</v>
      </c>
      <c r="BT167" s="14">
        <v>63925.375094240037</v>
      </c>
      <c r="BU167" s="14">
        <v>18.882601999999999</v>
      </c>
      <c r="BV167" s="14">
        <v>6648.4996700199963</v>
      </c>
      <c r="BW167" s="14">
        <v>0</v>
      </c>
      <c r="BX167" s="14"/>
      <c r="BY167" s="14">
        <v>440.92089257000003</v>
      </c>
      <c r="BZ167" s="14">
        <v>24712.931019999978</v>
      </c>
      <c r="CA167" s="14">
        <v>14779.3656835</v>
      </c>
      <c r="CB167" s="14">
        <v>1458.0980669999997</v>
      </c>
      <c r="CC167" s="14"/>
      <c r="CD167" s="14"/>
      <c r="CE167" s="14">
        <v>8507.2130480000051</v>
      </c>
      <c r="CF167" s="14">
        <v>56565.910983089983</v>
      </c>
      <c r="CG167" s="14">
        <v>0</v>
      </c>
      <c r="CH167" s="14">
        <v>1200.0064131699999</v>
      </c>
      <c r="CI167" s="14"/>
      <c r="CJ167" s="14"/>
      <c r="CK167" s="14"/>
      <c r="CL167" s="14">
        <v>2351.4028260800005</v>
      </c>
      <c r="CM167" s="14">
        <v>1643.8117129300001</v>
      </c>
      <c r="CN167" s="14">
        <v>644.55258812999989</v>
      </c>
      <c r="CO167" s="14"/>
      <c r="CP167" s="14"/>
      <c r="CQ167" s="14">
        <v>1662.5876047600002</v>
      </c>
      <c r="CR167" s="14">
        <v>7502.3611450700009</v>
      </c>
      <c r="CS167" s="14">
        <v>98.648488</v>
      </c>
      <c r="CT167" s="14">
        <v>1543.5905934699999</v>
      </c>
      <c r="CU167" s="14"/>
      <c r="CV167" s="14"/>
      <c r="CW167" s="14"/>
      <c r="CX167" s="14">
        <v>8115.5893071799983</v>
      </c>
      <c r="CY167" s="14">
        <v>3284.6441703199998</v>
      </c>
      <c r="CZ167" s="14">
        <v>1301.1321144300002</v>
      </c>
      <c r="DA167" s="14">
        <v>2363.4300790000002</v>
      </c>
      <c r="DB167" s="14"/>
      <c r="DC167" s="14">
        <v>999.85855455000012</v>
      </c>
      <c r="DD167" s="14">
        <v>17706.893306949998</v>
      </c>
      <c r="DE167" s="14">
        <v>22.423138000000002</v>
      </c>
      <c r="DF167" s="14">
        <v>2326.6141343399991</v>
      </c>
      <c r="DG167" s="14"/>
      <c r="DH167" s="14"/>
      <c r="DI167" s="14">
        <v>732.97024013999999</v>
      </c>
      <c r="DJ167" s="14">
        <v>13554.514880550003</v>
      </c>
      <c r="DK167" s="14">
        <v>5655.5580813599991</v>
      </c>
      <c r="DL167" s="14">
        <v>551.82442766000008</v>
      </c>
      <c r="DM167" s="14"/>
      <c r="DN167" s="14"/>
      <c r="DO167" s="14">
        <v>4122.543614629999</v>
      </c>
      <c r="DP167" s="14">
        <v>26966.448516679997</v>
      </c>
      <c r="DQ167" s="14">
        <v>0</v>
      </c>
      <c r="DR167" s="14">
        <v>2554.9586629099999</v>
      </c>
      <c r="DS167" s="14"/>
      <c r="DT167" s="14"/>
      <c r="DU167" s="14">
        <v>0</v>
      </c>
      <c r="DV167" s="14">
        <v>38768.081124300006</v>
      </c>
      <c r="DW167" s="14">
        <v>7703.7375465699997</v>
      </c>
      <c r="DX167" s="14">
        <v>2067.8538475099999</v>
      </c>
      <c r="DY167" s="14"/>
      <c r="DZ167" s="14"/>
      <c r="EA167" s="14">
        <v>2018.7057439799994</v>
      </c>
      <c r="EB167" s="14">
        <v>53113.336925270007</v>
      </c>
      <c r="EC167" s="14">
        <v>0</v>
      </c>
      <c r="ED167" s="14"/>
      <c r="EE167" s="14"/>
      <c r="EF167" s="14"/>
      <c r="EG167" s="14"/>
      <c r="EH167" s="14"/>
      <c r="EI167" s="14">
        <v>95.035262340000003</v>
      </c>
      <c r="EJ167" s="14">
        <v>0</v>
      </c>
      <c r="EK167" s="14"/>
      <c r="EL167" s="14"/>
      <c r="EM167" s="14">
        <v>1000.8355081300001</v>
      </c>
      <c r="EN167" s="14">
        <v>1095.87077047</v>
      </c>
      <c r="EO167" s="14">
        <v>0</v>
      </c>
      <c r="EP167" s="14">
        <v>2414.665488099999</v>
      </c>
      <c r="EQ167" s="14">
        <v>0</v>
      </c>
      <c r="ER167" s="14"/>
      <c r="ES167" s="14">
        <v>136.32052388</v>
      </c>
      <c r="ET167" s="14">
        <v>20542.592735319988</v>
      </c>
      <c r="EU167" s="14">
        <v>11055.755466109993</v>
      </c>
      <c r="EV167" s="14">
        <v>1686.21467063</v>
      </c>
      <c r="EW167" s="14"/>
      <c r="EX167" s="14"/>
      <c r="EY167" s="14">
        <v>1036.6123204799999</v>
      </c>
      <c r="EZ167" s="14">
        <v>36862.16120451998</v>
      </c>
      <c r="FA167" s="14">
        <v>61.101779999999998</v>
      </c>
      <c r="FB167" s="14">
        <v>36528.831419009992</v>
      </c>
      <c r="FC167" s="14">
        <v>0</v>
      </c>
      <c r="FD167" s="14"/>
      <c r="FE167" s="14">
        <v>644.69412199999999</v>
      </c>
      <c r="FF167" s="14">
        <v>312103.65097885038</v>
      </c>
      <c r="FG167" s="14">
        <v>32988.397546979984</v>
      </c>
      <c r="FH167" s="14">
        <v>2407.0826042200001</v>
      </c>
      <c r="FI167" s="14">
        <v>1563.002825</v>
      </c>
      <c r="FJ167" s="14"/>
      <c r="FK167" s="14">
        <v>23046.87871855</v>
      </c>
      <c r="FL167" s="14">
        <v>0</v>
      </c>
      <c r="FM167" s="14">
        <v>409343.63999461033</v>
      </c>
      <c r="FN167" s="14"/>
      <c r="FO167" s="14"/>
      <c r="FP167" s="14"/>
      <c r="FQ167" s="14"/>
      <c r="FR167" s="14"/>
      <c r="FS167" s="14"/>
      <c r="FT167" s="14">
        <v>77.280108499999997</v>
      </c>
      <c r="FU167" s="14"/>
      <c r="FV167" s="14"/>
      <c r="FW167" s="14"/>
      <c r="FX167" s="14">
        <v>41.007117569999998</v>
      </c>
      <c r="FY167" s="14">
        <v>118.28722606999999</v>
      </c>
      <c r="FZ167" s="14"/>
      <c r="GA167" s="14"/>
      <c r="GB167" s="14"/>
      <c r="GC167" s="14"/>
      <c r="GD167" s="14"/>
      <c r="GE167" s="14">
        <v>0</v>
      </c>
      <c r="GF167" s="14">
        <v>329.38431724000003</v>
      </c>
      <c r="GG167" s="14"/>
      <c r="GH167" s="14"/>
      <c r="GI167" s="14"/>
      <c r="GJ167" s="14">
        <v>767.90280126999994</v>
      </c>
      <c r="GK167" s="14">
        <v>1097.28711851</v>
      </c>
      <c r="GL167" s="14">
        <v>18.578077</v>
      </c>
      <c r="GM167" s="14">
        <v>4995.5242032300021</v>
      </c>
      <c r="GN167" s="14">
        <v>0</v>
      </c>
      <c r="GO167" s="14"/>
      <c r="GP167" s="14"/>
      <c r="GQ167" s="14">
        <v>19660.864694899985</v>
      </c>
      <c r="GR167" s="14">
        <v>9568.1665337499981</v>
      </c>
      <c r="GS167" s="14">
        <v>2231.7650335300004</v>
      </c>
      <c r="GT167" s="14"/>
      <c r="GU167" s="14"/>
      <c r="GV167" s="14">
        <v>2744.3800498100004</v>
      </c>
      <c r="GW167" s="14">
        <v>102.16520576000001</v>
      </c>
      <c r="GX167" s="14">
        <v>39321.443797979991</v>
      </c>
      <c r="GY167" s="14">
        <v>0</v>
      </c>
      <c r="GZ167" s="14"/>
      <c r="HA167" s="14"/>
      <c r="HB167" s="14"/>
      <c r="HC167" s="14"/>
      <c r="HD167" s="14">
        <v>5183.1361465699993</v>
      </c>
      <c r="HE167" s="14">
        <v>824.32051873</v>
      </c>
      <c r="HF167" s="14">
        <v>1131.5622343999999</v>
      </c>
      <c r="HG167" s="14"/>
      <c r="HH167" s="14"/>
      <c r="HI167" s="14">
        <v>753.84205927999994</v>
      </c>
      <c r="HJ167" s="14">
        <v>7892.8609589799989</v>
      </c>
      <c r="HK167" s="14">
        <v>0</v>
      </c>
      <c r="HL167" s="14">
        <v>3930.8580093899996</v>
      </c>
      <c r="HM167" s="14">
        <v>84.734520810000006</v>
      </c>
      <c r="HN167" s="14"/>
      <c r="HO167" s="14">
        <v>727.34874779000006</v>
      </c>
      <c r="HP167" s="14">
        <v>24541.213812819988</v>
      </c>
      <c r="HQ167" s="14">
        <v>13715.987702590002</v>
      </c>
      <c r="HR167" s="14">
        <v>1297.6237251299999</v>
      </c>
      <c r="HS167" s="14"/>
      <c r="HT167" s="14"/>
      <c r="HU167" s="14">
        <v>2278.9332384000004</v>
      </c>
      <c r="HV167" s="14">
        <v>0</v>
      </c>
      <c r="HW167" s="14">
        <v>46576.699756929993</v>
      </c>
      <c r="HX167" s="14">
        <v>16.616985</v>
      </c>
      <c r="HY167" s="14">
        <v>10159.187131360006</v>
      </c>
      <c r="HZ167" s="14">
        <v>0</v>
      </c>
      <c r="IA167" s="14"/>
      <c r="IB167" s="14">
        <v>1404.8731104000001</v>
      </c>
      <c r="IC167" s="14">
        <v>47114.324099939979</v>
      </c>
      <c r="ID167" s="14">
        <v>18849.631062090008</v>
      </c>
      <c r="IE167" s="14">
        <v>2659.5586454500003</v>
      </c>
      <c r="IF167" s="14">
        <v>883.15522299999998</v>
      </c>
      <c r="IG167" s="14"/>
      <c r="IH167" s="14">
        <v>10035.354255400001</v>
      </c>
      <c r="II167" s="14">
        <v>91122.700512639989</v>
      </c>
      <c r="IJ167" s="14">
        <v>0</v>
      </c>
      <c r="IK167" s="14">
        <v>3212.6307576300005</v>
      </c>
      <c r="IN167" s="14">
        <v>904.88700348999998</v>
      </c>
      <c r="IO167" s="14">
        <v>21345.055769709994</v>
      </c>
      <c r="IP167" s="14">
        <v>12981.883118529997</v>
      </c>
      <c r="IQ167" s="14">
        <v>1356.6937246199998</v>
      </c>
      <c r="IR167" s="14">
        <v>67.074110000000005</v>
      </c>
      <c r="IS167" s="14"/>
      <c r="IT167" s="14">
        <v>2945.1443434399989</v>
      </c>
      <c r="IU167" s="14">
        <v>42813.368827419996</v>
      </c>
      <c r="IV167" s="14">
        <v>64.869236000000001</v>
      </c>
      <c r="IW167" s="14">
        <v>8108.5557013600037</v>
      </c>
      <c r="IX167" s="14">
        <v>0</v>
      </c>
      <c r="IY167" s="14"/>
      <c r="IZ167" s="14">
        <v>895.68594474999998</v>
      </c>
      <c r="JA167" s="14">
        <v>36259.911587440016</v>
      </c>
      <c r="JB167" s="14">
        <v>16679.000350770002</v>
      </c>
      <c r="JC167" s="14">
        <v>2184.42978868</v>
      </c>
      <c r="JD167" s="14"/>
      <c r="JE167" s="14"/>
      <c r="JF167" s="14">
        <v>3490.6604518099994</v>
      </c>
      <c r="JG167" s="14">
        <v>67683.113060810021</v>
      </c>
      <c r="JH167" s="14"/>
      <c r="JI167" s="14"/>
      <c r="JJ167" s="14"/>
      <c r="JK167" s="14"/>
      <c r="JL167" s="14"/>
      <c r="JM167" s="14">
        <v>0</v>
      </c>
      <c r="JN167" s="14">
        <v>490.99749467999999</v>
      </c>
      <c r="JO167" s="14">
        <v>374.93366795999998</v>
      </c>
      <c r="JP167" s="14"/>
      <c r="JQ167" s="14"/>
      <c r="JR167" s="14">
        <v>397.10254180000004</v>
      </c>
      <c r="JS167" s="14">
        <v>1263.0337044400001</v>
      </c>
      <c r="JT167" s="14">
        <v>6.5695870000000003</v>
      </c>
      <c r="JU167" s="14">
        <v>3090.4489548900006</v>
      </c>
      <c r="JV167" s="14">
        <v>0</v>
      </c>
      <c r="JW167" s="14"/>
      <c r="JX167" s="14">
        <v>40.931109640000003</v>
      </c>
      <c r="JY167" s="14">
        <v>18542.539221989988</v>
      </c>
      <c r="JZ167" s="14">
        <v>7340.0622860699978</v>
      </c>
      <c r="KA167" s="14">
        <v>391.67243263</v>
      </c>
      <c r="KB167" s="14">
        <v>34.754086000000001</v>
      </c>
      <c r="KC167" s="14"/>
      <c r="KD167" s="14">
        <v>3193.0129538200008</v>
      </c>
      <c r="KE167" s="14">
        <v>32639.990632039982</v>
      </c>
      <c r="KF167" s="14">
        <v>45.776493000000002</v>
      </c>
      <c r="KG167" s="14">
        <v>7671.2686032499942</v>
      </c>
      <c r="KH167" s="14">
        <v>0</v>
      </c>
      <c r="KI167" s="14"/>
      <c r="KJ167" s="14">
        <v>478.54768081999998</v>
      </c>
      <c r="KK167" s="14">
        <v>36365.228203709994</v>
      </c>
      <c r="KL167" s="14">
        <v>12380.031180799997</v>
      </c>
      <c r="KM167" s="14">
        <v>1151.8509599699998</v>
      </c>
      <c r="KN167" s="14">
        <v>223.55787100000001</v>
      </c>
      <c r="KO167" s="14"/>
      <c r="KP167" s="14">
        <v>8043.9378225300015</v>
      </c>
      <c r="KQ167" s="14">
        <v>66360.198815079973</v>
      </c>
      <c r="KR167" s="14">
        <v>0</v>
      </c>
      <c r="KS167" s="14"/>
      <c r="KT167" s="14"/>
      <c r="KU167" s="14"/>
      <c r="KV167" s="14">
        <v>0</v>
      </c>
      <c r="KW167" s="14">
        <v>1293.2783405199996</v>
      </c>
      <c r="KX167" s="14">
        <v>392.37555824000003</v>
      </c>
      <c r="KY167" s="14">
        <v>87.971206449999997</v>
      </c>
      <c r="KZ167" s="14"/>
      <c r="LA167" s="14"/>
      <c r="LB167" s="14">
        <v>170.16565720000003</v>
      </c>
      <c r="LC167" s="14">
        <v>1943.7907624099996</v>
      </c>
      <c r="LD167" s="14">
        <v>266.87396000000001</v>
      </c>
      <c r="LE167" s="14">
        <v>39347.944914319989</v>
      </c>
      <c r="LF167" s="14">
        <v>6.9445121600000004</v>
      </c>
      <c r="LG167" s="14"/>
      <c r="LH167" s="14">
        <v>3257.8438374099997</v>
      </c>
      <c r="LI167" s="14">
        <v>56961.590933339998</v>
      </c>
      <c r="LJ167" s="14">
        <v>31464.248160249976</v>
      </c>
      <c r="LK167" s="14">
        <v>5904.3673050700017</v>
      </c>
      <c r="LL167" s="14"/>
      <c r="LM167" s="14"/>
      <c r="LN167" s="14">
        <v>5887.2219457300034</v>
      </c>
      <c r="LO167" s="14">
        <v>143097.03556828</v>
      </c>
      <c r="LP167" s="14">
        <v>0</v>
      </c>
      <c r="LQ167" s="14"/>
      <c r="LR167" s="14">
        <v>0</v>
      </c>
      <c r="LS167" s="14"/>
      <c r="LT167" s="14">
        <v>0</v>
      </c>
      <c r="LU167" s="14">
        <v>8645.057633450002</v>
      </c>
      <c r="LV167" s="14">
        <v>3103.6729407400007</v>
      </c>
      <c r="LW167" s="14">
        <v>1072.75670173</v>
      </c>
      <c r="LX167" s="14"/>
      <c r="LY167" s="14"/>
      <c r="LZ167" s="14">
        <v>1411.9606835499997</v>
      </c>
      <c r="MA167" s="14">
        <v>14233.447959470001</v>
      </c>
      <c r="MB167" s="14">
        <v>0</v>
      </c>
      <c r="MC167" s="14">
        <v>7325.3547624799976</v>
      </c>
      <c r="MD167" s="14">
        <v>27.556733730000001</v>
      </c>
      <c r="ME167" s="14"/>
      <c r="MF167" s="14">
        <v>226.69483475999999</v>
      </c>
      <c r="MG167" s="14">
        <v>39130.578654779987</v>
      </c>
      <c r="MH167" s="14">
        <v>13080.093842890003</v>
      </c>
      <c r="MI167" s="14">
        <v>2238.8976182599999</v>
      </c>
      <c r="MJ167" s="14"/>
      <c r="MK167" s="14"/>
      <c r="ML167" s="14">
        <v>7864.9960084399972</v>
      </c>
      <c r="MM167" s="14">
        <v>0</v>
      </c>
      <c r="MN167" s="14">
        <v>69894.172455339984</v>
      </c>
      <c r="MO167" s="14">
        <v>260.960802</v>
      </c>
      <c r="MP167" s="14">
        <v>45711.341729429987</v>
      </c>
      <c r="MQ167" s="14">
        <v>826.56045631000018</v>
      </c>
      <c r="MR167" s="14"/>
      <c r="MS167" s="14">
        <v>1748.7723107500001</v>
      </c>
      <c r="MT167" s="14">
        <v>120101.12246374015</v>
      </c>
      <c r="MU167" s="14">
        <v>52404.173180169986</v>
      </c>
      <c r="MV167" s="14">
        <v>5367.0908780399986</v>
      </c>
      <c r="MW167" s="14"/>
      <c r="MX167" s="14"/>
      <c r="MY167" s="14">
        <v>12060.256176699984</v>
      </c>
      <c r="MZ167" s="14">
        <v>0</v>
      </c>
      <c r="NA167" s="14">
        <v>238480.2779971401</v>
      </c>
      <c r="NB167" s="14"/>
      <c r="NC167" s="14"/>
      <c r="ND167" s="14"/>
      <c r="NE167" s="14"/>
      <c r="NF167" s="14"/>
      <c r="NG167" s="14"/>
      <c r="NH167" s="14">
        <v>0</v>
      </c>
      <c r="NI167" s="14">
        <v>369.26593133</v>
      </c>
      <c r="NJ167" s="14"/>
      <c r="NK167" s="14"/>
      <c r="NL167" s="14">
        <v>67.161156819999988</v>
      </c>
      <c r="NM167" s="14">
        <v>436.42708814999997</v>
      </c>
      <c r="NN167" s="170">
        <v>107896.30906429993</v>
      </c>
      <c r="NO167" s="14"/>
      <c r="NQ167" s="14">
        <v>308027.90126431</v>
      </c>
      <c r="NR167" s="14">
        <v>4116163.1152778105</v>
      </c>
      <c r="PU167" s="4"/>
    </row>
    <row r="168" spans="1:437" x14ac:dyDescent="0.2">
      <c r="A168" s="70">
        <v>44440</v>
      </c>
      <c r="B168" s="14">
        <v>417.86488469</v>
      </c>
      <c r="C168" s="14">
        <v>592.34288963999984</v>
      </c>
      <c r="D168" s="14">
        <v>115.11380198000001</v>
      </c>
      <c r="E168" s="14">
        <v>1125.32157631</v>
      </c>
      <c r="F168" s="14">
        <v>97.491174000000001</v>
      </c>
      <c r="G168" s="14">
        <v>44713.331367169958</v>
      </c>
      <c r="H168" s="14">
        <v>667.16382165999983</v>
      </c>
      <c r="I168" s="14"/>
      <c r="J168" s="14">
        <v>5039.0023156400011</v>
      </c>
      <c r="K168" s="14">
        <v>116911.72233881008</v>
      </c>
      <c r="L168" s="14">
        <v>133645.14695019022</v>
      </c>
      <c r="M168" s="14">
        <v>6764.1971942300033</v>
      </c>
      <c r="N168" s="14">
        <v>26788.799641000001</v>
      </c>
      <c r="O168" s="14"/>
      <c r="P168" s="14">
        <v>13963.796731770008</v>
      </c>
      <c r="Q168" s="14">
        <v>348590.65153447026</v>
      </c>
      <c r="R168" s="14">
        <v>0</v>
      </c>
      <c r="S168" s="14">
        <v>8367.0813849700007</v>
      </c>
      <c r="T168" s="14">
        <v>177.00617558000002</v>
      </c>
      <c r="U168" s="14">
        <v>58.353941689999999</v>
      </c>
      <c r="V168" s="14">
        <v>74.592900170000007</v>
      </c>
      <c r="W168" s="14">
        <v>8677.0344024100013</v>
      </c>
      <c r="X168" s="14">
        <v>211.14720399999999</v>
      </c>
      <c r="Y168" s="14">
        <v>17344.999792229995</v>
      </c>
      <c r="Z168" s="14">
        <v>51.127388839999995</v>
      </c>
      <c r="AA168" s="14"/>
      <c r="AB168" s="14">
        <v>1880.3158027599998</v>
      </c>
      <c r="AC168" s="14">
        <v>64234.684342550019</v>
      </c>
      <c r="AD168" s="14">
        <v>23846.996442839998</v>
      </c>
      <c r="AE168" s="14">
        <v>5262.7689627999989</v>
      </c>
      <c r="AF168" s="14"/>
      <c r="AG168" s="14"/>
      <c r="AH168" s="14">
        <v>4211.6819976000006</v>
      </c>
      <c r="AI168" s="14">
        <v>117043.72193362001</v>
      </c>
      <c r="AJ168" s="14">
        <v>1374.8627819999999</v>
      </c>
      <c r="AK168" s="14">
        <v>407182.27726300992</v>
      </c>
      <c r="AL168" s="14">
        <v>3812.813584089999</v>
      </c>
      <c r="AM168" s="14"/>
      <c r="AN168" s="14">
        <v>9982.8878440000044</v>
      </c>
      <c r="AO168" s="14">
        <v>624004.93938811321</v>
      </c>
      <c r="AP168" s="14">
        <v>209638.70888066012</v>
      </c>
      <c r="AQ168" s="14">
        <v>19434.608721929984</v>
      </c>
      <c r="AR168" s="14">
        <v>8504.3460620000005</v>
      </c>
      <c r="AS168" s="14"/>
      <c r="AT168" s="14">
        <v>115165.55341194007</v>
      </c>
      <c r="AU168" s="14">
        <v>0</v>
      </c>
      <c r="AV168" s="14">
        <v>98809.398474999995</v>
      </c>
      <c r="AW168" s="14">
        <v>39267.640923110004</v>
      </c>
      <c r="AX168" s="14">
        <v>1537178.0373358501</v>
      </c>
      <c r="AY168" s="14">
        <v>138.86496099999999</v>
      </c>
      <c r="AZ168" s="14">
        <v>7571.8588966099996</v>
      </c>
      <c r="BA168" s="14">
        <v>101.49673046999999</v>
      </c>
      <c r="BB168" s="14"/>
      <c r="BC168" s="14">
        <v>1344.0324387000001</v>
      </c>
      <c r="BD168" s="14">
        <v>63568.048316640066</v>
      </c>
      <c r="BE168" s="14">
        <v>18382.304829339995</v>
      </c>
      <c r="BF168" s="14">
        <v>2930.4447815699996</v>
      </c>
      <c r="BG168" s="14">
        <v>1547.5956139</v>
      </c>
      <c r="BH168" s="14">
        <v>0</v>
      </c>
      <c r="BI168" s="14">
        <v>95584.646568230062</v>
      </c>
      <c r="BJ168" s="14">
        <v>123.270073</v>
      </c>
      <c r="BK168" s="14">
        <v>14032.155870199997</v>
      </c>
      <c r="BL168" s="14">
        <v>0</v>
      </c>
      <c r="BM168" s="14"/>
      <c r="BN168" s="14">
        <v>450.72944984000003</v>
      </c>
      <c r="BO168" s="14">
        <v>28709.10633981998</v>
      </c>
      <c r="BP168" s="14">
        <v>4689.9796098499983</v>
      </c>
      <c r="BQ168" s="14">
        <v>2287.0018563000008</v>
      </c>
      <c r="BR168" s="14">
        <v>9991.0615639999996</v>
      </c>
      <c r="BS168" s="14">
        <v>2595.1621489200011</v>
      </c>
      <c r="BT168" s="14">
        <v>62878.466911929972</v>
      </c>
      <c r="BU168" s="14">
        <v>18.520958</v>
      </c>
      <c r="BV168" s="14">
        <v>6398.2954317400017</v>
      </c>
      <c r="BW168" s="14">
        <v>0</v>
      </c>
      <c r="BX168" s="14"/>
      <c r="BY168" s="14">
        <v>436.72231923000004</v>
      </c>
      <c r="BZ168" s="14">
        <v>24219.905629500005</v>
      </c>
      <c r="CA168" s="14">
        <v>14193.864463100001</v>
      </c>
      <c r="CB168" s="14">
        <v>1376.1424565800003</v>
      </c>
      <c r="CC168" s="14"/>
      <c r="CD168" s="14"/>
      <c r="CE168" s="14">
        <v>8353.165975549995</v>
      </c>
      <c r="CF168" s="14">
        <v>54996.617233700003</v>
      </c>
      <c r="CG168" s="14">
        <v>0</v>
      </c>
      <c r="CH168" s="14">
        <v>1186.2129031500003</v>
      </c>
      <c r="CI168" s="14"/>
      <c r="CJ168" s="14"/>
      <c r="CK168" s="14"/>
      <c r="CL168" s="14">
        <v>2337.6911755599999</v>
      </c>
      <c r="CM168" s="14">
        <v>1636.9009584700002</v>
      </c>
      <c r="CN168" s="14">
        <v>630.3422716</v>
      </c>
      <c r="CO168" s="14"/>
      <c r="CP168" s="14"/>
      <c r="CQ168" s="14">
        <v>1625.8280511800006</v>
      </c>
      <c r="CR168" s="14">
        <v>7416.9753599600008</v>
      </c>
      <c r="CS168" s="14">
        <v>98.648556999999997</v>
      </c>
      <c r="CT168" s="14">
        <v>1538.1393336800002</v>
      </c>
      <c r="CU168" s="14"/>
      <c r="CV168" s="14"/>
      <c r="CW168" s="14"/>
      <c r="CX168" s="14">
        <v>7914.164877350001</v>
      </c>
      <c r="CY168" s="14">
        <v>3244.5900033899998</v>
      </c>
      <c r="CZ168" s="14">
        <v>1267.15253392</v>
      </c>
      <c r="DA168" s="14">
        <v>2328.200014</v>
      </c>
      <c r="DB168" s="14"/>
      <c r="DC168" s="14">
        <v>929.3048812799999</v>
      </c>
      <c r="DD168" s="14">
        <v>17320.200200619998</v>
      </c>
      <c r="DE168" s="14">
        <v>22.025084</v>
      </c>
      <c r="DF168" s="14">
        <v>2306.6450956500003</v>
      </c>
      <c r="DG168" s="14"/>
      <c r="DH168" s="14"/>
      <c r="DI168" s="14">
        <v>726.96730241</v>
      </c>
      <c r="DJ168" s="14">
        <v>13328.660208600008</v>
      </c>
      <c r="DK168" s="14">
        <v>5567.0809603800017</v>
      </c>
      <c r="DL168" s="14">
        <v>508.62602409000004</v>
      </c>
      <c r="DM168" s="14"/>
      <c r="DN168" s="14"/>
      <c r="DO168" s="14">
        <v>4065.420667150001</v>
      </c>
      <c r="DP168" s="14">
        <v>26525.42534228001</v>
      </c>
      <c r="DQ168" s="14">
        <v>0</v>
      </c>
      <c r="DR168" s="14">
        <v>2600.5228134400004</v>
      </c>
      <c r="DS168" s="14"/>
      <c r="DT168" s="14"/>
      <c r="DU168" s="14">
        <v>0</v>
      </c>
      <c r="DV168" s="14">
        <v>38024.85793422001</v>
      </c>
      <c r="DW168" s="14">
        <v>7504.3887607999995</v>
      </c>
      <c r="DX168" s="14">
        <v>2039.9190994399999</v>
      </c>
      <c r="DY168" s="14"/>
      <c r="DZ168" s="14"/>
      <c r="EA168" s="14">
        <v>2004.4332480200001</v>
      </c>
      <c r="EB168" s="14">
        <v>52174.121855920006</v>
      </c>
      <c r="EC168" s="14">
        <v>0</v>
      </c>
      <c r="ED168" s="14"/>
      <c r="EE168" s="14"/>
      <c r="EF168" s="14"/>
      <c r="EG168" s="14"/>
      <c r="EH168" s="14"/>
      <c r="EI168" s="14">
        <v>95.271635040000007</v>
      </c>
      <c r="EJ168" s="14">
        <v>0</v>
      </c>
      <c r="EK168" s="14"/>
      <c r="EL168" s="14"/>
      <c r="EM168" s="14">
        <v>995.34514481000008</v>
      </c>
      <c r="EN168" s="14">
        <v>1090.61697985</v>
      </c>
      <c r="EO168" s="14">
        <v>0</v>
      </c>
      <c r="EP168" s="14">
        <v>2387.1926246100002</v>
      </c>
      <c r="EQ168" s="14">
        <v>0</v>
      </c>
      <c r="ER168" s="14"/>
      <c r="ES168" s="14">
        <v>135.91578868000002</v>
      </c>
      <c r="ET168" s="14">
        <v>20272.457173040013</v>
      </c>
      <c r="EU168" s="14">
        <v>10998.094450340001</v>
      </c>
      <c r="EV168" s="14">
        <v>1658.6967290600003</v>
      </c>
      <c r="EW168" s="14"/>
      <c r="EX168" s="14"/>
      <c r="EY168" s="14">
        <v>1030.3802973299998</v>
      </c>
      <c r="EZ168" s="14">
        <v>36482.737063060013</v>
      </c>
      <c r="FA168" s="14">
        <v>60.427703000000001</v>
      </c>
      <c r="FB168" s="14">
        <v>35884.437462330017</v>
      </c>
      <c r="FC168" s="14">
        <v>0</v>
      </c>
      <c r="FD168" s="14"/>
      <c r="FE168" s="14">
        <v>640.28538421000007</v>
      </c>
      <c r="FF168" s="14">
        <v>305573.48557803949</v>
      </c>
      <c r="FG168" s="14">
        <v>31983.13179811999</v>
      </c>
      <c r="FH168" s="14">
        <v>2325.3036113100011</v>
      </c>
      <c r="FI168" s="14">
        <v>1513.6253899999999</v>
      </c>
      <c r="FJ168" s="14"/>
      <c r="FK168" s="14">
        <v>22472.079695939992</v>
      </c>
      <c r="FL168" s="14">
        <v>0</v>
      </c>
      <c r="FM168" s="14">
        <v>400452.77662294952</v>
      </c>
      <c r="FN168" s="14"/>
      <c r="FO168" s="14"/>
      <c r="FP168" s="14"/>
      <c r="FQ168" s="14"/>
      <c r="FR168" s="14"/>
      <c r="FS168" s="14"/>
      <c r="FT168" s="14">
        <v>77.189094620000006</v>
      </c>
      <c r="FU168" s="14"/>
      <c r="FV168" s="14"/>
      <c r="FW168" s="14"/>
      <c r="FX168" s="14">
        <v>40.531228210000002</v>
      </c>
      <c r="FY168" s="14">
        <v>117.72032283000001</v>
      </c>
      <c r="FZ168" s="14"/>
      <c r="GA168" s="14"/>
      <c r="GB168" s="14"/>
      <c r="GC168" s="14"/>
      <c r="GD168" s="14"/>
      <c r="GE168" s="14">
        <v>0</v>
      </c>
      <c r="GF168" s="14">
        <v>328.40212417000004</v>
      </c>
      <c r="GG168" s="14"/>
      <c r="GH168" s="14"/>
      <c r="GI168" s="14"/>
      <c r="GJ168" s="14">
        <v>764.39651658000014</v>
      </c>
      <c r="GK168" s="14">
        <v>1092.7986407500002</v>
      </c>
      <c r="GL168" s="14">
        <v>18.262229999999999</v>
      </c>
      <c r="GM168" s="14">
        <v>4898.6383919199998</v>
      </c>
      <c r="GN168" s="14">
        <v>0</v>
      </c>
      <c r="GO168" s="14"/>
      <c r="GP168" s="14"/>
      <c r="GQ168" s="14">
        <v>19326.886679010007</v>
      </c>
      <c r="GR168" s="14">
        <v>9386.7261298599988</v>
      </c>
      <c r="GS168" s="14">
        <v>2141.0400095699993</v>
      </c>
      <c r="GT168" s="14"/>
      <c r="GU168" s="14"/>
      <c r="GV168" s="14">
        <v>2695.6618559200006</v>
      </c>
      <c r="GW168" s="14">
        <v>101.41889467</v>
      </c>
      <c r="GX168" s="14">
        <v>38568.634190950004</v>
      </c>
      <c r="GY168" s="14">
        <v>0</v>
      </c>
      <c r="GZ168" s="14"/>
      <c r="HA168" s="14"/>
      <c r="HB168" s="14"/>
      <c r="HC168" s="14"/>
      <c r="HD168" s="14">
        <v>5157.6857667600025</v>
      </c>
      <c r="HE168" s="14">
        <v>823.63396145999991</v>
      </c>
      <c r="HF168" s="14">
        <v>1119.5716071699999</v>
      </c>
      <c r="HG168" s="14"/>
      <c r="HH168" s="14"/>
      <c r="HI168" s="14">
        <v>748.27056599000002</v>
      </c>
      <c r="HJ168" s="14">
        <v>7849.1619013800018</v>
      </c>
      <c r="HK168" s="14">
        <v>0</v>
      </c>
      <c r="HL168" s="14">
        <v>3907.9559439999989</v>
      </c>
      <c r="HM168" s="14">
        <v>85.056357239999997</v>
      </c>
      <c r="HN168" s="14"/>
      <c r="HO168" s="14">
        <v>721.58023902000002</v>
      </c>
      <c r="HP168" s="14">
        <v>24112.372678119995</v>
      </c>
      <c r="HQ168" s="14">
        <v>13452.775954889999</v>
      </c>
      <c r="HR168" s="14">
        <v>1290.78211431</v>
      </c>
      <c r="HS168" s="14"/>
      <c r="HT168" s="14"/>
      <c r="HU168" s="14">
        <v>2249.2024536199997</v>
      </c>
      <c r="HV168" s="14">
        <v>0</v>
      </c>
      <c r="HW168" s="14">
        <v>45819.725741199989</v>
      </c>
      <c r="HX168" s="14">
        <v>16.136164000000001</v>
      </c>
      <c r="HY168" s="14">
        <v>9955.2322848700042</v>
      </c>
      <c r="HZ168" s="14">
        <v>0</v>
      </c>
      <c r="IA168" s="14"/>
      <c r="IB168" s="14">
        <v>1396.2149633899999</v>
      </c>
      <c r="IC168" s="14">
        <v>45997.354353499992</v>
      </c>
      <c r="ID168" s="14">
        <v>18622.298310820006</v>
      </c>
      <c r="IE168" s="14">
        <v>2621.4096162600003</v>
      </c>
      <c r="IF168" s="14">
        <v>877.76029400000004</v>
      </c>
      <c r="IG168" s="14"/>
      <c r="IH168" s="14">
        <v>9857.6659735000012</v>
      </c>
      <c r="II168" s="14">
        <v>89344.071960339992</v>
      </c>
      <c r="IJ168" s="14">
        <v>0</v>
      </c>
      <c r="IK168" s="14">
        <v>3064.4815815199991</v>
      </c>
      <c r="IN168" s="14">
        <v>900.49838949000014</v>
      </c>
      <c r="IO168" s="14">
        <v>20851.335382900015</v>
      </c>
      <c r="IP168" s="14">
        <v>12539.521494999994</v>
      </c>
      <c r="IQ168" s="14">
        <v>1337.1563444799997</v>
      </c>
      <c r="IR168" s="14">
        <v>65.772874000000002</v>
      </c>
      <c r="IS168" s="14"/>
      <c r="IT168" s="14">
        <v>2851.2282345200006</v>
      </c>
      <c r="IU168" s="14">
        <v>41609.99430191001</v>
      </c>
      <c r="IV168" s="14">
        <v>63.723047000000001</v>
      </c>
      <c r="IW168" s="14">
        <v>7839.1683318700043</v>
      </c>
      <c r="IX168" s="14">
        <v>0</v>
      </c>
      <c r="IY168" s="14"/>
      <c r="IZ168" s="14">
        <v>892.70848443000011</v>
      </c>
      <c r="JA168" s="14">
        <v>35088.882963320044</v>
      </c>
      <c r="JB168" s="14">
        <v>16440.194786199994</v>
      </c>
      <c r="JC168" s="14">
        <v>2161.4892389199999</v>
      </c>
      <c r="JD168" s="14"/>
      <c r="JE168" s="14"/>
      <c r="JF168" s="14">
        <v>3452.6157035899996</v>
      </c>
      <c r="JG168" s="14">
        <v>65938.782555330035</v>
      </c>
      <c r="JH168" s="14"/>
      <c r="JI168" s="14"/>
      <c r="JJ168" s="14"/>
      <c r="JK168" s="14"/>
      <c r="JL168" s="14"/>
      <c r="JM168" s="14">
        <v>0</v>
      </c>
      <c r="JN168" s="14">
        <v>488.82472631000002</v>
      </c>
      <c r="JO168" s="14">
        <v>370.93302746000001</v>
      </c>
      <c r="JP168" s="14"/>
      <c r="JQ168" s="14"/>
      <c r="JR168" s="14">
        <v>395.21248265999998</v>
      </c>
      <c r="JS168" s="14">
        <v>1254.9702364299999</v>
      </c>
      <c r="JT168" s="14">
        <v>6.2719139999999998</v>
      </c>
      <c r="JU168" s="14">
        <v>2967.5205930299994</v>
      </c>
      <c r="JV168" s="14">
        <v>0</v>
      </c>
      <c r="JW168" s="14"/>
      <c r="JX168" s="14">
        <v>40.355411009999997</v>
      </c>
      <c r="JY168" s="14">
        <v>18059.615073819987</v>
      </c>
      <c r="JZ168" s="14">
        <v>7144.498499119999</v>
      </c>
      <c r="KA168" s="14">
        <v>386.51776891000003</v>
      </c>
      <c r="KB168" s="14">
        <v>34.628256</v>
      </c>
      <c r="KC168" s="14"/>
      <c r="KD168" s="14">
        <v>3169.3260531900005</v>
      </c>
      <c r="KE168" s="14">
        <v>31808.733569079981</v>
      </c>
      <c r="KF168" s="14">
        <v>45.777006</v>
      </c>
      <c r="KG168" s="14">
        <v>7454.4609990600011</v>
      </c>
      <c r="KH168" s="14">
        <v>0</v>
      </c>
      <c r="KI168" s="14"/>
      <c r="KJ168" s="14">
        <v>477.83789395000002</v>
      </c>
      <c r="KK168" s="14">
        <v>35238.037073229993</v>
      </c>
      <c r="KL168" s="14">
        <v>12008.004380599994</v>
      </c>
      <c r="KM168" s="14">
        <v>1123.0352068599998</v>
      </c>
      <c r="KN168" s="14">
        <v>222.04737600000001</v>
      </c>
      <c r="KO168" s="14"/>
      <c r="KP168" s="14">
        <v>7962.2820007800055</v>
      </c>
      <c r="KQ168" s="14">
        <v>64531.481936479991</v>
      </c>
      <c r="KR168" s="14">
        <v>0</v>
      </c>
      <c r="KS168" s="14"/>
      <c r="KT168" s="14"/>
      <c r="KU168" s="14"/>
      <c r="KV168" s="14">
        <v>0</v>
      </c>
      <c r="KW168" s="14">
        <v>1283.9795372799999</v>
      </c>
      <c r="KX168" s="14">
        <v>384.98614405000001</v>
      </c>
      <c r="KY168" s="14">
        <v>86.795664450000004</v>
      </c>
      <c r="KZ168" s="14"/>
      <c r="LA168" s="14"/>
      <c r="LB168" s="14">
        <v>169.28398953000004</v>
      </c>
      <c r="LC168" s="14">
        <v>1925.0453353099999</v>
      </c>
      <c r="LD168" s="14">
        <v>262.84771799999999</v>
      </c>
      <c r="LE168" s="14">
        <v>38396.806850820023</v>
      </c>
      <c r="LF168" s="14">
        <v>6.3355630500000002</v>
      </c>
      <c r="LG168" s="14"/>
      <c r="LH168" s="14">
        <v>3234.4721532500012</v>
      </c>
      <c r="LI168" s="14">
        <v>55620.136584789987</v>
      </c>
      <c r="LJ168" s="14">
        <v>30657.684359410057</v>
      </c>
      <c r="LK168" s="14">
        <v>5803.2338022300019</v>
      </c>
      <c r="LL168" s="14"/>
      <c r="LM168" s="14"/>
      <c r="LN168" s="14">
        <v>5798.1768522499979</v>
      </c>
      <c r="LO168" s="14">
        <v>139779.69388380009</v>
      </c>
      <c r="LP168" s="14">
        <v>0</v>
      </c>
      <c r="LQ168" s="14"/>
      <c r="LR168" s="14">
        <v>0</v>
      </c>
      <c r="LS168" s="14"/>
      <c r="LT168" s="14">
        <v>0</v>
      </c>
      <c r="LU168" s="14">
        <v>8553.8490127400037</v>
      </c>
      <c r="LV168" s="14">
        <v>3031.3812713900002</v>
      </c>
      <c r="LW168" s="14">
        <v>1064.4382790300001</v>
      </c>
      <c r="LX168" s="14"/>
      <c r="LY168" s="14"/>
      <c r="LZ168" s="14">
        <v>1369.61024374</v>
      </c>
      <c r="MA168" s="14">
        <v>14019.278806900005</v>
      </c>
      <c r="MB168" s="14">
        <v>0</v>
      </c>
      <c r="MC168" s="14">
        <v>7164.8130414399966</v>
      </c>
      <c r="MD168" s="14">
        <v>27.556733730000001</v>
      </c>
      <c r="ME168" s="14"/>
      <c r="MF168" s="14">
        <v>225.75996981999998</v>
      </c>
      <c r="MG168" s="14">
        <v>38409.257865289968</v>
      </c>
      <c r="MH168" s="14">
        <v>12828.60653085</v>
      </c>
      <c r="MI168" s="14">
        <v>2204.4416571399997</v>
      </c>
      <c r="MJ168" s="14"/>
      <c r="MK168" s="14"/>
      <c r="ML168" s="14">
        <v>7732.6361497199987</v>
      </c>
      <c r="MM168" s="14">
        <v>0</v>
      </c>
      <c r="MN168" s="14">
        <v>68593.071947989971</v>
      </c>
      <c r="MO168" s="14">
        <v>255.68814399999999</v>
      </c>
      <c r="MP168" s="14">
        <v>44544.809092590054</v>
      </c>
      <c r="MQ168" s="14">
        <v>786.71766601000013</v>
      </c>
      <c r="MR168" s="14"/>
      <c r="MS168" s="14">
        <v>1741.4789006099991</v>
      </c>
      <c r="MT168" s="14">
        <v>117651.12845043995</v>
      </c>
      <c r="MU168" s="14">
        <v>51462.24990489996</v>
      </c>
      <c r="MV168" s="14">
        <v>5283.5594039299967</v>
      </c>
      <c r="MW168" s="14"/>
      <c r="MX168" s="14"/>
      <c r="MY168" s="14">
        <v>11804.796782199996</v>
      </c>
      <c r="MZ168" s="14">
        <v>0</v>
      </c>
      <c r="NA168" s="14">
        <v>233530.42834467994</v>
      </c>
      <c r="NB168" s="14"/>
      <c r="NC168" s="14"/>
      <c r="ND168" s="14"/>
      <c r="NE168" s="14"/>
      <c r="NF168" s="14"/>
      <c r="NG168" s="14"/>
      <c r="NH168" s="14">
        <v>0</v>
      </c>
      <c r="NI168" s="14">
        <v>362.99629212999997</v>
      </c>
      <c r="NJ168" s="14"/>
      <c r="NK168" s="14"/>
      <c r="NL168" s="14">
        <v>66.892774439999997</v>
      </c>
      <c r="NM168" s="14">
        <v>429.88906657000001</v>
      </c>
      <c r="NN168" s="170">
        <v>107098.56916542025</v>
      </c>
      <c r="NO168" s="14"/>
      <c r="NQ168" s="14">
        <v>382327.63518804999</v>
      </c>
      <c r="NR168" s="14">
        <v>4103177.03801656</v>
      </c>
      <c r="PU168" s="4"/>
    </row>
    <row r="169" spans="1:437" x14ac:dyDescent="0.2">
      <c r="A169" s="70">
        <v>44470</v>
      </c>
      <c r="B169" s="14">
        <v>415.99355137999999</v>
      </c>
      <c r="C169" s="14">
        <v>584.08437954999999</v>
      </c>
      <c r="D169" s="14">
        <v>114.51294580999999</v>
      </c>
      <c r="E169" s="14">
        <v>1114.5908767400001</v>
      </c>
      <c r="F169" s="14">
        <v>91.640578000000005</v>
      </c>
      <c r="G169" s="14">
        <v>43814.349658769948</v>
      </c>
      <c r="H169" s="14">
        <v>649.10499320000019</v>
      </c>
      <c r="I169" s="14"/>
      <c r="J169" s="14">
        <v>4746.5029910599987</v>
      </c>
      <c r="K169" s="14">
        <v>119952.38296646002</v>
      </c>
      <c r="L169" s="14">
        <v>131051.86145005016</v>
      </c>
      <c r="M169" s="14">
        <v>6695.1066132000024</v>
      </c>
      <c r="N169" s="14">
        <v>26356.737934000001</v>
      </c>
      <c r="O169" s="14"/>
      <c r="P169" s="14">
        <v>13833.408992740011</v>
      </c>
      <c r="Q169" s="14">
        <v>347191.09617748013</v>
      </c>
      <c r="R169" s="14">
        <v>0</v>
      </c>
      <c r="S169" s="14">
        <v>8482.5531975099984</v>
      </c>
      <c r="T169" s="14">
        <v>175.48730237999999</v>
      </c>
      <c r="U169" s="14">
        <v>56.683751629999996</v>
      </c>
      <c r="V169" s="14">
        <v>73.540759870000002</v>
      </c>
      <c r="W169" s="14">
        <v>8788.2650113899999</v>
      </c>
      <c r="X169" s="14">
        <v>208.573454</v>
      </c>
      <c r="Y169" s="14">
        <v>17196.185266910001</v>
      </c>
      <c r="Z169" s="14">
        <v>51.342698190000007</v>
      </c>
      <c r="AA169" s="14"/>
      <c r="AB169" s="14">
        <v>1826.4025380100002</v>
      </c>
      <c r="AC169" s="14">
        <v>70473.445356670039</v>
      </c>
      <c r="AD169" s="14">
        <v>23615.273724020004</v>
      </c>
      <c r="AE169" s="14">
        <v>5217.3924452799984</v>
      </c>
      <c r="AF169" s="14"/>
      <c r="AG169" s="14"/>
      <c r="AH169" s="14">
        <v>4111.8173108999999</v>
      </c>
      <c r="AI169" s="14">
        <v>122700.43279398004</v>
      </c>
      <c r="AJ169" s="14">
        <v>1328.0252620000001</v>
      </c>
      <c r="AK169" s="14">
        <v>398843.38610844995</v>
      </c>
      <c r="AL169" s="14">
        <v>3740.9596703100001</v>
      </c>
      <c r="AM169" s="14"/>
      <c r="AN169" s="14">
        <v>9534.6372115500035</v>
      </c>
      <c r="AO169" s="14">
        <v>681700.83308294776</v>
      </c>
      <c r="AP169" s="14">
        <v>205697.60697198001</v>
      </c>
      <c r="AQ169" s="14">
        <v>19025.08169295</v>
      </c>
      <c r="AR169" s="14">
        <v>8329.6424769999994</v>
      </c>
      <c r="AS169" s="14"/>
      <c r="AT169" s="14">
        <v>113369.90063225002</v>
      </c>
      <c r="AU169" s="14">
        <v>0</v>
      </c>
      <c r="AV169" s="14">
        <v>95125.212717000002</v>
      </c>
      <c r="AW169" s="14">
        <v>38132.295136109999</v>
      </c>
      <c r="AX169" s="14">
        <v>1574827.58094055</v>
      </c>
      <c r="AY169" s="14">
        <v>134.74582599999999</v>
      </c>
      <c r="AZ169" s="14">
        <v>7454.298865669999</v>
      </c>
      <c r="BA169" s="14">
        <v>96.619256340000007</v>
      </c>
      <c r="BB169" s="14"/>
      <c r="BC169" s="14">
        <v>1337.04815095</v>
      </c>
      <c r="BD169" s="14">
        <v>62779.218210319981</v>
      </c>
      <c r="BE169" s="14">
        <v>18270.754151449997</v>
      </c>
      <c r="BF169" s="14">
        <v>2903.2485141600005</v>
      </c>
      <c r="BG169" s="14">
        <v>1532.43373311</v>
      </c>
      <c r="BH169" s="14">
        <v>0</v>
      </c>
      <c r="BI169" s="14">
        <v>94508.366707999987</v>
      </c>
      <c r="BJ169" s="14">
        <v>120.64728700000001</v>
      </c>
      <c r="BK169" s="14">
        <v>13684.468209620001</v>
      </c>
      <c r="BL169" s="14">
        <v>0</v>
      </c>
      <c r="BM169" s="14"/>
      <c r="BN169" s="14">
        <v>447.75603511000003</v>
      </c>
      <c r="BO169" s="14">
        <v>28060.071788600038</v>
      </c>
      <c r="BP169" s="14">
        <v>4581.8861640100004</v>
      </c>
      <c r="BQ169" s="14">
        <v>2007.952450790001</v>
      </c>
      <c r="BR169" s="14">
        <v>9862.3249950000009</v>
      </c>
      <c r="BS169" s="14">
        <v>2529.4401151300003</v>
      </c>
      <c r="BT169" s="14">
        <v>61294.547045260042</v>
      </c>
      <c r="BU169" s="14">
        <v>18.157098999999999</v>
      </c>
      <c r="BV169" s="14">
        <v>6334.8006775300028</v>
      </c>
      <c r="BW169" s="14">
        <v>0</v>
      </c>
      <c r="BX169" s="14"/>
      <c r="BY169" s="14">
        <v>431.18257065999995</v>
      </c>
      <c r="BZ169" s="14">
        <v>24185.73552290001</v>
      </c>
      <c r="CA169" s="14">
        <v>13889.68762216</v>
      </c>
      <c r="CB169" s="14">
        <v>1360.2804538000003</v>
      </c>
      <c r="CC169" s="14"/>
      <c r="CD169" s="14"/>
      <c r="CE169" s="14">
        <v>8237.5512090299944</v>
      </c>
      <c r="CF169" s="14">
        <v>54457.395155080019</v>
      </c>
      <c r="CG169" s="14">
        <v>0</v>
      </c>
      <c r="CH169" s="14">
        <v>1169.71602401</v>
      </c>
      <c r="CI169" s="14"/>
      <c r="CJ169" s="14"/>
      <c r="CK169" s="14"/>
      <c r="CL169" s="14">
        <v>2324.8463350099992</v>
      </c>
      <c r="CM169" s="14">
        <v>1630.2535231800002</v>
      </c>
      <c r="CN169" s="14">
        <v>617.57181925999998</v>
      </c>
      <c r="CO169" s="14"/>
      <c r="CP169" s="14"/>
      <c r="CQ169" s="14">
        <v>1608.3321302699992</v>
      </c>
      <c r="CR169" s="14">
        <v>7348.7198317299999</v>
      </c>
      <c r="CS169" s="14">
        <v>98.122184000000004</v>
      </c>
      <c r="CT169" s="14">
        <v>1532.7419253899998</v>
      </c>
      <c r="CU169" s="14"/>
      <c r="CV169" s="14"/>
      <c r="CW169" s="14"/>
      <c r="CX169" s="14">
        <v>7934.1396359900036</v>
      </c>
      <c r="CY169" s="14">
        <v>3217.9470236900006</v>
      </c>
      <c r="CZ169" s="14">
        <v>1237.6544793100002</v>
      </c>
      <c r="DA169" s="14">
        <v>2295.715745</v>
      </c>
      <c r="DB169" s="14"/>
      <c r="DC169" s="14">
        <v>907.54896812000004</v>
      </c>
      <c r="DD169" s="14">
        <v>17223.869961500004</v>
      </c>
      <c r="DE169" s="14">
        <v>21.622136000000001</v>
      </c>
      <c r="DF169" s="14">
        <v>2291.3705505300004</v>
      </c>
      <c r="DG169" s="14"/>
      <c r="DH169" s="14"/>
      <c r="DI169" s="14">
        <v>718.37270830999989</v>
      </c>
      <c r="DJ169" s="14">
        <v>14277.065290359989</v>
      </c>
      <c r="DK169" s="14">
        <v>5529.8906154700016</v>
      </c>
      <c r="DL169" s="14">
        <v>502.45762073999998</v>
      </c>
      <c r="DM169" s="14"/>
      <c r="DN169" s="14"/>
      <c r="DO169" s="14">
        <v>4008.7461975499987</v>
      </c>
      <c r="DP169" s="14">
        <v>27349.525118959995</v>
      </c>
      <c r="DQ169" s="14">
        <v>0</v>
      </c>
      <c r="DR169" s="14">
        <v>2583.8285877400017</v>
      </c>
      <c r="DS169" s="14"/>
      <c r="DT169" s="14"/>
      <c r="DU169" s="14">
        <v>0</v>
      </c>
      <c r="DV169" s="14">
        <v>38963.261805570073</v>
      </c>
      <c r="DW169" s="14">
        <v>7282.849620500001</v>
      </c>
      <c r="DX169" s="14">
        <v>1996.4255488999995</v>
      </c>
      <c r="DY169" s="14"/>
      <c r="DZ169" s="14"/>
      <c r="EA169" s="14">
        <v>1989.1988814199999</v>
      </c>
      <c r="EB169" s="14">
        <v>52815.564444130076</v>
      </c>
      <c r="EC169" s="14">
        <v>0</v>
      </c>
      <c r="ED169" s="14"/>
      <c r="EE169" s="14"/>
      <c r="EF169" s="14"/>
      <c r="EG169" s="14"/>
      <c r="EH169" s="14"/>
      <c r="EI169" s="14">
        <v>95.672184139999999</v>
      </c>
      <c r="EJ169" s="14">
        <v>0</v>
      </c>
      <c r="EK169" s="14"/>
      <c r="EL169" s="14"/>
      <c r="EM169" s="14">
        <v>983.14140228999997</v>
      </c>
      <c r="EN169" s="14">
        <v>1078.81358643</v>
      </c>
      <c r="EO169" s="14">
        <v>0</v>
      </c>
      <c r="EP169" s="14">
        <v>2368.08323961</v>
      </c>
      <c r="EQ169" s="14">
        <v>0</v>
      </c>
      <c r="ER169" s="14"/>
      <c r="ES169" s="14">
        <v>135.50745090999999</v>
      </c>
      <c r="ET169" s="14">
        <v>20085.69449405999</v>
      </c>
      <c r="EU169" s="14">
        <v>10868.247486300001</v>
      </c>
      <c r="EV169" s="14">
        <v>1642.2794366000001</v>
      </c>
      <c r="EW169" s="14"/>
      <c r="EX169" s="14"/>
      <c r="EY169" s="14">
        <v>1018.7418322799999</v>
      </c>
      <c r="EZ169" s="14">
        <v>36118.553939759993</v>
      </c>
      <c r="FA169" s="14">
        <v>58.606338999999998</v>
      </c>
      <c r="FB169" s="14">
        <v>34983.377369439993</v>
      </c>
      <c r="FC169" s="14">
        <v>0</v>
      </c>
      <c r="FD169" s="14"/>
      <c r="FE169" s="14">
        <v>636.40571864000003</v>
      </c>
      <c r="FF169" s="14">
        <v>414117.34668335988</v>
      </c>
      <c r="FG169" s="14">
        <v>31664.085523889986</v>
      </c>
      <c r="FH169" s="14">
        <v>2301.0432333900003</v>
      </c>
      <c r="FI169" s="14">
        <v>1498.571479</v>
      </c>
      <c r="FJ169" s="14"/>
      <c r="FK169" s="14">
        <v>22062.54059592999</v>
      </c>
      <c r="FL169" s="14">
        <v>0</v>
      </c>
      <c r="FM169" s="14">
        <v>507321.97694264987</v>
      </c>
      <c r="FN169" s="14"/>
      <c r="FO169" s="14"/>
      <c r="FP169" s="14"/>
      <c r="FQ169" s="14"/>
      <c r="FR169" s="14"/>
      <c r="FS169" s="14"/>
      <c r="FT169" s="14">
        <v>77.319359910000003</v>
      </c>
      <c r="FU169" s="14"/>
      <c r="FV169" s="14"/>
      <c r="FW169" s="14"/>
      <c r="FX169" s="14">
        <v>40.049068850000005</v>
      </c>
      <c r="FY169" s="14">
        <v>117.36842875999999</v>
      </c>
      <c r="FZ169" s="14"/>
      <c r="GA169" s="14"/>
      <c r="GB169" s="14"/>
      <c r="GC169" s="14"/>
      <c r="GD169" s="14"/>
      <c r="GE169" s="14">
        <v>0</v>
      </c>
      <c r="GF169" s="14">
        <v>327.43999623000002</v>
      </c>
      <c r="GG169" s="14"/>
      <c r="GH169" s="14"/>
      <c r="GI169" s="14"/>
      <c r="GJ169" s="14">
        <v>760.23641043999999</v>
      </c>
      <c r="GK169" s="14">
        <v>1087.67640667</v>
      </c>
      <c r="GL169" s="14">
        <v>17.942679999999999</v>
      </c>
      <c r="GM169" s="14">
        <v>4707.606432880003</v>
      </c>
      <c r="GN169" s="14">
        <v>0</v>
      </c>
      <c r="GO169" s="14"/>
      <c r="GP169" s="14"/>
      <c r="GQ169" s="14">
        <v>18857.168086739999</v>
      </c>
      <c r="GR169" s="14">
        <v>8991.1701040799962</v>
      </c>
      <c r="GS169" s="14">
        <v>2094.8134584299996</v>
      </c>
      <c r="GT169" s="14"/>
      <c r="GU169" s="14"/>
      <c r="GV169" s="14">
        <v>2658.4848308799992</v>
      </c>
      <c r="GW169" s="14">
        <v>100.66640481</v>
      </c>
      <c r="GX169" s="14">
        <v>37427.851997819991</v>
      </c>
      <c r="GY169" s="14">
        <v>0</v>
      </c>
      <c r="GZ169" s="14"/>
      <c r="HA169" s="14"/>
      <c r="HB169" s="14"/>
      <c r="HC169" s="14"/>
      <c r="HD169" s="14">
        <v>5134.8186759299988</v>
      </c>
      <c r="HE169" s="14">
        <v>823.16071065999995</v>
      </c>
      <c r="HF169" s="14">
        <v>1108.8022591399999</v>
      </c>
      <c r="HG169" s="14"/>
      <c r="HH169" s="14"/>
      <c r="HI169" s="14">
        <v>743.1086066900001</v>
      </c>
      <c r="HJ169" s="14">
        <v>7809.8902524199984</v>
      </c>
      <c r="HK169" s="14">
        <v>0</v>
      </c>
      <c r="HL169" s="14">
        <v>3830.7009822300006</v>
      </c>
      <c r="HM169" s="14">
        <v>85.414549390000005</v>
      </c>
      <c r="HN169" s="14"/>
      <c r="HO169" s="14">
        <v>715.54962656999999</v>
      </c>
      <c r="HP169" s="14">
        <v>24756.45290774</v>
      </c>
      <c r="HQ169" s="14">
        <v>13274.986860570001</v>
      </c>
      <c r="HR169" s="14">
        <v>1284.1891215999999</v>
      </c>
      <c r="HS169" s="14"/>
      <c r="HT169" s="14"/>
      <c r="HU169" s="14">
        <v>2215.0491196100002</v>
      </c>
      <c r="HV169" s="14">
        <v>0</v>
      </c>
      <c r="HW169" s="14">
        <v>46162.343169710002</v>
      </c>
      <c r="HX169" s="14">
        <v>15.670821</v>
      </c>
      <c r="HY169" s="14">
        <v>9830.2971079300041</v>
      </c>
      <c r="HZ169" s="14">
        <v>0</v>
      </c>
      <c r="IA169" s="14"/>
      <c r="IB169" s="14">
        <v>1372.1150370500002</v>
      </c>
      <c r="IC169" s="14">
        <v>45706.879805209952</v>
      </c>
      <c r="ID169" s="14">
        <v>18426.74693030999</v>
      </c>
      <c r="IE169" s="14">
        <v>2479.5233049800008</v>
      </c>
      <c r="IF169" s="14">
        <v>832.62354200000004</v>
      </c>
      <c r="IG169" s="14"/>
      <c r="IH169" s="14">
        <v>9614.9196731700031</v>
      </c>
      <c r="II169" s="14">
        <v>88278.776221649954</v>
      </c>
      <c r="IJ169" s="14">
        <v>0</v>
      </c>
      <c r="IK169" s="14">
        <v>3034.2854330400005</v>
      </c>
      <c r="IN169" s="14">
        <v>895.94489700999998</v>
      </c>
      <c r="IO169" s="14">
        <v>20409.783408489995</v>
      </c>
      <c r="IP169" s="14">
        <v>12222.789779610004</v>
      </c>
      <c r="IQ169" s="14">
        <v>1310.5605647499997</v>
      </c>
      <c r="IR169" s="14">
        <v>64.480086999999997</v>
      </c>
      <c r="IS169" s="14"/>
      <c r="IT169" s="14">
        <v>2708.6798794299993</v>
      </c>
      <c r="IU169" s="14">
        <v>40646.524049330001</v>
      </c>
      <c r="IV169" s="14">
        <v>62.562325999999999</v>
      </c>
      <c r="IW169" s="14">
        <v>7680.2242932300005</v>
      </c>
      <c r="IX169" s="14">
        <v>0</v>
      </c>
      <c r="IY169" s="14"/>
      <c r="IZ169" s="14">
        <v>889.48438237000005</v>
      </c>
      <c r="JA169" s="14">
        <v>37728.764268739986</v>
      </c>
      <c r="JB169" s="14">
        <v>16219.053781719997</v>
      </c>
      <c r="JC169" s="14">
        <v>2139.1350277900001</v>
      </c>
      <c r="JD169" s="14"/>
      <c r="JE169" s="14"/>
      <c r="JF169" s="14">
        <v>3268.5967076699999</v>
      </c>
      <c r="JG169" s="14">
        <v>67987.820787519988</v>
      </c>
      <c r="JH169" s="14"/>
      <c r="JI169" s="14"/>
      <c r="JJ169" s="14"/>
      <c r="JK169" s="14"/>
      <c r="JL169" s="14"/>
      <c r="JM169" s="14">
        <v>0</v>
      </c>
      <c r="JN169" s="14">
        <v>486.95387072000005</v>
      </c>
      <c r="JO169" s="14">
        <v>340.1415179</v>
      </c>
      <c r="JP169" s="14"/>
      <c r="JQ169" s="14"/>
      <c r="JR169" s="14">
        <v>392.55532319000002</v>
      </c>
      <c r="JS169" s="14">
        <v>1219.6507118099998</v>
      </c>
      <c r="JT169" s="14">
        <v>5.9711949999999998</v>
      </c>
      <c r="JU169" s="14">
        <v>2854.3601323499997</v>
      </c>
      <c r="JV169" s="14">
        <v>0</v>
      </c>
      <c r="JW169" s="14"/>
      <c r="JX169" s="14">
        <v>39.773298340000004</v>
      </c>
      <c r="JY169" s="14">
        <v>20268.726240159998</v>
      </c>
      <c r="JZ169" s="14">
        <v>6952.7509417500041</v>
      </c>
      <c r="KA169" s="14">
        <v>380.64031652</v>
      </c>
      <c r="KB169" s="14">
        <v>34.501128000000001</v>
      </c>
      <c r="KC169" s="14"/>
      <c r="KD169" s="14">
        <v>3131.1241916799991</v>
      </c>
      <c r="KE169" s="14">
        <v>33667.847443800005</v>
      </c>
      <c r="KF169" s="14">
        <v>43.345319000000003</v>
      </c>
      <c r="KG169" s="14">
        <v>7261.9734682800054</v>
      </c>
      <c r="KH169" s="14">
        <v>0</v>
      </c>
      <c r="KI169" s="14"/>
      <c r="KJ169" s="14">
        <v>477.57616504999999</v>
      </c>
      <c r="KK169" s="14">
        <v>35567.09908598999</v>
      </c>
      <c r="KL169" s="14">
        <v>11700.981741149997</v>
      </c>
      <c r="KM169" s="14">
        <v>1110.1423961800001</v>
      </c>
      <c r="KN169" s="14">
        <v>220.74644000000001</v>
      </c>
      <c r="KO169" s="14"/>
      <c r="KP169" s="14">
        <v>7928.9313327100026</v>
      </c>
      <c r="KQ169" s="14">
        <v>64310.795948359999</v>
      </c>
      <c r="KR169" s="14">
        <v>0</v>
      </c>
      <c r="KS169" s="14"/>
      <c r="KT169" s="14"/>
      <c r="KU169" s="14"/>
      <c r="KV169" s="14">
        <v>0</v>
      </c>
      <c r="KW169" s="14">
        <v>1267.3449961199999</v>
      </c>
      <c r="KX169" s="14">
        <v>380.93470822</v>
      </c>
      <c r="KY169" s="14">
        <v>86.192789450000006</v>
      </c>
      <c r="KZ169" s="14"/>
      <c r="LA169" s="14"/>
      <c r="LB169" s="14">
        <v>168.42182650000001</v>
      </c>
      <c r="LC169" s="14">
        <v>1902.89432029</v>
      </c>
      <c r="LD169" s="14">
        <v>258.718141</v>
      </c>
      <c r="LE169" s="14">
        <v>37677.391535409974</v>
      </c>
      <c r="LF169" s="14">
        <v>5.7192573800000002</v>
      </c>
      <c r="LG169" s="14"/>
      <c r="LH169" s="14">
        <v>2900.3172945099991</v>
      </c>
      <c r="LI169" s="14">
        <v>54314.836972560006</v>
      </c>
      <c r="LJ169" s="14">
        <v>30093.846585899977</v>
      </c>
      <c r="LK169" s="14">
        <v>5713.9516460900013</v>
      </c>
      <c r="LL169" s="14"/>
      <c r="LM169" s="14"/>
      <c r="LN169" s="14">
        <v>5674.7548822200006</v>
      </c>
      <c r="LO169" s="14">
        <v>136639.53631506994</v>
      </c>
      <c r="LP169" s="14">
        <v>0</v>
      </c>
      <c r="LQ169" s="14"/>
      <c r="LR169" s="14">
        <v>0</v>
      </c>
      <c r="LS169" s="14"/>
      <c r="LT169" s="14">
        <v>0</v>
      </c>
      <c r="LU169" s="14">
        <v>8479.1109759799983</v>
      </c>
      <c r="LV169" s="14">
        <v>3001.4126915900001</v>
      </c>
      <c r="LW169" s="14">
        <v>1056.6778865000001</v>
      </c>
      <c r="LX169" s="14"/>
      <c r="LY169" s="14"/>
      <c r="LZ169" s="14">
        <v>1357.5923632000001</v>
      </c>
      <c r="MA169" s="14">
        <v>13894.793917269999</v>
      </c>
      <c r="MB169" s="14">
        <v>0</v>
      </c>
      <c r="MC169" s="14">
        <v>7008.4689477400007</v>
      </c>
      <c r="MD169" s="14">
        <v>26.800534710000001</v>
      </c>
      <c r="ME169" s="14"/>
      <c r="MF169" s="14">
        <v>224.13961182</v>
      </c>
      <c r="MG169" s="14">
        <v>47683.628462360044</v>
      </c>
      <c r="MH169" s="14">
        <v>12523.855116019997</v>
      </c>
      <c r="MI169" s="14">
        <v>2161.2596396099998</v>
      </c>
      <c r="MJ169" s="14"/>
      <c r="MK169" s="14"/>
      <c r="ML169" s="14">
        <v>7663.558428340003</v>
      </c>
      <c r="MM169" s="14">
        <v>0</v>
      </c>
      <c r="MN169" s="14">
        <v>77291.710740600043</v>
      </c>
      <c r="MO169" s="14">
        <v>248.94962200000001</v>
      </c>
      <c r="MP169" s="14">
        <v>43841.060544999971</v>
      </c>
      <c r="MQ169" s="14">
        <v>754.51217713999995</v>
      </c>
      <c r="MR169" s="14"/>
      <c r="MS169" s="14">
        <v>1706.4596616899998</v>
      </c>
      <c r="MT169" s="14">
        <v>122722.70843006019</v>
      </c>
      <c r="MU169" s="14">
        <v>50376.050520899989</v>
      </c>
      <c r="MV169" s="14">
        <v>5219.5675252499968</v>
      </c>
      <c r="MW169" s="14"/>
      <c r="MX169" s="14"/>
      <c r="MY169" s="14">
        <v>11544.095924870006</v>
      </c>
      <c r="MZ169" s="14">
        <v>0</v>
      </c>
      <c r="NA169" s="14">
        <v>236413.40440691012</v>
      </c>
      <c r="NB169" s="14"/>
      <c r="NC169" s="14"/>
      <c r="ND169" s="14"/>
      <c r="NE169" s="14"/>
      <c r="NF169" s="14"/>
      <c r="NG169" s="14"/>
      <c r="NH169" s="14">
        <v>0</v>
      </c>
      <c r="NI169" s="14">
        <v>353.10971662000003</v>
      </c>
      <c r="NJ169" s="14"/>
      <c r="NK169" s="14"/>
      <c r="NL169" s="14">
        <v>66.629051079999996</v>
      </c>
      <c r="NM169" s="14">
        <v>419.73876769999998</v>
      </c>
      <c r="NN169" s="170">
        <v>105593.94700148</v>
      </c>
      <c r="NO169" s="14"/>
      <c r="NQ169" s="14">
        <v>425963.43825190002</v>
      </c>
      <c r="NR169" s="14">
        <v>4300975.3076727102</v>
      </c>
      <c r="PU169" s="4"/>
    </row>
    <row r="170" spans="1:437" x14ac:dyDescent="0.2">
      <c r="A170" s="70">
        <v>44501</v>
      </c>
      <c r="B170" s="14">
        <v>358.09148871999997</v>
      </c>
      <c r="C170" s="14">
        <v>573.91864759999987</v>
      </c>
      <c r="D170" s="14">
        <v>113.70618483000001</v>
      </c>
      <c r="E170" s="14">
        <v>1045.7163211499999</v>
      </c>
      <c r="F170" s="14">
        <v>0</v>
      </c>
      <c r="G170" s="14">
        <v>41389.252000599998</v>
      </c>
      <c r="H170" s="14">
        <v>0</v>
      </c>
      <c r="I170" s="14"/>
      <c r="J170" s="14">
        <v>4116.8584434799996</v>
      </c>
      <c r="K170" s="14">
        <v>114969.40611471013</v>
      </c>
      <c r="L170" s="14">
        <v>108704.69947412005</v>
      </c>
      <c r="M170" s="14">
        <v>6391.7930455399983</v>
      </c>
      <c r="N170" s="14">
        <v>26018.906976999999</v>
      </c>
      <c r="O170" s="14"/>
      <c r="P170" s="14">
        <v>13695.826530020002</v>
      </c>
      <c r="Q170" s="14">
        <v>315286.7425854702</v>
      </c>
      <c r="R170" s="14">
        <v>0</v>
      </c>
      <c r="S170" s="14">
        <v>8221.2275597599983</v>
      </c>
      <c r="T170" s="14">
        <v>156.45148517000001</v>
      </c>
      <c r="U170" s="14">
        <v>54.59762731</v>
      </c>
      <c r="V170" s="14">
        <v>72.478765370000005</v>
      </c>
      <c r="W170" s="14">
        <v>8504.7554376099979</v>
      </c>
      <c r="X170" s="14">
        <v>0</v>
      </c>
      <c r="Y170" s="14">
        <v>16176.914343860011</v>
      </c>
      <c r="Z170" s="14">
        <v>51.439587200000005</v>
      </c>
      <c r="AA170" s="14"/>
      <c r="AB170" s="14">
        <v>1386.4788968500002</v>
      </c>
      <c r="AC170" s="14">
        <v>66126.228904390024</v>
      </c>
      <c r="AD170" s="14">
        <v>19672.455650230011</v>
      </c>
      <c r="AE170" s="14">
        <v>4965.6430852799995</v>
      </c>
      <c r="AF170" s="14"/>
      <c r="AG170" s="14"/>
      <c r="AH170" s="14">
        <v>4023.830510949997</v>
      </c>
      <c r="AI170" s="14">
        <v>112402.99097876006</v>
      </c>
      <c r="AJ170" s="14">
        <v>0</v>
      </c>
      <c r="AK170" s="14">
        <v>356696.90003573004</v>
      </c>
      <c r="AL170" s="14">
        <v>77.389478740000001</v>
      </c>
      <c r="AM170" s="14"/>
      <c r="AN170" s="14">
        <v>8127.2063986400017</v>
      </c>
      <c r="AO170" s="14">
        <v>628998.73016051145</v>
      </c>
      <c r="AP170" s="14">
        <v>173508.35636817021</v>
      </c>
      <c r="AQ170" s="14">
        <v>18085.88769769001</v>
      </c>
      <c r="AR170" s="14">
        <v>8187.8463170000005</v>
      </c>
      <c r="AS170" s="14"/>
      <c r="AT170" s="14">
        <v>110675.63925136</v>
      </c>
      <c r="AU170" s="14">
        <v>0</v>
      </c>
      <c r="AV170" s="14">
        <v>92683.955566000004</v>
      </c>
      <c r="AW170" s="14">
        <v>38132.295136109999</v>
      </c>
      <c r="AX170" s="14">
        <v>1435174.2064099514</v>
      </c>
      <c r="AY170" s="14">
        <v>0</v>
      </c>
      <c r="AZ170" s="14">
        <v>6808.5983744199984</v>
      </c>
      <c r="BA170" s="14">
        <v>0</v>
      </c>
      <c r="BB170" s="14"/>
      <c r="BC170" s="14">
        <v>1040.01908084</v>
      </c>
      <c r="BD170" s="14">
        <v>59997.883674990037</v>
      </c>
      <c r="BE170" s="14">
        <v>15408.350707110001</v>
      </c>
      <c r="BF170" s="14">
        <v>2803.7842777599999</v>
      </c>
      <c r="BG170" s="14">
        <v>1515.4870360099997</v>
      </c>
      <c r="BH170" s="14">
        <v>0</v>
      </c>
      <c r="BI170" s="14">
        <v>87574.123151130014</v>
      </c>
      <c r="BJ170" s="14">
        <v>0</v>
      </c>
      <c r="BK170" s="14">
        <v>11125.476646999998</v>
      </c>
      <c r="BL170" s="14">
        <v>0</v>
      </c>
      <c r="BM170" s="14"/>
      <c r="BN170" s="14">
        <v>407.94522926999997</v>
      </c>
      <c r="BO170" s="14">
        <v>26234.100064119983</v>
      </c>
      <c r="BP170" s="14">
        <v>4098.3802221900014</v>
      </c>
      <c r="BQ170" s="14">
        <v>1923.4096703800008</v>
      </c>
      <c r="BR170" s="14">
        <v>9761.5979320000006</v>
      </c>
      <c r="BS170" s="14">
        <v>2387.9668277500009</v>
      </c>
      <c r="BT170" s="14">
        <v>55938.876592709974</v>
      </c>
      <c r="BU170" s="14">
        <v>0</v>
      </c>
      <c r="BV170" s="14">
        <v>5905.8877999199995</v>
      </c>
      <c r="BW170" s="14">
        <v>0</v>
      </c>
      <c r="BX170" s="14"/>
      <c r="BY170" s="14">
        <v>381.62654349999997</v>
      </c>
      <c r="BZ170" s="14">
        <v>22261.919824409986</v>
      </c>
      <c r="CA170" s="14">
        <v>12306.405139989993</v>
      </c>
      <c r="CB170" s="14">
        <v>1334.7397118800004</v>
      </c>
      <c r="CC170" s="14"/>
      <c r="CD170" s="14"/>
      <c r="CE170" s="14">
        <v>8139.9834466900056</v>
      </c>
      <c r="CF170" s="14">
        <v>50330.56246638998</v>
      </c>
      <c r="CG170" s="14">
        <v>0</v>
      </c>
      <c r="CH170" s="14">
        <v>1117.9290658999998</v>
      </c>
      <c r="CI170" s="14"/>
      <c r="CJ170" s="14"/>
      <c r="CK170" s="14"/>
      <c r="CL170" s="14">
        <v>2184.7050106399997</v>
      </c>
      <c r="CM170" s="14">
        <v>1559.4655182800002</v>
      </c>
      <c r="CN170" s="14">
        <v>602.64807287999997</v>
      </c>
      <c r="CO170" s="14"/>
      <c r="CP170" s="14"/>
      <c r="CQ170" s="14">
        <v>1588.8116173399997</v>
      </c>
      <c r="CR170" s="14">
        <v>7053.5592850399989</v>
      </c>
      <c r="CS170" s="14">
        <v>0</v>
      </c>
      <c r="CT170" s="14">
        <v>1387.5624965499999</v>
      </c>
      <c r="CU170" s="14"/>
      <c r="CV170" s="14"/>
      <c r="CW170" s="14"/>
      <c r="CX170" s="14">
        <v>7527.9915004600016</v>
      </c>
      <c r="CY170" s="14">
        <v>2884.4757259900007</v>
      </c>
      <c r="CZ170" s="14">
        <v>1212.0434135100002</v>
      </c>
      <c r="DA170" s="14">
        <v>2267.624601</v>
      </c>
      <c r="DB170" s="14"/>
      <c r="DC170" s="14">
        <v>893.77373948000002</v>
      </c>
      <c r="DD170" s="14">
        <v>16173.471476990004</v>
      </c>
      <c r="DE170" s="14">
        <v>0</v>
      </c>
      <c r="DF170" s="14">
        <v>2247.2091666800002</v>
      </c>
      <c r="DG170" s="14"/>
      <c r="DH170" s="14"/>
      <c r="DI170" s="14">
        <v>645.18580900999996</v>
      </c>
      <c r="DJ170" s="14">
        <v>13088.702453930006</v>
      </c>
      <c r="DK170" s="14">
        <v>4969.9582263300017</v>
      </c>
      <c r="DL170" s="14">
        <v>484.79811623000001</v>
      </c>
      <c r="DM170" s="14"/>
      <c r="DN170" s="14"/>
      <c r="DO170" s="14">
        <v>3947.7650779799965</v>
      </c>
      <c r="DP170" s="14">
        <v>25383.618850160005</v>
      </c>
      <c r="DQ170" s="14">
        <v>0</v>
      </c>
      <c r="DR170" s="14">
        <v>2474.5225342200006</v>
      </c>
      <c r="DS170" s="14"/>
      <c r="DT170" s="14"/>
      <c r="DU170" s="14">
        <v>0</v>
      </c>
      <c r="DV170" s="14">
        <v>37397.545551749979</v>
      </c>
      <c r="DW170" s="14">
        <v>6177.7275833699987</v>
      </c>
      <c r="DX170" s="14">
        <v>1904.2802499699999</v>
      </c>
      <c r="DY170" s="14"/>
      <c r="DZ170" s="14"/>
      <c r="EA170" s="14">
        <v>1970.3150848700002</v>
      </c>
      <c r="EB170" s="14">
        <v>49924.391004179983</v>
      </c>
      <c r="EC170" s="14">
        <v>0</v>
      </c>
      <c r="ED170" s="14"/>
      <c r="EE170" s="14"/>
      <c r="EF170" s="14"/>
      <c r="EG170" s="14"/>
      <c r="EH170" s="14"/>
      <c r="EI170" s="14">
        <v>95.852726289999993</v>
      </c>
      <c r="EJ170" s="14">
        <v>0</v>
      </c>
      <c r="EK170" s="14"/>
      <c r="EL170" s="14"/>
      <c r="EM170" s="14">
        <v>977.49242858000002</v>
      </c>
      <c r="EN170" s="14">
        <v>1073.34515487</v>
      </c>
      <c r="EO170" s="14">
        <v>0</v>
      </c>
      <c r="EP170" s="14">
        <v>1762.1865201900005</v>
      </c>
      <c r="EQ170" s="14">
        <v>0</v>
      </c>
      <c r="ER170" s="14"/>
      <c r="ES170" s="14">
        <v>135.09547850999999</v>
      </c>
      <c r="ET170" s="14">
        <v>19180.253992620004</v>
      </c>
      <c r="EU170" s="14">
        <v>9097.7227177000041</v>
      </c>
      <c r="EV170" s="14">
        <v>1586.4983944200001</v>
      </c>
      <c r="EW170" s="14"/>
      <c r="EX170" s="14"/>
      <c r="EY170" s="14">
        <v>1012.4810225000001</v>
      </c>
      <c r="EZ170" s="14">
        <v>32774.238125940006</v>
      </c>
      <c r="FA170" s="14">
        <v>0</v>
      </c>
      <c r="FB170" s="14">
        <v>34145.470538029993</v>
      </c>
      <c r="FC170" s="14">
        <v>0</v>
      </c>
      <c r="FD170" s="14"/>
      <c r="FE170" s="14">
        <v>611.70257657000002</v>
      </c>
      <c r="FF170" s="14">
        <v>404318.65024964005</v>
      </c>
      <c r="FG170" s="14">
        <v>28175.556304029997</v>
      </c>
      <c r="FH170" s="14">
        <v>2220.1125874500003</v>
      </c>
      <c r="FI170" s="14">
        <v>1485.860451</v>
      </c>
      <c r="FJ170" s="14"/>
      <c r="FK170" s="14">
        <v>21730.709776769996</v>
      </c>
      <c r="FL170" s="14">
        <v>0</v>
      </c>
      <c r="FM170" s="14">
        <v>492688.06248349004</v>
      </c>
      <c r="FN170" s="14"/>
      <c r="FO170" s="14"/>
      <c r="FP170" s="14"/>
      <c r="FQ170" s="14"/>
      <c r="FR170" s="14"/>
      <c r="FS170" s="14"/>
      <c r="FT170" s="14">
        <v>77.268947959999991</v>
      </c>
      <c r="FU170" s="14"/>
      <c r="FV170" s="14"/>
      <c r="FW170" s="14"/>
      <c r="FX170" s="14">
        <v>39.56441186</v>
      </c>
      <c r="FY170" s="14">
        <v>116.83335982</v>
      </c>
      <c r="FZ170" s="14"/>
      <c r="GA170" s="14"/>
      <c r="GB170" s="14"/>
      <c r="GC170" s="14"/>
      <c r="GD170" s="14"/>
      <c r="GE170" s="14">
        <v>0</v>
      </c>
      <c r="GF170" s="14">
        <v>326.26689806000002</v>
      </c>
      <c r="GG170" s="14"/>
      <c r="GH170" s="14"/>
      <c r="GI170" s="14"/>
      <c r="GJ170" s="14">
        <v>755.34276604000001</v>
      </c>
      <c r="GK170" s="14">
        <v>1081.6096640999999</v>
      </c>
      <c r="GL170" s="14">
        <v>0</v>
      </c>
      <c r="GM170" s="14">
        <v>4538.4919020899997</v>
      </c>
      <c r="GN170" s="14">
        <v>0</v>
      </c>
      <c r="GO170" s="14"/>
      <c r="GP170" s="14"/>
      <c r="GQ170" s="14">
        <v>17874.393313799999</v>
      </c>
      <c r="GR170" s="14">
        <v>7652.7726871600025</v>
      </c>
      <c r="GS170" s="14">
        <v>1904.9606300699998</v>
      </c>
      <c r="GT170" s="14"/>
      <c r="GU170" s="14"/>
      <c r="GV170" s="14">
        <v>2599.5033901200013</v>
      </c>
      <c r="GW170" s="14">
        <v>99.907685029999996</v>
      </c>
      <c r="GX170" s="14">
        <v>34670.029608270008</v>
      </c>
      <c r="GY170" s="14">
        <v>0</v>
      </c>
      <c r="GZ170" s="14"/>
      <c r="HA170" s="14"/>
      <c r="HB170" s="14"/>
      <c r="HC170" s="14"/>
      <c r="HD170" s="14">
        <v>4969.8548490200001</v>
      </c>
      <c r="HE170" s="14">
        <v>803.71362163000015</v>
      </c>
      <c r="HF170" s="14">
        <v>1075.8217473599998</v>
      </c>
      <c r="HG170" s="14"/>
      <c r="HH170" s="14"/>
      <c r="HI170" s="14">
        <v>735.20226148999996</v>
      </c>
      <c r="HJ170" s="14">
        <v>7584.5924795000001</v>
      </c>
      <c r="HK170" s="14">
        <v>0</v>
      </c>
      <c r="HL170" s="14">
        <v>3796.7079667399985</v>
      </c>
      <c r="HM170" s="14">
        <v>85.575735530000003</v>
      </c>
      <c r="HN170" s="14"/>
      <c r="HO170" s="14">
        <v>507.18154912</v>
      </c>
      <c r="HP170" s="14">
        <v>24344.706480460012</v>
      </c>
      <c r="HQ170" s="14">
        <v>11702.152873449999</v>
      </c>
      <c r="HR170" s="14">
        <v>1271.6682437899999</v>
      </c>
      <c r="HS170" s="14"/>
      <c r="HT170" s="14"/>
      <c r="HU170" s="14">
        <v>2160.4745071099996</v>
      </c>
      <c r="HV170" s="14">
        <v>0</v>
      </c>
      <c r="HW170" s="14">
        <v>43868.46735620001</v>
      </c>
      <c r="HX170" s="14">
        <v>0</v>
      </c>
      <c r="HY170" s="14">
        <v>9469.0317963899906</v>
      </c>
      <c r="HZ170" s="14">
        <v>0</v>
      </c>
      <c r="IA170" s="14"/>
      <c r="IB170" s="14">
        <v>1360.1462608700001</v>
      </c>
      <c r="IC170" s="14">
        <v>41782.772820109967</v>
      </c>
      <c r="ID170" s="14">
        <v>15994.813465529996</v>
      </c>
      <c r="IE170" s="14">
        <v>2441.7545662600005</v>
      </c>
      <c r="IF170" s="14">
        <v>827.42580199999998</v>
      </c>
      <c r="IG170" s="14"/>
      <c r="IH170" s="14">
        <v>9450.7126806700053</v>
      </c>
      <c r="II170" s="14">
        <v>81326.657391829955</v>
      </c>
      <c r="IJ170" s="14">
        <v>0</v>
      </c>
      <c r="IK170" s="14">
        <v>2888.3908917899985</v>
      </c>
      <c r="IN170" s="14">
        <v>831.79736455000011</v>
      </c>
      <c r="IO170" s="14">
        <v>19725.565345750005</v>
      </c>
      <c r="IP170" s="14">
        <v>10120.997831110008</v>
      </c>
      <c r="IQ170" s="14">
        <v>1274.7969022299999</v>
      </c>
      <c r="IR170" s="14">
        <v>63.216799999999999</v>
      </c>
      <c r="IS170" s="14"/>
      <c r="IT170" s="14">
        <v>2669.1975115699997</v>
      </c>
      <c r="IU170" s="14">
        <v>37573.962647000015</v>
      </c>
      <c r="IV170" s="14">
        <v>0</v>
      </c>
      <c r="IW170" s="14">
        <v>7388.7038215599987</v>
      </c>
      <c r="IX170" s="14">
        <v>0</v>
      </c>
      <c r="IY170" s="14"/>
      <c r="IZ170" s="14">
        <v>886.17507004999993</v>
      </c>
      <c r="JA170" s="14">
        <v>34798.537294069989</v>
      </c>
      <c r="JB170" s="14">
        <v>12308.818912159999</v>
      </c>
      <c r="JC170" s="14">
        <v>2076.9201817699995</v>
      </c>
      <c r="JD170" s="14"/>
      <c r="JE170" s="14"/>
      <c r="JF170" s="14">
        <v>3157.5616290599987</v>
      </c>
      <c r="JG170" s="14">
        <v>60616.716908669994</v>
      </c>
      <c r="JH170" s="14"/>
      <c r="JI170" s="14"/>
      <c r="JJ170" s="14"/>
      <c r="JK170" s="14"/>
      <c r="JL170" s="14"/>
      <c r="JM170" s="14">
        <v>0</v>
      </c>
      <c r="JN170" s="14">
        <v>484.76222925999997</v>
      </c>
      <c r="JO170" s="14">
        <v>325.12485396</v>
      </c>
      <c r="JP170" s="14"/>
      <c r="JQ170" s="14"/>
      <c r="JR170" s="14">
        <v>390.15155443000003</v>
      </c>
      <c r="JS170" s="14">
        <v>1200.0386376500001</v>
      </c>
      <c r="JT170" s="14">
        <v>0</v>
      </c>
      <c r="JU170" s="14">
        <v>2552.9233220000001</v>
      </c>
      <c r="JV170" s="14">
        <v>0</v>
      </c>
      <c r="JW170" s="14"/>
      <c r="JX170" s="14">
        <v>0</v>
      </c>
      <c r="JY170" s="14">
        <v>19118.451491480009</v>
      </c>
      <c r="JZ170" s="14">
        <v>6351.0626054100012</v>
      </c>
      <c r="KA170" s="14">
        <v>372.50969136999998</v>
      </c>
      <c r="KB170" s="14">
        <v>34.247056000000001</v>
      </c>
      <c r="KC170" s="14"/>
      <c r="KD170" s="14">
        <v>3094.8641093499996</v>
      </c>
      <c r="KE170" s="14">
        <v>31524.058275610008</v>
      </c>
      <c r="KF170" s="14">
        <v>0</v>
      </c>
      <c r="KG170" s="14">
        <v>6711.4645170100011</v>
      </c>
      <c r="KH170" s="14">
        <v>0</v>
      </c>
      <c r="KI170" s="14"/>
      <c r="KJ170" s="14">
        <v>476.06248656000002</v>
      </c>
      <c r="KK170" s="14">
        <v>32785.069275940012</v>
      </c>
      <c r="KL170" s="14">
        <v>10099.956417400006</v>
      </c>
      <c r="KM170" s="14">
        <v>1063.10553267</v>
      </c>
      <c r="KN170" s="14">
        <v>219.720088</v>
      </c>
      <c r="KO170" s="14"/>
      <c r="KP170" s="14">
        <v>7857.8031875800034</v>
      </c>
      <c r="KQ170" s="14">
        <v>59213.181505160021</v>
      </c>
      <c r="KR170" s="14">
        <v>0</v>
      </c>
      <c r="KS170" s="14"/>
      <c r="KT170" s="14"/>
      <c r="KU170" s="14"/>
      <c r="KV170" s="14">
        <v>0</v>
      </c>
      <c r="KW170" s="14">
        <v>1258.28816005</v>
      </c>
      <c r="KX170" s="14">
        <v>365.33092292000003</v>
      </c>
      <c r="KY170" s="14">
        <v>80.455250000000007</v>
      </c>
      <c r="KZ170" s="14"/>
      <c r="LA170" s="14"/>
      <c r="LB170" s="14">
        <v>167.37707566</v>
      </c>
      <c r="LC170" s="14">
        <v>1871.4514086300001</v>
      </c>
      <c r="LD170" s="14">
        <v>0</v>
      </c>
      <c r="LE170" s="14">
        <v>35989.94716844002</v>
      </c>
      <c r="LF170" s="14">
        <v>0</v>
      </c>
      <c r="LG170" s="14"/>
      <c r="LH170" s="14">
        <v>2504.2535356300004</v>
      </c>
      <c r="LI170" s="14">
        <v>50444.460798209984</v>
      </c>
      <c r="LJ170" s="14">
        <v>24533.398420789988</v>
      </c>
      <c r="LK170" s="14">
        <v>5423.0011438600004</v>
      </c>
      <c r="LL170" s="14"/>
      <c r="LM170" s="14"/>
      <c r="LN170" s="14">
        <v>5521.2572334900024</v>
      </c>
      <c r="LO170" s="14">
        <v>124416.31830042</v>
      </c>
      <c r="LP170" s="14">
        <v>0</v>
      </c>
      <c r="LQ170" s="14"/>
      <c r="LR170" s="14">
        <v>0</v>
      </c>
      <c r="LS170" s="14"/>
      <c r="LT170" s="14">
        <v>0</v>
      </c>
      <c r="LU170" s="14">
        <v>8233.0086623800016</v>
      </c>
      <c r="LV170" s="14">
        <v>2854.9675686599999</v>
      </c>
      <c r="LW170" s="14">
        <v>1009.4867040700002</v>
      </c>
      <c r="LX170" s="14"/>
      <c r="LY170" s="14"/>
      <c r="LZ170" s="14">
        <v>1342.8838128899997</v>
      </c>
      <c r="MA170" s="14">
        <v>13440.346748</v>
      </c>
      <c r="MB170" s="14">
        <v>0</v>
      </c>
      <c r="MC170" s="14">
        <v>6676.7636357499978</v>
      </c>
      <c r="MD170" s="14">
        <v>0</v>
      </c>
      <c r="ME170" s="14"/>
      <c r="MF170" s="14">
        <v>139.66726331000001</v>
      </c>
      <c r="MG170" s="14">
        <v>45975.541962999916</v>
      </c>
      <c r="MH170" s="14">
        <v>10763.351499169983</v>
      </c>
      <c r="MI170" s="14">
        <v>2073.8546694800002</v>
      </c>
      <c r="MJ170" s="14"/>
      <c r="MK170" s="14"/>
      <c r="ML170" s="14">
        <v>7554.8510002500016</v>
      </c>
      <c r="MM170" s="14">
        <v>0</v>
      </c>
      <c r="MN170" s="14">
        <v>73184.030030959897</v>
      </c>
      <c r="MO170" s="14">
        <v>0</v>
      </c>
      <c r="MP170" s="14">
        <v>39218.087832850004</v>
      </c>
      <c r="MQ170" s="14">
        <v>0</v>
      </c>
      <c r="MR170" s="14"/>
      <c r="MS170" s="14">
        <v>1178.4318337100001</v>
      </c>
      <c r="MT170" s="14">
        <v>114955.26764656971</v>
      </c>
      <c r="MU170" s="14">
        <v>43082.253833599963</v>
      </c>
      <c r="MV170" s="14">
        <v>4710.2978817299954</v>
      </c>
      <c r="MW170" s="14"/>
      <c r="MX170" s="14"/>
      <c r="MY170" s="14">
        <v>11420.111832820008</v>
      </c>
      <c r="MZ170" s="14">
        <v>0</v>
      </c>
      <c r="NA170" s="14">
        <v>214564.45086127971</v>
      </c>
      <c r="NB170" s="14"/>
      <c r="NC170" s="14"/>
      <c r="ND170" s="14"/>
      <c r="NE170" s="14"/>
      <c r="NF170" s="14"/>
      <c r="NG170" s="14"/>
      <c r="NH170" s="14">
        <v>0</v>
      </c>
      <c r="NI170" s="14">
        <v>344.79317630999998</v>
      </c>
      <c r="NJ170" s="14"/>
      <c r="NK170" s="14"/>
      <c r="NL170" s="14">
        <v>66.36128257</v>
      </c>
      <c r="NM170" s="14">
        <v>411.15445887999999</v>
      </c>
      <c r="NN170" s="170">
        <v>103574.22302062999</v>
      </c>
      <c r="NO170" s="14"/>
      <c r="NQ170" s="14">
        <v>427067.49136137002</v>
      </c>
      <c r="NR170" s="14">
        <v>4008634.2743478213</v>
      </c>
      <c r="PU170" s="4"/>
    </row>
    <row r="171" spans="1:437" x14ac:dyDescent="0.2">
      <c r="A171" s="70">
        <v>44531</v>
      </c>
      <c r="B171" s="14">
        <v>356.89</v>
      </c>
      <c r="C171" s="14">
        <v>564.55999999999995</v>
      </c>
      <c r="D171" s="14">
        <v>112.95</v>
      </c>
      <c r="E171" s="14">
        <v>1034.3900000000001</v>
      </c>
      <c r="F171" s="14">
        <v>0</v>
      </c>
      <c r="G171" s="14">
        <v>40562.17</v>
      </c>
      <c r="H171" s="14">
        <v>0</v>
      </c>
      <c r="I171" s="14"/>
      <c r="J171" s="14">
        <v>4073.73</v>
      </c>
      <c r="K171" s="14">
        <v>112665.35</v>
      </c>
      <c r="L171" s="14">
        <v>106949.26</v>
      </c>
      <c r="M171" s="14">
        <v>6154.48</v>
      </c>
      <c r="N171" s="14">
        <v>25474.639999999999</v>
      </c>
      <c r="O171" s="14"/>
      <c r="P171" s="14">
        <v>13562.56</v>
      </c>
      <c r="Q171" s="14">
        <v>309442.18</v>
      </c>
      <c r="R171" s="14">
        <v>0</v>
      </c>
      <c r="S171" s="14">
        <v>8159.9363932900005</v>
      </c>
      <c r="T171" s="14">
        <v>155.39969010000002</v>
      </c>
      <c r="U171" s="14">
        <v>52.97159117999999</v>
      </c>
      <c r="V171" s="14">
        <v>64.582934309999999</v>
      </c>
      <c r="W171" s="14">
        <v>8432.8906088800013</v>
      </c>
      <c r="X171" s="14">
        <v>0</v>
      </c>
      <c r="Y171" s="14">
        <v>15896.582450830005</v>
      </c>
      <c r="Z171" s="14">
        <v>51.574752920000002</v>
      </c>
      <c r="AA171" s="14"/>
      <c r="AB171" s="14">
        <v>1379.3446881700002</v>
      </c>
      <c r="AC171" s="14">
        <v>64829.22711577997</v>
      </c>
      <c r="AD171" s="14">
        <v>19403.582784199993</v>
      </c>
      <c r="AE171" s="14">
        <v>4884.0244545400001</v>
      </c>
      <c r="AF171" s="14"/>
      <c r="AG171" s="14"/>
      <c r="AH171" s="14">
        <v>3922.6454217400005</v>
      </c>
      <c r="AI171" s="14">
        <v>110366.98166817996</v>
      </c>
      <c r="AJ171" s="14">
        <v>0</v>
      </c>
      <c r="AK171" s="14">
        <v>350000.12923729094</v>
      </c>
      <c r="AL171" s="14">
        <v>77.592831930000003</v>
      </c>
      <c r="AM171" s="14"/>
      <c r="AN171" s="14">
        <v>7667.8038048400003</v>
      </c>
      <c r="AO171" s="14">
        <v>614013.72636228031</v>
      </c>
      <c r="AP171" s="14">
        <v>170851.72913784999</v>
      </c>
      <c r="AQ171" s="14">
        <v>17255.320765230004</v>
      </c>
      <c r="AR171" s="14">
        <v>8039.3118619999996</v>
      </c>
      <c r="AS171" s="14"/>
      <c r="AT171" s="14">
        <v>108871.81372916026</v>
      </c>
      <c r="AU171" s="14">
        <v>0</v>
      </c>
      <c r="AV171" s="14">
        <v>89464.587797</v>
      </c>
      <c r="AW171" s="14">
        <v>38132.295136109999</v>
      </c>
      <c r="AX171" s="14">
        <v>1404374.3106636915</v>
      </c>
      <c r="AY171" s="14">
        <v>0</v>
      </c>
      <c r="AZ171" s="14">
        <v>6712.231025799997</v>
      </c>
      <c r="BA171" s="14">
        <v>0</v>
      </c>
      <c r="BB171" s="14"/>
      <c r="BC171" s="14">
        <v>1034.5838442000002</v>
      </c>
      <c r="BD171" s="14">
        <v>59242.057297750056</v>
      </c>
      <c r="BE171" s="14">
        <v>15215.338197070001</v>
      </c>
      <c r="BF171" s="14">
        <v>2753.3138000899999</v>
      </c>
      <c r="BG171" s="14">
        <v>1496.6209429200001</v>
      </c>
      <c r="BH171" s="14">
        <v>0</v>
      </c>
      <c r="BI171" s="14">
        <v>86454.145107830045</v>
      </c>
      <c r="BJ171" s="14">
        <v>0</v>
      </c>
      <c r="BK171" s="14">
        <v>10877.313000610002</v>
      </c>
      <c r="BL171" s="14">
        <v>0</v>
      </c>
      <c r="BM171" s="14"/>
      <c r="BN171" s="14">
        <v>405.63864009000002</v>
      </c>
      <c r="BO171" s="14">
        <v>25511.40373803999</v>
      </c>
      <c r="BP171" s="14">
        <v>4064.3345342899997</v>
      </c>
      <c r="BQ171" s="14">
        <v>1813.5177819400003</v>
      </c>
      <c r="BR171" s="14">
        <v>9626.5999830000001</v>
      </c>
      <c r="BS171" s="14">
        <v>2334.1718403699992</v>
      </c>
      <c r="BT171" s="14">
        <v>54632.979518339998</v>
      </c>
      <c r="BU171" s="14">
        <v>0</v>
      </c>
      <c r="BV171" s="14">
        <v>5768.5086047000023</v>
      </c>
      <c r="BW171" s="14">
        <v>0</v>
      </c>
      <c r="BX171" s="14"/>
      <c r="BY171" s="14">
        <v>375.50608598000002</v>
      </c>
      <c r="BZ171" s="14">
        <v>21724.226383239999</v>
      </c>
      <c r="CA171" s="14">
        <v>12229.000429880007</v>
      </c>
      <c r="CB171" s="14">
        <v>1300.1023260200002</v>
      </c>
      <c r="CC171" s="14"/>
      <c r="CD171" s="14"/>
      <c r="CE171" s="14">
        <v>8019.3032364199998</v>
      </c>
      <c r="CF171" s="14">
        <v>49416.647066240002</v>
      </c>
      <c r="CG171" s="14">
        <v>0</v>
      </c>
      <c r="CH171" s="14">
        <v>1096.21</v>
      </c>
      <c r="CI171" s="14"/>
      <c r="CJ171" s="14"/>
      <c r="CK171" s="14"/>
      <c r="CL171" s="14">
        <v>2130.48504912</v>
      </c>
      <c r="CM171" s="14">
        <v>1498.4953110500001</v>
      </c>
      <c r="CN171" s="14">
        <v>586.91025569999988</v>
      </c>
      <c r="CO171" s="14"/>
      <c r="CP171" s="14"/>
      <c r="CQ171" s="14">
        <v>1571.2294412600002</v>
      </c>
      <c r="CR171" s="14">
        <v>6883.3261767799995</v>
      </c>
      <c r="CS171" s="14">
        <v>0</v>
      </c>
      <c r="CT171" s="14">
        <v>1381.6230100200003</v>
      </c>
      <c r="CU171" s="14"/>
      <c r="CV171" s="14"/>
      <c r="CW171" s="14"/>
      <c r="CX171" s="14">
        <v>7433.4140460199978</v>
      </c>
      <c r="CY171" s="14">
        <v>2857.3632627100001</v>
      </c>
      <c r="CZ171" s="14">
        <v>1178.4364828500004</v>
      </c>
      <c r="DA171" s="14">
        <v>2243.9127960000001</v>
      </c>
      <c r="DB171" s="14"/>
      <c r="DC171" s="14">
        <v>873.12809820000007</v>
      </c>
      <c r="DD171" s="14">
        <v>15967.877695799998</v>
      </c>
      <c r="DE171" s="14">
        <v>0</v>
      </c>
      <c r="DF171" s="14">
        <v>2184.3938936</v>
      </c>
      <c r="DG171" s="14"/>
      <c r="DH171" s="14"/>
      <c r="DI171" s="14">
        <v>638.23963512</v>
      </c>
      <c r="DJ171" s="14">
        <v>12882.936712830011</v>
      </c>
      <c r="DK171" s="14">
        <v>4671.2339338200009</v>
      </c>
      <c r="DL171" s="14">
        <v>462.13209257000005</v>
      </c>
      <c r="DM171" s="14"/>
      <c r="DN171" s="14"/>
      <c r="DO171" s="14">
        <v>3893.64845595</v>
      </c>
      <c r="DP171" s="14">
        <v>24732.58472389001</v>
      </c>
      <c r="DQ171" s="14">
        <v>0</v>
      </c>
      <c r="DR171" s="14">
        <v>2463.3012574799995</v>
      </c>
      <c r="DS171" s="14"/>
      <c r="DT171" s="14"/>
      <c r="DU171" s="14">
        <v>0</v>
      </c>
      <c r="DV171" s="14">
        <v>36791.367781550012</v>
      </c>
      <c r="DW171" s="14">
        <v>6142.5421832099983</v>
      </c>
      <c r="DX171" s="14">
        <v>1888.7798768499999</v>
      </c>
      <c r="DY171" s="14"/>
      <c r="DZ171" s="14"/>
      <c r="EA171" s="14">
        <v>1945.0179552899997</v>
      </c>
      <c r="EB171" s="14">
        <v>49231.009054380011</v>
      </c>
      <c r="EC171" s="14">
        <v>0</v>
      </c>
      <c r="ED171" s="14"/>
      <c r="EE171" s="14"/>
      <c r="EF171" s="14"/>
      <c r="EG171" s="14"/>
      <c r="EH171" s="14"/>
      <c r="EI171" s="14">
        <v>96.01</v>
      </c>
      <c r="EJ171" s="14">
        <v>0</v>
      </c>
      <c r="EK171" s="14"/>
      <c r="EL171" s="14"/>
      <c r="EM171" s="14">
        <v>849.75</v>
      </c>
      <c r="EN171" s="14">
        <v>945.76</v>
      </c>
      <c r="EO171" s="14">
        <v>0</v>
      </c>
      <c r="EP171" s="14">
        <v>1744.7420788299996</v>
      </c>
      <c r="EQ171" s="14">
        <v>0</v>
      </c>
      <c r="ER171" s="14"/>
      <c r="ES171" s="14">
        <v>134.67983912</v>
      </c>
      <c r="ET171" s="14">
        <v>18804.058157570013</v>
      </c>
      <c r="EU171" s="14">
        <v>8866.5826178100015</v>
      </c>
      <c r="EV171" s="14">
        <v>1553.6381608600002</v>
      </c>
      <c r="EW171" s="14"/>
      <c r="EX171" s="14"/>
      <c r="EY171" s="14">
        <v>1004.1583387700001</v>
      </c>
      <c r="EZ171" s="14">
        <v>32107.859192960012</v>
      </c>
      <c r="FA171" s="14">
        <v>0</v>
      </c>
      <c r="FB171" s="14">
        <v>33632.611121599948</v>
      </c>
      <c r="FC171" s="14">
        <v>0</v>
      </c>
      <c r="FD171" s="14"/>
      <c r="FE171" s="14">
        <v>607.13213291000011</v>
      </c>
      <c r="FF171" s="14">
        <v>397218.34673429991</v>
      </c>
      <c r="FG171" s="14">
        <v>27764.75082272997</v>
      </c>
      <c r="FH171" s="14">
        <v>2195.6293012900005</v>
      </c>
      <c r="FI171" s="14">
        <v>1472.1628310000001</v>
      </c>
      <c r="FJ171" s="14"/>
      <c r="FK171" s="14">
        <v>21354.710464599986</v>
      </c>
      <c r="FL171" s="14">
        <v>0</v>
      </c>
      <c r="FM171" s="14">
        <v>484245.34340842982</v>
      </c>
      <c r="FN171" s="14"/>
      <c r="FO171" s="14"/>
      <c r="FP171" s="14"/>
      <c r="FQ171" s="14"/>
      <c r="FR171" s="14"/>
      <c r="FS171" s="14"/>
      <c r="FT171" s="14">
        <v>77.27</v>
      </c>
      <c r="FU171" s="14"/>
      <c r="FV171" s="14"/>
      <c r="FW171" s="14"/>
      <c r="FX171" s="14">
        <v>39.07</v>
      </c>
      <c r="FY171" s="14">
        <v>116.35</v>
      </c>
      <c r="FZ171" s="14"/>
      <c r="GA171" s="14"/>
      <c r="GB171" s="14"/>
      <c r="GC171" s="14"/>
      <c r="GD171" s="14"/>
      <c r="GE171" s="14">
        <v>0</v>
      </c>
      <c r="GF171" s="14">
        <v>325.14</v>
      </c>
      <c r="GG171" s="14"/>
      <c r="GH171" s="14"/>
      <c r="GI171" s="14"/>
      <c r="GJ171" s="14">
        <v>751.1</v>
      </c>
      <c r="GK171" s="14">
        <v>1076.24</v>
      </c>
      <c r="GL171" s="14">
        <v>0</v>
      </c>
      <c r="GM171" s="14">
        <v>4402.6319135900012</v>
      </c>
      <c r="GN171" s="14">
        <v>0</v>
      </c>
      <c r="GO171" s="14"/>
      <c r="GP171" s="14"/>
      <c r="GQ171" s="14">
        <v>17443.388305739991</v>
      </c>
      <c r="GR171" s="14">
        <v>7543.690363550003</v>
      </c>
      <c r="GS171" s="14">
        <v>1870.7174433700002</v>
      </c>
      <c r="GT171" s="14"/>
      <c r="GU171" s="14"/>
      <c r="GV171" s="14">
        <v>2537.9214105499996</v>
      </c>
      <c r="GW171" s="14">
        <v>99.142683750000003</v>
      </c>
      <c r="GX171" s="14">
        <v>33897.492120549992</v>
      </c>
      <c r="GY171" s="14">
        <v>0</v>
      </c>
      <c r="GZ171" s="14"/>
      <c r="HA171" s="14"/>
      <c r="HB171" s="14"/>
      <c r="HC171" s="14"/>
      <c r="HD171" s="14">
        <v>4821.5200000000004</v>
      </c>
      <c r="HE171" s="14">
        <v>802.36</v>
      </c>
      <c r="HF171" s="14">
        <v>1063.94</v>
      </c>
      <c r="HG171" s="14"/>
      <c r="HH171" s="14"/>
      <c r="HI171" s="14">
        <v>665.2</v>
      </c>
      <c r="HJ171" s="14">
        <v>7353.01</v>
      </c>
      <c r="HK171" s="14">
        <v>0</v>
      </c>
      <c r="HL171" s="14">
        <v>3675.7654270700023</v>
      </c>
      <c r="HM171" s="14">
        <v>85.80059940999999</v>
      </c>
      <c r="HN171" s="14"/>
      <c r="HO171" s="14">
        <v>499.86682831000002</v>
      </c>
      <c r="HP171" s="14">
        <v>23770.740249139995</v>
      </c>
      <c r="HQ171" s="14">
        <v>11541.469275910003</v>
      </c>
      <c r="HR171" s="14">
        <v>1264.57399033</v>
      </c>
      <c r="HS171" s="14"/>
      <c r="HT171" s="14"/>
      <c r="HU171" s="14">
        <v>2130.84382572</v>
      </c>
      <c r="HV171" s="14">
        <v>0</v>
      </c>
      <c r="HW171" s="14">
        <v>42969.060195890001</v>
      </c>
      <c r="HX171" s="14">
        <v>0</v>
      </c>
      <c r="HY171" s="14">
        <v>9295.8175683900045</v>
      </c>
      <c r="HZ171" s="14">
        <v>0</v>
      </c>
      <c r="IA171" s="14"/>
      <c r="IB171" s="14">
        <v>1352.0486001900001</v>
      </c>
      <c r="IC171" s="14">
        <v>40967.23255609996</v>
      </c>
      <c r="ID171" s="14">
        <v>15778.164013020008</v>
      </c>
      <c r="IE171" s="14">
        <v>2299.2921541500004</v>
      </c>
      <c r="IF171" s="14">
        <v>820.59614899999997</v>
      </c>
      <c r="IG171" s="14"/>
      <c r="IH171" s="14">
        <v>9253.8753470599986</v>
      </c>
      <c r="II171" s="14">
        <v>79767.02638790998</v>
      </c>
      <c r="IJ171" s="14">
        <v>0</v>
      </c>
      <c r="IK171" s="14">
        <v>2844.79</v>
      </c>
      <c r="IN171" s="14">
        <v>660.66</v>
      </c>
      <c r="IO171" s="14">
        <v>19386.7</v>
      </c>
      <c r="IP171" s="14">
        <v>10019.450000000001</v>
      </c>
      <c r="IQ171" s="14">
        <v>1213.03</v>
      </c>
      <c r="IR171" s="14">
        <v>61.85</v>
      </c>
      <c r="IS171" s="14"/>
      <c r="IT171" s="14">
        <v>2626.1</v>
      </c>
      <c r="IU171" s="14">
        <v>36812.589999999997</v>
      </c>
      <c r="IV171" s="14">
        <v>0</v>
      </c>
      <c r="IW171" s="14">
        <v>7243.76</v>
      </c>
      <c r="IX171" s="14">
        <v>0</v>
      </c>
      <c r="IY171" s="14"/>
      <c r="IZ171" s="14">
        <v>882.61</v>
      </c>
      <c r="JA171" s="14">
        <v>34257.64</v>
      </c>
      <c r="JB171" s="14">
        <v>12202.33</v>
      </c>
      <c r="JC171" s="14">
        <v>2053.2600000000002</v>
      </c>
      <c r="JD171" s="14"/>
      <c r="JE171" s="14"/>
      <c r="JF171" s="14">
        <v>3122.23</v>
      </c>
      <c r="JG171" s="14">
        <v>59761.82</v>
      </c>
      <c r="JH171" s="14"/>
      <c r="JI171" s="14"/>
      <c r="JJ171" s="14"/>
      <c r="JK171" s="14"/>
      <c r="JL171" s="14"/>
      <c r="JM171" s="14">
        <v>0</v>
      </c>
      <c r="JN171" s="14">
        <v>482.32</v>
      </c>
      <c r="JO171" s="14">
        <v>322.08999999999997</v>
      </c>
      <c r="JP171" s="14"/>
      <c r="JQ171" s="14"/>
      <c r="JR171" s="14">
        <v>378.69</v>
      </c>
      <c r="JS171" s="14">
        <v>1183.0899999999999</v>
      </c>
      <c r="JT171" s="14">
        <v>0</v>
      </c>
      <c r="JU171" s="14">
        <v>2526.91</v>
      </c>
      <c r="JV171" s="14">
        <v>0</v>
      </c>
      <c r="JW171" s="14"/>
      <c r="JX171" s="14">
        <v>0</v>
      </c>
      <c r="JY171" s="14">
        <v>18785.7</v>
      </c>
      <c r="JZ171" s="14">
        <v>6314.39</v>
      </c>
      <c r="KA171" s="14">
        <v>364.98</v>
      </c>
      <c r="KB171" s="14">
        <v>34.08</v>
      </c>
      <c r="KC171" s="14"/>
      <c r="KD171" s="14">
        <v>3043.44</v>
      </c>
      <c r="KE171" s="14">
        <v>31069.5</v>
      </c>
      <c r="KF171" s="14">
        <v>0</v>
      </c>
      <c r="KG171" s="14">
        <v>6600.53</v>
      </c>
      <c r="KH171" s="14">
        <v>0</v>
      </c>
      <c r="KI171" s="14"/>
      <c r="KJ171" s="14">
        <v>474.64</v>
      </c>
      <c r="KK171" s="14">
        <v>31971.31</v>
      </c>
      <c r="KL171" s="14">
        <v>9689.5400000000009</v>
      </c>
      <c r="KM171" s="14">
        <v>1047.5899999999999</v>
      </c>
      <c r="KN171" s="14">
        <v>174.98</v>
      </c>
      <c r="KO171" s="14"/>
      <c r="KP171" s="14">
        <v>7728.7</v>
      </c>
      <c r="KQ171" s="14">
        <v>57687.29</v>
      </c>
      <c r="KR171" s="14">
        <v>0</v>
      </c>
      <c r="KS171" s="14"/>
      <c r="KT171" s="14"/>
      <c r="KU171" s="14"/>
      <c r="KV171" s="14">
        <v>0</v>
      </c>
      <c r="KW171" s="14">
        <v>1248.19</v>
      </c>
      <c r="KX171" s="14">
        <v>361.61</v>
      </c>
      <c r="KY171" s="14">
        <v>79.83</v>
      </c>
      <c r="KZ171" s="14"/>
      <c r="LA171" s="14"/>
      <c r="LB171" s="14">
        <v>166.38</v>
      </c>
      <c r="LC171" s="14">
        <v>1856.01</v>
      </c>
      <c r="LD171" s="14">
        <v>0</v>
      </c>
      <c r="LE171" s="14">
        <v>35284.76</v>
      </c>
      <c r="LF171" s="14">
        <v>0</v>
      </c>
      <c r="LG171" s="14"/>
      <c r="LH171" s="14">
        <v>2476.65</v>
      </c>
      <c r="LI171" s="14">
        <v>49719.93</v>
      </c>
      <c r="LJ171" s="14">
        <v>24160.74</v>
      </c>
      <c r="LK171" s="14">
        <v>5266.18</v>
      </c>
      <c r="LL171" s="14"/>
      <c r="LM171" s="14"/>
      <c r="LN171" s="14">
        <v>5450.16</v>
      </c>
      <c r="LO171" s="14">
        <v>122358.41</v>
      </c>
      <c r="LP171" s="14">
        <v>0</v>
      </c>
      <c r="LQ171" s="14"/>
      <c r="LR171" s="14">
        <v>0</v>
      </c>
      <c r="LS171" s="14"/>
      <c r="LT171" s="14">
        <v>0</v>
      </c>
      <c r="LU171" s="14">
        <v>8172.37</v>
      </c>
      <c r="LV171" s="14">
        <v>2844.76</v>
      </c>
      <c r="LW171" s="14">
        <v>926.59</v>
      </c>
      <c r="LX171" s="14"/>
      <c r="LY171" s="14"/>
      <c r="LZ171" s="14">
        <v>1329.64</v>
      </c>
      <c r="MA171" s="14">
        <v>13273.36</v>
      </c>
      <c r="MB171" s="14">
        <v>0</v>
      </c>
      <c r="MC171" s="14">
        <v>6608.62</v>
      </c>
      <c r="MD171" s="14">
        <v>0</v>
      </c>
      <c r="ME171" s="14"/>
      <c r="MF171" s="14">
        <v>139.44</v>
      </c>
      <c r="MG171" s="14">
        <v>45218.34</v>
      </c>
      <c r="MH171" s="14">
        <v>10386.31</v>
      </c>
      <c r="MI171" s="14">
        <v>2041.42</v>
      </c>
      <c r="MJ171" s="14"/>
      <c r="MK171" s="14"/>
      <c r="ML171" s="14">
        <v>7443.03</v>
      </c>
      <c r="MM171" s="14">
        <v>0</v>
      </c>
      <c r="MN171" s="14">
        <v>71837.149999999994</v>
      </c>
      <c r="MO171" s="14">
        <v>0</v>
      </c>
      <c r="MP171" s="14">
        <v>38677.71</v>
      </c>
      <c r="MQ171" s="14">
        <v>0</v>
      </c>
      <c r="MR171" s="14"/>
      <c r="MS171" s="14">
        <v>1162.1500000000001</v>
      </c>
      <c r="MT171" s="14">
        <v>112450.44</v>
      </c>
      <c r="MU171" s="14">
        <v>42142.23</v>
      </c>
      <c r="MV171" s="14">
        <v>4651.67</v>
      </c>
      <c r="MW171" s="14"/>
      <c r="MX171" s="14"/>
      <c r="MY171" s="14">
        <v>11219.94</v>
      </c>
      <c r="MZ171" s="14">
        <v>0</v>
      </c>
      <c r="NA171" s="14">
        <v>210304.14</v>
      </c>
      <c r="NB171" s="14"/>
      <c r="NC171" s="14"/>
      <c r="ND171" s="14"/>
      <c r="NE171" s="14"/>
      <c r="NF171" s="14"/>
      <c r="NG171" s="14"/>
      <c r="NH171" s="14">
        <v>0</v>
      </c>
      <c r="NI171" s="14">
        <v>336.11</v>
      </c>
      <c r="NJ171" s="14"/>
      <c r="NK171" s="14"/>
      <c r="NL171" s="14">
        <v>66.09</v>
      </c>
      <c r="NM171" s="14">
        <v>402.2</v>
      </c>
      <c r="NN171" s="170">
        <v>101967.47926578985</v>
      </c>
      <c r="NO171" s="14"/>
      <c r="NQ171" s="14">
        <v>429102.77265821001</v>
      </c>
      <c r="NR171" s="14">
        <v>3941063.2755137519</v>
      </c>
      <c r="PU171" s="4"/>
    </row>
    <row r="172" spans="1:437" x14ac:dyDescent="0.2">
      <c r="A172" s="70">
        <v>44562</v>
      </c>
      <c r="B172" s="14">
        <v>354.40569950000003</v>
      </c>
      <c r="C172" s="14">
        <v>553.08706876999997</v>
      </c>
      <c r="D172" s="14">
        <v>112.50253954999999</v>
      </c>
      <c r="E172" s="14">
        <v>1019.9953078199999</v>
      </c>
      <c r="F172" s="14">
        <v>0</v>
      </c>
      <c r="G172" s="14">
        <v>39686.387499789962</v>
      </c>
      <c r="H172" s="14">
        <v>0</v>
      </c>
      <c r="I172" s="14"/>
      <c r="J172" s="14">
        <v>3884.1464749100005</v>
      </c>
      <c r="K172" s="14">
        <v>110444.84280214996</v>
      </c>
      <c r="L172" s="14">
        <v>104277.58914842005</v>
      </c>
      <c r="M172" s="14">
        <v>6087.5655849200002</v>
      </c>
      <c r="N172" s="14">
        <v>25059.561942</v>
      </c>
      <c r="O172" s="14"/>
      <c r="P172" s="14">
        <v>13472.138613510002</v>
      </c>
      <c r="Q172" s="14">
        <v>302912.23206569999</v>
      </c>
      <c r="R172" s="14">
        <v>0</v>
      </c>
      <c r="S172" s="14">
        <v>8094.3607805900037</v>
      </c>
      <c r="T172" s="14">
        <v>154.30832754000002</v>
      </c>
      <c r="U172" s="14">
        <v>50.930245929999991</v>
      </c>
      <c r="V172" s="14">
        <v>63.947207450000001</v>
      </c>
      <c r="W172" s="14">
        <v>8363.5465615100038</v>
      </c>
      <c r="X172" s="14">
        <v>0</v>
      </c>
      <c r="Y172" s="14">
        <v>15716.803361580003</v>
      </c>
      <c r="Z172" s="14">
        <v>1.7467808599999999</v>
      </c>
      <c r="AA172" s="14"/>
      <c r="AB172" s="14">
        <v>1367.9419811500002</v>
      </c>
      <c r="AC172" s="14">
        <v>63633.484747510025</v>
      </c>
      <c r="AD172" s="14">
        <v>19464.067492129994</v>
      </c>
      <c r="AE172" s="14">
        <v>4832.0132124100001</v>
      </c>
      <c r="AF172" s="14"/>
      <c r="AG172" s="14"/>
      <c r="AH172" s="14">
        <v>3837.4545723899987</v>
      </c>
      <c r="AI172" s="14">
        <v>108853.51214803001</v>
      </c>
      <c r="AJ172" s="14">
        <v>0</v>
      </c>
      <c r="AK172" s="14">
        <v>344148.72823161853</v>
      </c>
      <c r="AL172" s="14">
        <v>0</v>
      </c>
      <c r="AM172" s="14"/>
      <c r="AN172" s="14">
        <v>7605.084035009997</v>
      </c>
      <c r="AO172" s="14">
        <v>602488.86169584864</v>
      </c>
      <c r="AP172" s="14">
        <v>170128.96414382037</v>
      </c>
      <c r="AQ172" s="14">
        <v>16853.750810310001</v>
      </c>
      <c r="AR172" s="14">
        <v>7880.6510319999998</v>
      </c>
      <c r="AS172" s="14"/>
      <c r="AT172" s="14">
        <v>107249.52266005002</v>
      </c>
      <c r="AU172" s="14">
        <v>0</v>
      </c>
      <c r="AV172" s="14">
        <v>88026.396041</v>
      </c>
      <c r="AW172" s="14">
        <v>36930.181860110002</v>
      </c>
      <c r="AX172" s="14">
        <v>1381312.1405097677</v>
      </c>
      <c r="AY172" s="14">
        <v>0</v>
      </c>
      <c r="AZ172" s="14">
        <v>6541.3121989799993</v>
      </c>
      <c r="BA172" s="14">
        <v>0</v>
      </c>
      <c r="BB172" s="14"/>
      <c r="BC172" s="14">
        <v>1022.2638876299999</v>
      </c>
      <c r="BD172" s="14">
        <v>58330.744716820009</v>
      </c>
      <c r="BE172" s="14">
        <v>15340.792035089995</v>
      </c>
      <c r="BF172" s="14">
        <v>2720.9158286900001</v>
      </c>
      <c r="BG172" s="14">
        <v>1481.8765397699997</v>
      </c>
      <c r="BH172" s="14">
        <v>0</v>
      </c>
      <c r="BI172" s="14">
        <v>85437.905206980009</v>
      </c>
      <c r="BJ172" s="14">
        <v>0</v>
      </c>
      <c r="BK172" s="14">
        <v>10639.245841899994</v>
      </c>
      <c r="BL172" s="14">
        <v>0</v>
      </c>
      <c r="BM172" s="14"/>
      <c r="BN172" s="14">
        <v>199.86530210000001</v>
      </c>
      <c r="BO172" s="14">
        <v>25072.363469270011</v>
      </c>
      <c r="BP172" s="14">
        <v>4007.2123258300007</v>
      </c>
      <c r="BQ172" s="14">
        <v>1789.3646316000004</v>
      </c>
      <c r="BR172" s="14">
        <v>9436.6043819999995</v>
      </c>
      <c r="BS172" s="14">
        <v>2308.4551807700018</v>
      </c>
      <c r="BT172" s="14">
        <v>53453.111133470011</v>
      </c>
      <c r="BU172" s="14">
        <v>0</v>
      </c>
      <c r="BV172" s="14">
        <v>5604.0936984499986</v>
      </c>
      <c r="BW172" s="14">
        <v>0</v>
      </c>
      <c r="BX172" s="14"/>
      <c r="BY172" s="14">
        <v>368.78598271000004</v>
      </c>
      <c r="BZ172" s="14">
        <v>21318.338774410015</v>
      </c>
      <c r="CA172" s="14">
        <v>11764.661139759999</v>
      </c>
      <c r="CB172" s="14">
        <v>1284.9707240300002</v>
      </c>
      <c r="CC172" s="14"/>
      <c r="CD172" s="14"/>
      <c r="CE172" s="14">
        <v>7979.5660707699944</v>
      </c>
      <c r="CF172" s="14">
        <v>48320.416390130005</v>
      </c>
      <c r="CG172" s="14">
        <v>0</v>
      </c>
      <c r="CH172" s="14">
        <v>1084.95187405</v>
      </c>
      <c r="CI172" s="14"/>
      <c r="CJ172" s="14"/>
      <c r="CK172" s="14"/>
      <c r="CL172" s="14">
        <v>2033.4112303099996</v>
      </c>
      <c r="CM172" s="14">
        <v>1378.8687354600004</v>
      </c>
      <c r="CN172" s="14">
        <v>576.48300445999996</v>
      </c>
      <c r="CO172" s="14"/>
      <c r="CP172" s="14"/>
      <c r="CQ172" s="14">
        <v>1547.30350436</v>
      </c>
      <c r="CR172" s="14">
        <v>6621.0183486399992</v>
      </c>
      <c r="CS172" s="14">
        <v>0</v>
      </c>
      <c r="CT172" s="14">
        <v>1377.6138353700003</v>
      </c>
      <c r="CU172" s="14"/>
      <c r="CV172" s="14"/>
      <c r="CW172" s="14"/>
      <c r="CX172" s="14">
        <v>7334.128416759997</v>
      </c>
      <c r="CY172" s="14">
        <v>2449.7846133300004</v>
      </c>
      <c r="CZ172" s="14">
        <v>1162.2014007100001</v>
      </c>
      <c r="DA172" s="14">
        <v>2226.3541570000002</v>
      </c>
      <c r="DB172" s="14"/>
      <c r="DC172" s="14">
        <v>858.37248627999998</v>
      </c>
      <c r="DD172" s="14">
        <v>15408.454909449998</v>
      </c>
      <c r="DE172" s="14">
        <v>0</v>
      </c>
      <c r="DF172" s="14">
        <v>2144.30042422</v>
      </c>
      <c r="DG172" s="14"/>
      <c r="DH172" s="14"/>
      <c r="DI172" s="14">
        <v>631.56939346000001</v>
      </c>
      <c r="DJ172" s="14">
        <v>12597.041186810004</v>
      </c>
      <c r="DK172" s="14">
        <v>4605.6660785000004</v>
      </c>
      <c r="DL172" s="14">
        <v>420.66119491000006</v>
      </c>
      <c r="DM172" s="14"/>
      <c r="DN172" s="14"/>
      <c r="DO172" s="14">
        <v>3762.2733634999986</v>
      </c>
      <c r="DP172" s="14">
        <v>24161.5116414</v>
      </c>
      <c r="DQ172" s="14">
        <v>0</v>
      </c>
      <c r="DR172" s="14">
        <v>2454.4300159299996</v>
      </c>
      <c r="DS172" s="14"/>
      <c r="DT172" s="14"/>
      <c r="DU172" s="14">
        <v>0</v>
      </c>
      <c r="DV172" s="14">
        <v>36441.504113079995</v>
      </c>
      <c r="DW172" s="14">
        <v>5927.39180149</v>
      </c>
      <c r="DX172" s="14">
        <v>1873.2094208899998</v>
      </c>
      <c r="DY172" s="14"/>
      <c r="DZ172" s="14"/>
      <c r="EA172" s="14">
        <v>1932.4837917899999</v>
      </c>
      <c r="EB172" s="14">
        <v>48629.01914317999</v>
      </c>
      <c r="EC172" s="14">
        <v>0</v>
      </c>
      <c r="ED172" s="14"/>
      <c r="EE172" s="14"/>
      <c r="EF172" s="14"/>
      <c r="EG172" s="14"/>
      <c r="EH172" s="14"/>
      <c r="EI172" s="14">
        <v>96.600105630000002</v>
      </c>
      <c r="EJ172" s="14">
        <v>0</v>
      </c>
      <c r="EK172" s="14"/>
      <c r="EL172" s="14"/>
      <c r="EM172" s="14">
        <v>847.40736919000005</v>
      </c>
      <c r="EN172" s="14">
        <v>944.00747482000008</v>
      </c>
      <c r="EO172" s="14">
        <v>0</v>
      </c>
      <c r="EP172" s="14">
        <v>1733.6056054200001</v>
      </c>
      <c r="EQ172" s="14">
        <v>0</v>
      </c>
      <c r="ER172" s="14"/>
      <c r="ES172" s="14">
        <v>134.2605001</v>
      </c>
      <c r="ET172" s="14">
        <v>18445.927331569997</v>
      </c>
      <c r="EU172" s="14">
        <v>8433.1524588800003</v>
      </c>
      <c r="EV172" s="14">
        <v>1534.6635620200002</v>
      </c>
      <c r="EW172" s="14"/>
      <c r="EX172" s="14"/>
      <c r="EY172" s="14">
        <v>995.68880331000003</v>
      </c>
      <c r="EZ172" s="14">
        <v>31277.298261299999</v>
      </c>
      <c r="FA172" s="14">
        <v>0</v>
      </c>
      <c r="FB172" s="14">
        <v>32890.239872490034</v>
      </c>
      <c r="FC172" s="14">
        <v>0</v>
      </c>
      <c r="FD172" s="14"/>
      <c r="FE172" s="14">
        <v>603.55750215</v>
      </c>
      <c r="FF172" s="14">
        <v>392313.01038381224</v>
      </c>
      <c r="FG172" s="14">
        <v>26768.250515799991</v>
      </c>
      <c r="FH172" s="14">
        <v>2169.8503522400006</v>
      </c>
      <c r="FI172" s="14">
        <v>1458.3434460000001</v>
      </c>
      <c r="FJ172" s="14"/>
      <c r="FK172" s="14">
        <v>21110.623247400013</v>
      </c>
      <c r="FL172" s="14">
        <v>0</v>
      </c>
      <c r="FM172" s="14">
        <v>477313.87531989231</v>
      </c>
      <c r="FN172" s="14"/>
      <c r="FO172" s="14"/>
      <c r="FP172" s="14"/>
      <c r="FQ172" s="14"/>
      <c r="FR172" s="14"/>
      <c r="FS172" s="14"/>
      <c r="FT172" s="14">
        <v>77.708483520000001</v>
      </c>
      <c r="FU172" s="14"/>
      <c r="FV172" s="14"/>
      <c r="FW172" s="14"/>
      <c r="FX172" s="14">
        <v>38.573463500000003</v>
      </c>
      <c r="FY172" s="14">
        <v>116.28194701999999</v>
      </c>
      <c r="FZ172" s="14"/>
      <c r="GA172" s="14"/>
      <c r="GB172" s="14"/>
      <c r="GC172" s="14"/>
      <c r="GD172" s="14"/>
      <c r="GE172" s="14">
        <v>0</v>
      </c>
      <c r="GF172" s="14">
        <v>324.30091573000004</v>
      </c>
      <c r="GG172" s="14"/>
      <c r="GH172" s="14"/>
      <c r="GI172" s="14"/>
      <c r="GJ172" s="14">
        <v>748.3208572599998</v>
      </c>
      <c r="GK172" s="14">
        <v>1072.6217729899997</v>
      </c>
      <c r="GL172" s="14">
        <v>0</v>
      </c>
      <c r="GM172" s="14">
        <v>4322.5099751500002</v>
      </c>
      <c r="GN172" s="14">
        <v>0</v>
      </c>
      <c r="GO172" s="14"/>
      <c r="GP172" s="14"/>
      <c r="GQ172" s="14">
        <v>16983.586512319987</v>
      </c>
      <c r="GR172" s="14">
        <v>7427.2905491399961</v>
      </c>
      <c r="GS172" s="14">
        <v>1839.53059766</v>
      </c>
      <c r="GT172" s="14"/>
      <c r="GU172" s="14"/>
      <c r="GV172" s="14">
        <v>2487.560784920001</v>
      </c>
      <c r="GW172" s="14">
        <v>98.371348959999992</v>
      </c>
      <c r="GX172" s="14">
        <v>33158.849768149987</v>
      </c>
      <c r="GY172" s="14">
        <v>0</v>
      </c>
      <c r="GZ172" s="14"/>
      <c r="HA172" s="14"/>
      <c r="HB172" s="14"/>
      <c r="HC172" s="14"/>
      <c r="HD172" s="14">
        <v>4791.5602178999998</v>
      </c>
      <c r="HE172" s="14">
        <v>802.33346085000005</v>
      </c>
      <c r="HF172" s="14">
        <v>1031.2784419899999</v>
      </c>
      <c r="HG172" s="14"/>
      <c r="HH172" s="14"/>
      <c r="HI172" s="14">
        <v>658.12108547000003</v>
      </c>
      <c r="HJ172" s="14">
        <v>7283.2932062099999</v>
      </c>
      <c r="HK172" s="14">
        <v>0</v>
      </c>
      <c r="HL172" s="14">
        <v>3605.9109687600017</v>
      </c>
      <c r="HM172" s="14">
        <v>86.331421980000002</v>
      </c>
      <c r="HN172" s="14"/>
      <c r="HO172" s="14">
        <v>486.90923699000001</v>
      </c>
      <c r="HP172" s="14">
        <v>23342.187458820004</v>
      </c>
      <c r="HQ172" s="14">
        <v>11155.502787540001</v>
      </c>
      <c r="HR172" s="14">
        <v>1257.34708778</v>
      </c>
      <c r="HS172" s="14"/>
      <c r="HT172" s="14"/>
      <c r="HU172" s="14">
        <v>2112.12067923</v>
      </c>
      <c r="HV172" s="14">
        <v>0</v>
      </c>
      <c r="HW172" s="14">
        <v>42046.309641100008</v>
      </c>
      <c r="HX172" s="14">
        <v>0</v>
      </c>
      <c r="HY172" s="14">
        <v>9194.8414650200029</v>
      </c>
      <c r="HZ172" s="14">
        <v>0</v>
      </c>
      <c r="IA172" s="14"/>
      <c r="IB172" s="14">
        <v>1336.8383119700002</v>
      </c>
      <c r="IC172" s="14">
        <v>40406.146533020001</v>
      </c>
      <c r="ID172" s="14">
        <v>15813.328602339991</v>
      </c>
      <c r="IE172" s="14">
        <v>2239.7631362100001</v>
      </c>
      <c r="IF172" s="14">
        <v>816.62854000000004</v>
      </c>
      <c r="IG172" s="14"/>
      <c r="IH172" s="14">
        <v>9121.8965539800029</v>
      </c>
      <c r="II172" s="14">
        <v>78929.443142540011</v>
      </c>
      <c r="IJ172" s="14">
        <v>0</v>
      </c>
      <c r="IK172" s="14">
        <v>2812.6035882100009</v>
      </c>
      <c r="IN172" s="14">
        <v>525.28890020000006</v>
      </c>
      <c r="IO172" s="14">
        <v>18868.088680659996</v>
      </c>
      <c r="IP172" s="14">
        <v>9815.9615233200002</v>
      </c>
      <c r="IQ172" s="14">
        <v>1170.7394569000001</v>
      </c>
      <c r="IR172" s="14">
        <v>60.456868</v>
      </c>
      <c r="IS172" s="14"/>
      <c r="IT172" s="14">
        <v>2489.8543362800006</v>
      </c>
      <c r="IU172" s="14">
        <v>35742.993353569989</v>
      </c>
      <c r="IV172" s="14">
        <v>0</v>
      </c>
      <c r="IW172" s="14">
        <v>7183.0344236600031</v>
      </c>
      <c r="IX172" s="14">
        <v>0</v>
      </c>
      <c r="IY172" s="14"/>
      <c r="IZ172" s="14">
        <v>781.55191087999992</v>
      </c>
      <c r="JA172" s="14">
        <v>33626.198193289994</v>
      </c>
      <c r="JB172" s="14">
        <v>11546.388263669998</v>
      </c>
      <c r="JC172" s="14">
        <v>1772.0801900699998</v>
      </c>
      <c r="JD172" s="14"/>
      <c r="JE172" s="14"/>
      <c r="JF172" s="14">
        <v>3090.8064589599994</v>
      </c>
      <c r="JG172" s="14">
        <v>58000.059440529993</v>
      </c>
      <c r="JH172" s="14"/>
      <c r="JI172" s="14"/>
      <c r="JJ172" s="14"/>
      <c r="JK172" s="14"/>
      <c r="JL172" s="14"/>
      <c r="JM172" s="14">
        <v>0</v>
      </c>
      <c r="JN172" s="14">
        <v>480.82828681000001</v>
      </c>
      <c r="JO172" s="14">
        <v>320.01489392000002</v>
      </c>
      <c r="JP172" s="14"/>
      <c r="JQ172" s="14"/>
      <c r="JR172" s="14">
        <v>377.58789215999997</v>
      </c>
      <c r="JS172" s="14">
        <v>1178.4310728899998</v>
      </c>
      <c r="JT172" s="14">
        <v>0</v>
      </c>
      <c r="JU172" s="14">
        <v>2505.4254347900019</v>
      </c>
      <c r="JV172" s="14">
        <v>0</v>
      </c>
      <c r="JW172" s="14"/>
      <c r="JX172" s="14">
        <v>0</v>
      </c>
      <c r="JY172" s="14">
        <v>18450.814501299992</v>
      </c>
      <c r="JZ172" s="14">
        <v>6434.070234990003</v>
      </c>
      <c r="KA172" s="14">
        <v>358.76954658999995</v>
      </c>
      <c r="KB172" s="14">
        <v>34.084417000000002</v>
      </c>
      <c r="KC172" s="14"/>
      <c r="KD172" s="14">
        <v>3034.0533126500013</v>
      </c>
      <c r="KE172" s="14">
        <v>30817.217447319996</v>
      </c>
      <c r="KF172" s="14">
        <v>0</v>
      </c>
      <c r="KG172" s="14">
        <v>6523.6425529999979</v>
      </c>
      <c r="KH172" s="14">
        <v>0</v>
      </c>
      <c r="KI172" s="14"/>
      <c r="KJ172" s="14">
        <v>473.19506709999996</v>
      </c>
      <c r="KK172" s="14">
        <v>31242.866303409966</v>
      </c>
      <c r="KL172" s="14">
        <v>9572.2906043200019</v>
      </c>
      <c r="KM172" s="14">
        <v>1033.4869479100003</v>
      </c>
      <c r="KN172" s="14">
        <v>173.57802799999999</v>
      </c>
      <c r="KO172" s="14"/>
      <c r="KP172" s="14">
        <v>7699.2182034399984</v>
      </c>
      <c r="KQ172" s="14">
        <v>56718.277707179972</v>
      </c>
      <c r="KR172" s="14">
        <v>0</v>
      </c>
      <c r="KS172" s="14"/>
      <c r="KT172" s="14"/>
      <c r="KU172" s="14"/>
      <c r="KV172" s="14">
        <v>0</v>
      </c>
      <c r="KW172" s="14">
        <v>1233.1179793800002</v>
      </c>
      <c r="KX172" s="14">
        <v>357.65266240999995</v>
      </c>
      <c r="KY172" s="14">
        <v>79.202837290000005</v>
      </c>
      <c r="KZ172" s="14"/>
      <c r="LA172" s="14"/>
      <c r="LB172" s="14">
        <v>165.72612337000001</v>
      </c>
      <c r="LC172" s="14">
        <v>1835.6996024499997</v>
      </c>
      <c r="LD172" s="14">
        <v>0</v>
      </c>
      <c r="LE172" s="14">
        <v>34400.007075109985</v>
      </c>
      <c r="LF172" s="14">
        <v>0</v>
      </c>
      <c r="LG172" s="14"/>
      <c r="LH172" s="14">
        <v>2398.9497013600003</v>
      </c>
      <c r="LI172" s="14">
        <v>48516.403771480058</v>
      </c>
      <c r="LJ172" s="14">
        <v>23902.419812290012</v>
      </c>
      <c r="LK172" s="14">
        <v>5180.0114335100006</v>
      </c>
      <c r="LL172" s="14"/>
      <c r="LM172" s="14"/>
      <c r="LN172" s="14">
        <v>5397.46696539</v>
      </c>
      <c r="LO172" s="14">
        <v>119795.25875914005</v>
      </c>
      <c r="LP172" s="14">
        <v>0</v>
      </c>
      <c r="LQ172" s="14"/>
      <c r="LR172" s="14">
        <v>0</v>
      </c>
      <c r="LS172" s="14"/>
      <c r="LT172" s="14">
        <v>0</v>
      </c>
      <c r="LU172" s="14">
        <v>8113.6750816000012</v>
      </c>
      <c r="LV172" s="14">
        <v>2815.1304242599999</v>
      </c>
      <c r="LW172" s="14">
        <v>912.46458126000016</v>
      </c>
      <c r="LX172" s="14"/>
      <c r="LY172" s="14"/>
      <c r="LZ172" s="14">
        <v>1318.8008067800001</v>
      </c>
      <c r="MA172" s="14">
        <v>13160.070893900001</v>
      </c>
      <c r="MB172" s="14">
        <v>0</v>
      </c>
      <c r="MC172" s="14">
        <v>6474.0732456199967</v>
      </c>
      <c r="MD172" s="14">
        <v>0</v>
      </c>
      <c r="ME172" s="14"/>
      <c r="MF172" s="14">
        <v>138.85363437000001</v>
      </c>
      <c r="MG172" s="14">
        <v>44707.638528530093</v>
      </c>
      <c r="MH172" s="14">
        <v>10099.98079559999</v>
      </c>
      <c r="MI172" s="14">
        <v>2007.6334867099995</v>
      </c>
      <c r="MJ172" s="14"/>
      <c r="MK172" s="14"/>
      <c r="ML172" s="14">
        <v>7369.8181468399962</v>
      </c>
      <c r="MM172" s="14">
        <v>0</v>
      </c>
      <c r="MN172" s="14">
        <v>70797.997837670075</v>
      </c>
      <c r="MO172" s="14">
        <v>0</v>
      </c>
      <c r="MP172" s="14">
        <v>38240.055829959994</v>
      </c>
      <c r="MQ172" s="14">
        <v>0</v>
      </c>
      <c r="MR172" s="14"/>
      <c r="MS172" s="14">
        <v>1154.6421589799997</v>
      </c>
      <c r="MT172" s="14">
        <v>110132.30472578992</v>
      </c>
      <c r="MU172" s="14">
        <v>40914.492660930009</v>
      </c>
      <c r="MV172" s="14">
        <v>4524.2484775499979</v>
      </c>
      <c r="MW172" s="14"/>
      <c r="MX172" s="14"/>
      <c r="MY172" s="14">
        <v>10994.19313706</v>
      </c>
      <c r="MZ172" s="14">
        <v>0</v>
      </c>
      <c r="NA172" s="14">
        <v>205959.93699026993</v>
      </c>
      <c r="NB172" s="14"/>
      <c r="NC172" s="14"/>
      <c r="ND172" s="14"/>
      <c r="NE172" s="14"/>
      <c r="NF172" s="14"/>
      <c r="NG172" s="14"/>
      <c r="NH172" s="14">
        <v>0</v>
      </c>
      <c r="NI172" s="14">
        <v>328.09207099000002</v>
      </c>
      <c r="NJ172" s="14"/>
      <c r="NK172" s="14"/>
      <c r="NL172" s="14">
        <v>65.820683450000004</v>
      </c>
      <c r="NM172" s="14">
        <v>393.91275444000001</v>
      </c>
      <c r="NN172" s="170">
        <v>99963.95589430962</v>
      </c>
      <c r="NO172" s="14"/>
      <c r="NQ172" s="14">
        <v>434166.21390335</v>
      </c>
      <c r="NR172" s="14">
        <v>3885164.869557119</v>
      </c>
      <c r="PU172" s="4"/>
    </row>
    <row r="173" spans="1:437" x14ac:dyDescent="0.2">
      <c r="A173" s="70">
        <v>44593</v>
      </c>
      <c r="B173" s="14">
        <v>320.32473349000003</v>
      </c>
      <c r="C173" s="14">
        <v>520.34394871999996</v>
      </c>
      <c r="D173" s="14">
        <v>112.49431305</v>
      </c>
      <c r="E173" s="14">
        <v>953.16299526</v>
      </c>
      <c r="F173" s="14">
        <v>0</v>
      </c>
      <c r="G173" s="14">
        <v>39066.678513920015</v>
      </c>
      <c r="H173" s="14">
        <v>0</v>
      </c>
      <c r="I173" s="14"/>
      <c r="J173" s="14">
        <v>3644.5655547600004</v>
      </c>
      <c r="K173" s="14">
        <v>108194.08230258994</v>
      </c>
      <c r="L173" s="14">
        <v>99346.360189390194</v>
      </c>
      <c r="M173" s="14">
        <v>5370.9445281000008</v>
      </c>
      <c r="N173" s="14">
        <v>24485.804410000001</v>
      </c>
      <c r="O173" s="14"/>
      <c r="P173" s="14">
        <v>13272.732855900002</v>
      </c>
      <c r="Q173" s="14">
        <v>293381.16835466016</v>
      </c>
      <c r="R173" s="14">
        <v>0</v>
      </c>
      <c r="S173" s="14">
        <v>7805.1148039600021</v>
      </c>
      <c r="T173" s="14">
        <v>153.20622478999999</v>
      </c>
      <c r="U173" s="14">
        <v>49.042585549999998</v>
      </c>
      <c r="V173" s="14">
        <v>61.517989030000003</v>
      </c>
      <c r="W173" s="14">
        <v>8068.8816033300018</v>
      </c>
      <c r="X173" s="14">
        <v>0</v>
      </c>
      <c r="Y173" s="14">
        <v>15484.760630259996</v>
      </c>
      <c r="Z173" s="14">
        <v>1.7664703100000001</v>
      </c>
      <c r="AA173" s="14"/>
      <c r="AB173" s="14">
        <v>1353.18598191</v>
      </c>
      <c r="AC173" s="14">
        <v>62620.320739930066</v>
      </c>
      <c r="AD173" s="14">
        <v>19138.343181910001</v>
      </c>
      <c r="AE173" s="14">
        <v>3888.6996361199999</v>
      </c>
      <c r="AF173" s="14"/>
      <c r="AG173" s="14"/>
      <c r="AH173" s="14">
        <v>3763.9602060399989</v>
      </c>
      <c r="AI173" s="14">
        <v>106251.03684648006</v>
      </c>
      <c r="AJ173" s="14">
        <v>0</v>
      </c>
      <c r="AK173" s="14">
        <v>337981.60417344765</v>
      </c>
      <c r="AL173" s="14">
        <v>0</v>
      </c>
      <c r="AM173" s="14"/>
      <c r="AN173" s="14">
        <v>7432.5157575099984</v>
      </c>
      <c r="AO173" s="14">
        <v>586819.38686799852</v>
      </c>
      <c r="AP173" s="14">
        <v>166451.49482990004</v>
      </c>
      <c r="AQ173" s="14">
        <v>13750.44857769</v>
      </c>
      <c r="AR173" s="14">
        <v>7743.5318779999998</v>
      </c>
      <c r="AS173" s="14"/>
      <c r="AT173" s="14">
        <v>105203.76036093981</v>
      </c>
      <c r="AU173" s="14">
        <v>0</v>
      </c>
      <c r="AV173" s="14">
        <v>85623.669752000002</v>
      </c>
      <c r="AW173" s="14">
        <v>32612.799680370004</v>
      </c>
      <c r="AX173" s="14">
        <v>1343619.2118778559</v>
      </c>
      <c r="AY173" s="14">
        <v>0</v>
      </c>
      <c r="AZ173" s="14">
        <v>6469.7415325400034</v>
      </c>
      <c r="BA173" s="14">
        <v>0</v>
      </c>
      <c r="BB173" s="14"/>
      <c r="BC173" s="14">
        <v>1002.3596082299999</v>
      </c>
      <c r="BD173" s="14">
        <v>57435.795891089932</v>
      </c>
      <c r="BE173" s="14">
        <v>15238.062507719997</v>
      </c>
      <c r="BF173" s="14">
        <v>2300.1795935199993</v>
      </c>
      <c r="BG173" s="14">
        <v>1415.3076840799999</v>
      </c>
      <c r="BH173" s="14">
        <v>0</v>
      </c>
      <c r="BI173" s="14">
        <v>83861.446817179938</v>
      </c>
      <c r="BJ173" s="14">
        <v>0</v>
      </c>
      <c r="BK173" s="14">
        <v>10383.013147220006</v>
      </c>
      <c r="BL173" s="14">
        <v>0</v>
      </c>
      <c r="BM173" s="14"/>
      <c r="BN173" s="14">
        <v>198.92067104</v>
      </c>
      <c r="BO173" s="14">
        <v>24532.362754689999</v>
      </c>
      <c r="BP173" s="14">
        <v>3545.3545678999999</v>
      </c>
      <c r="BQ173" s="14">
        <v>1634.7472458000002</v>
      </c>
      <c r="BR173" s="14">
        <v>9294.1797999999999</v>
      </c>
      <c r="BS173" s="14">
        <v>2256.7637849899993</v>
      </c>
      <c r="BT173" s="14">
        <v>51845.341971640009</v>
      </c>
      <c r="BU173" s="14">
        <v>0</v>
      </c>
      <c r="BV173" s="14">
        <v>5265.4622202399978</v>
      </c>
      <c r="BW173" s="14">
        <v>0</v>
      </c>
      <c r="BX173" s="14"/>
      <c r="BY173" s="14">
        <v>360.56576390999999</v>
      </c>
      <c r="BZ173" s="14">
        <v>21042.776413379997</v>
      </c>
      <c r="CA173" s="14">
        <v>11351.456414969996</v>
      </c>
      <c r="CB173" s="14">
        <v>1224.8856664800005</v>
      </c>
      <c r="CC173" s="14"/>
      <c r="CD173" s="14"/>
      <c r="CE173" s="14">
        <v>7937.8288887999961</v>
      </c>
      <c r="CF173" s="14">
        <v>47182.975367779989</v>
      </c>
      <c r="CG173" s="14">
        <v>0</v>
      </c>
      <c r="CH173" s="14">
        <v>1077.9033837000002</v>
      </c>
      <c r="CI173" s="14"/>
      <c r="CJ173" s="14"/>
      <c r="CK173" s="14"/>
      <c r="CL173" s="14">
        <v>2024.0003299899997</v>
      </c>
      <c r="CM173" s="14">
        <v>1373.4802206500001</v>
      </c>
      <c r="CN173" s="14">
        <v>561.71374916000013</v>
      </c>
      <c r="CO173" s="14"/>
      <c r="CP173" s="14"/>
      <c r="CQ173" s="14">
        <v>1525.7707987000001</v>
      </c>
      <c r="CR173" s="14">
        <v>6562.8684821999996</v>
      </c>
      <c r="CS173" s="14">
        <v>0</v>
      </c>
      <c r="CT173" s="14">
        <v>1374.2219065700003</v>
      </c>
      <c r="CU173" s="14"/>
      <c r="CV173" s="14"/>
      <c r="CW173" s="14"/>
      <c r="CX173" s="14">
        <v>7167.3072024599969</v>
      </c>
      <c r="CY173" s="14">
        <v>2279.1043089999994</v>
      </c>
      <c r="CZ173" s="14">
        <v>1034.8572606000002</v>
      </c>
      <c r="DA173" s="14">
        <v>2209.702511</v>
      </c>
      <c r="DB173" s="14"/>
      <c r="DC173" s="14">
        <v>840.56163928000001</v>
      </c>
      <c r="DD173" s="14">
        <v>14905.754828909998</v>
      </c>
      <c r="DE173" s="14">
        <v>0</v>
      </c>
      <c r="DF173" s="14">
        <v>2132.470716679999</v>
      </c>
      <c r="DG173" s="14"/>
      <c r="DH173" s="14"/>
      <c r="DI173" s="14">
        <v>617.55941873999996</v>
      </c>
      <c r="DJ173" s="14">
        <v>12197.901470040006</v>
      </c>
      <c r="DK173" s="14">
        <v>4470.1399003700008</v>
      </c>
      <c r="DL173" s="14">
        <v>357.75469720000007</v>
      </c>
      <c r="DM173" s="14"/>
      <c r="DN173" s="14"/>
      <c r="DO173" s="14">
        <v>3649.5091307399989</v>
      </c>
      <c r="DP173" s="14">
        <v>23425.335333770003</v>
      </c>
      <c r="DQ173" s="14">
        <v>0</v>
      </c>
      <c r="DR173" s="14">
        <v>2453.3476372099999</v>
      </c>
      <c r="DS173" s="14"/>
      <c r="DT173" s="14"/>
      <c r="DU173" s="14">
        <v>0</v>
      </c>
      <c r="DV173" s="14">
        <v>35425.309837479996</v>
      </c>
      <c r="DW173" s="14">
        <v>5654.9069227099981</v>
      </c>
      <c r="DX173" s="14">
        <v>1699.3477630899999</v>
      </c>
      <c r="DY173" s="14"/>
      <c r="DZ173" s="14"/>
      <c r="EA173" s="14">
        <v>1853.3173136100006</v>
      </c>
      <c r="EB173" s="14">
        <v>47086.229474099993</v>
      </c>
      <c r="EC173" s="14">
        <v>0</v>
      </c>
      <c r="ED173" s="14"/>
      <c r="EE173" s="14"/>
      <c r="EF173" s="14"/>
      <c r="EG173" s="14"/>
      <c r="EH173" s="14"/>
      <c r="EI173" s="14">
        <v>0</v>
      </c>
      <c r="EJ173" s="14">
        <v>0</v>
      </c>
      <c r="EK173" s="14"/>
      <c r="EL173" s="14"/>
      <c r="EM173" s="14">
        <v>844.3759134899999</v>
      </c>
      <c r="EN173" s="14">
        <v>844.3759134899999</v>
      </c>
      <c r="EO173" s="14">
        <v>0</v>
      </c>
      <c r="EP173" s="14">
        <v>1724.4012202300007</v>
      </c>
      <c r="EQ173" s="14">
        <v>0</v>
      </c>
      <c r="ER173" s="14"/>
      <c r="ES173" s="14">
        <v>133.83742852</v>
      </c>
      <c r="ET173" s="14">
        <v>18112.817630090005</v>
      </c>
      <c r="EU173" s="14">
        <v>8012.3679309900008</v>
      </c>
      <c r="EV173" s="14">
        <v>1505.44696746</v>
      </c>
      <c r="EW173" s="14"/>
      <c r="EX173" s="14"/>
      <c r="EY173" s="14">
        <v>966.73615154000004</v>
      </c>
      <c r="EZ173" s="14">
        <v>30455.607328830007</v>
      </c>
      <c r="FA173" s="14">
        <v>0</v>
      </c>
      <c r="FB173" s="14">
        <v>32390.294178880005</v>
      </c>
      <c r="FC173" s="14">
        <v>0</v>
      </c>
      <c r="FD173" s="14"/>
      <c r="FE173" s="14">
        <v>591.24101408000001</v>
      </c>
      <c r="FF173" s="14">
        <v>386239.30193490093</v>
      </c>
      <c r="FG173" s="14">
        <v>25877.573860849996</v>
      </c>
      <c r="FH173" s="14">
        <v>2010.68381518</v>
      </c>
      <c r="FI173" s="14">
        <v>1446.1408530000001</v>
      </c>
      <c r="FJ173" s="14"/>
      <c r="FK173" s="14">
        <v>20765.646447340045</v>
      </c>
      <c r="FL173" s="14">
        <v>0</v>
      </c>
      <c r="FM173" s="14">
        <v>469320.88210423093</v>
      </c>
      <c r="FN173" s="14"/>
      <c r="FO173" s="14"/>
      <c r="FP173" s="14"/>
      <c r="FQ173" s="14"/>
      <c r="FR173" s="14"/>
      <c r="FS173" s="14"/>
      <c r="FT173" s="14">
        <v>78.425792430000001</v>
      </c>
      <c r="FU173" s="14"/>
      <c r="FV173" s="14"/>
      <c r="FW173" s="14"/>
      <c r="FX173" s="14">
        <v>29.284820270000001</v>
      </c>
      <c r="FY173" s="14">
        <v>107.7106127</v>
      </c>
      <c r="FZ173" s="14"/>
      <c r="GA173" s="14"/>
      <c r="GB173" s="14"/>
      <c r="GC173" s="14"/>
      <c r="GD173" s="14"/>
      <c r="GE173" s="14">
        <v>0</v>
      </c>
      <c r="GF173" s="14">
        <v>323.86731211</v>
      </c>
      <c r="GG173" s="14"/>
      <c r="GH173" s="14"/>
      <c r="GI173" s="14"/>
      <c r="GJ173" s="14">
        <v>726.30699808999987</v>
      </c>
      <c r="GK173" s="14">
        <v>1050.1743102</v>
      </c>
      <c r="GL173" s="14">
        <v>0</v>
      </c>
      <c r="GM173" s="14">
        <v>4267.0159027400005</v>
      </c>
      <c r="GN173" s="14">
        <v>0</v>
      </c>
      <c r="GO173" s="14"/>
      <c r="GP173" s="14"/>
      <c r="GQ173" s="14">
        <v>16769.361177209998</v>
      </c>
      <c r="GR173" s="14">
        <v>7077.4318188400021</v>
      </c>
      <c r="GS173" s="14">
        <v>1653.2172028599998</v>
      </c>
      <c r="GT173" s="14"/>
      <c r="GU173" s="14"/>
      <c r="GV173" s="14">
        <v>2434.0797341900011</v>
      </c>
      <c r="GW173" s="14">
        <v>93.468834120000011</v>
      </c>
      <c r="GX173" s="14">
        <v>32294.574669960002</v>
      </c>
      <c r="GY173" s="14">
        <v>0</v>
      </c>
      <c r="GZ173" s="14"/>
      <c r="HA173" s="14"/>
      <c r="HB173" s="14"/>
      <c r="HC173" s="14"/>
      <c r="HD173" s="14">
        <v>4734.9325615499993</v>
      </c>
      <c r="HE173" s="14">
        <v>562.50797692999993</v>
      </c>
      <c r="HF173" s="14">
        <v>977.80700751999996</v>
      </c>
      <c r="HG173" s="14"/>
      <c r="HH173" s="14"/>
      <c r="HI173" s="14">
        <v>637.54682180000009</v>
      </c>
      <c r="HJ173" s="14">
        <v>6912.7943678000001</v>
      </c>
      <c r="HK173" s="14">
        <v>0</v>
      </c>
      <c r="HL173" s="14">
        <v>3551.8970259900002</v>
      </c>
      <c r="HM173" s="14">
        <v>87.304536749999997</v>
      </c>
      <c r="HN173" s="14"/>
      <c r="HO173" s="14">
        <v>481.36082637999999</v>
      </c>
      <c r="HP173" s="14">
        <v>22784.967877529998</v>
      </c>
      <c r="HQ173" s="14">
        <v>10302.358442299997</v>
      </c>
      <c r="HR173" s="14">
        <v>1166.1001532400001</v>
      </c>
      <c r="HS173" s="14"/>
      <c r="HT173" s="14"/>
      <c r="HU173" s="14">
        <v>2068.4969684799994</v>
      </c>
      <c r="HV173" s="14">
        <v>0</v>
      </c>
      <c r="HW173" s="14">
        <v>40442.48583066999</v>
      </c>
      <c r="HX173" s="14">
        <v>0</v>
      </c>
      <c r="HY173" s="14">
        <v>9123.3060167999956</v>
      </c>
      <c r="HZ173" s="14">
        <v>0</v>
      </c>
      <c r="IA173" s="14"/>
      <c r="IB173" s="14">
        <v>1110.1249436600001</v>
      </c>
      <c r="IC173" s="14">
        <v>38782.919640339976</v>
      </c>
      <c r="ID173" s="14">
        <v>15123.726248460007</v>
      </c>
      <c r="IE173" s="14">
        <v>2115.8944457900002</v>
      </c>
      <c r="IF173" s="14">
        <v>811.94955400000003</v>
      </c>
      <c r="IG173" s="14"/>
      <c r="IH173" s="14">
        <v>8953.989610730001</v>
      </c>
      <c r="II173" s="14">
        <v>76021.910459779989</v>
      </c>
      <c r="IJ173" s="14">
        <v>0</v>
      </c>
      <c r="IK173" s="14">
        <v>2784.6642326300002</v>
      </c>
      <c r="IN173" s="14">
        <v>518.88763366000012</v>
      </c>
      <c r="IO173" s="14">
        <v>18306.740804069988</v>
      </c>
      <c r="IP173" s="14">
        <v>9466.2564665900027</v>
      </c>
      <c r="IQ173" s="14">
        <v>1104.15158337</v>
      </c>
      <c r="IR173" s="14">
        <v>59.183745000000002</v>
      </c>
      <c r="IS173" s="14"/>
      <c r="IT173" s="14">
        <v>2440.5036814800014</v>
      </c>
      <c r="IU173" s="14">
        <v>34680.388146799996</v>
      </c>
      <c r="IV173" s="14">
        <v>0</v>
      </c>
      <c r="IW173" s="14">
        <v>7020.5753780400009</v>
      </c>
      <c r="IX173" s="14">
        <v>0</v>
      </c>
      <c r="IY173" s="14"/>
      <c r="IZ173" s="14">
        <v>752.62530030999994</v>
      </c>
      <c r="JA173" s="14">
        <v>32357.187804099991</v>
      </c>
      <c r="JB173" s="14">
        <v>11316.642345639999</v>
      </c>
      <c r="JC173" s="14">
        <v>1516.0396185200002</v>
      </c>
      <c r="JD173" s="14"/>
      <c r="JE173" s="14"/>
      <c r="JF173" s="14">
        <v>2960.3323156299998</v>
      </c>
      <c r="JG173" s="14">
        <v>55923.402762239981</v>
      </c>
      <c r="JH173" s="14"/>
      <c r="JI173" s="14"/>
      <c r="JJ173" s="14"/>
      <c r="JK173" s="14"/>
      <c r="JL173" s="14"/>
      <c r="JM173" s="14">
        <v>0</v>
      </c>
      <c r="JN173" s="14">
        <v>450.70700504999996</v>
      </c>
      <c r="JO173" s="14">
        <v>317.16542368</v>
      </c>
      <c r="JP173" s="14"/>
      <c r="JQ173" s="14"/>
      <c r="JR173" s="14">
        <v>376.75894407999999</v>
      </c>
      <c r="JS173" s="14">
        <v>1144.6313728099999</v>
      </c>
      <c r="JT173" s="14">
        <v>0</v>
      </c>
      <c r="JU173" s="14">
        <v>2469.869749420001</v>
      </c>
      <c r="JV173" s="14">
        <v>0</v>
      </c>
      <c r="JW173" s="14"/>
      <c r="JX173" s="14">
        <v>0</v>
      </c>
      <c r="JY173" s="14">
        <v>18077.741476480005</v>
      </c>
      <c r="JZ173" s="14">
        <v>6089.7631036000012</v>
      </c>
      <c r="KA173" s="14">
        <v>283.00250579000004</v>
      </c>
      <c r="KB173" s="14">
        <v>33.979371999999998</v>
      </c>
      <c r="KC173" s="14"/>
      <c r="KD173" s="14">
        <v>3005.2621112499996</v>
      </c>
      <c r="KE173" s="14">
        <v>29959.618318540008</v>
      </c>
      <c r="KF173" s="14">
        <v>0</v>
      </c>
      <c r="KG173" s="14">
        <v>6321.3136923400007</v>
      </c>
      <c r="KH173" s="14">
        <v>0</v>
      </c>
      <c r="KI173" s="14"/>
      <c r="KJ173" s="14">
        <v>460.62411293999997</v>
      </c>
      <c r="KK173" s="14">
        <v>30477.351877649988</v>
      </c>
      <c r="KL173" s="14">
        <v>9422.7735155599948</v>
      </c>
      <c r="KM173" s="14">
        <v>989.57498770000007</v>
      </c>
      <c r="KN173" s="14">
        <v>172.21816200000001</v>
      </c>
      <c r="KO173" s="14"/>
      <c r="KP173" s="14">
        <v>7646.1916146099984</v>
      </c>
      <c r="KQ173" s="14">
        <v>55490.047962799988</v>
      </c>
      <c r="KR173" s="14">
        <v>0</v>
      </c>
      <c r="KS173" s="14"/>
      <c r="KT173" s="14"/>
      <c r="KU173" s="14"/>
      <c r="KV173" s="14">
        <v>0</v>
      </c>
      <c r="KW173" s="14">
        <v>1147.8014732000001</v>
      </c>
      <c r="KX173" s="14">
        <v>353.72584103999998</v>
      </c>
      <c r="KY173" s="14">
        <v>78.566370290000009</v>
      </c>
      <c r="KZ173" s="14"/>
      <c r="LA173" s="14"/>
      <c r="LB173" s="14">
        <v>165.13355243999999</v>
      </c>
      <c r="LC173" s="14">
        <v>1745.2272369699999</v>
      </c>
      <c r="LD173" s="14">
        <v>0</v>
      </c>
      <c r="LE173" s="14">
        <v>33436.164139840024</v>
      </c>
      <c r="LF173" s="14">
        <v>0</v>
      </c>
      <c r="LG173" s="14"/>
      <c r="LH173" s="14">
        <v>2330.1746462900001</v>
      </c>
      <c r="LI173" s="14">
        <v>46929.597154589988</v>
      </c>
      <c r="LJ173" s="14">
        <v>23301.312948829989</v>
      </c>
      <c r="LK173" s="14">
        <v>4459.8449757200005</v>
      </c>
      <c r="LL173" s="14"/>
      <c r="LM173" s="14"/>
      <c r="LN173" s="14">
        <v>5331.2343985700018</v>
      </c>
      <c r="LO173" s="14">
        <v>115788.32826384001</v>
      </c>
      <c r="LP173" s="14">
        <v>0</v>
      </c>
      <c r="LQ173" s="14"/>
      <c r="LR173" s="14">
        <v>0</v>
      </c>
      <c r="LS173" s="14"/>
      <c r="LT173" s="14">
        <v>0</v>
      </c>
      <c r="LU173" s="14">
        <v>7855.111838629995</v>
      </c>
      <c r="LV173" s="14">
        <v>2758.2017651600004</v>
      </c>
      <c r="LW173" s="14">
        <v>801.27370477000011</v>
      </c>
      <c r="LX173" s="14"/>
      <c r="LY173" s="14"/>
      <c r="LZ173" s="14">
        <v>1302.7352244299996</v>
      </c>
      <c r="MA173" s="14">
        <v>12717.322532989996</v>
      </c>
      <c r="MB173" s="14">
        <v>0</v>
      </c>
      <c r="MC173" s="14">
        <v>6346.3496881899982</v>
      </c>
      <c r="MD173" s="14">
        <v>0</v>
      </c>
      <c r="ME173" s="14"/>
      <c r="MF173" s="14">
        <v>135.03059934999999</v>
      </c>
      <c r="MG173" s="14">
        <v>44004.95212252003</v>
      </c>
      <c r="MH173" s="14">
        <v>9683.3602386399943</v>
      </c>
      <c r="MI173" s="14">
        <v>1847.4757771999998</v>
      </c>
      <c r="MJ173" s="14"/>
      <c r="MK173" s="14"/>
      <c r="ML173" s="14">
        <v>7332.1910137899958</v>
      </c>
      <c r="MM173" s="14">
        <v>0</v>
      </c>
      <c r="MN173" s="14">
        <v>69349.359439690015</v>
      </c>
      <c r="MO173" s="14">
        <v>0</v>
      </c>
      <c r="MP173" s="14">
        <v>37647.73401552</v>
      </c>
      <c r="MQ173" s="14">
        <v>0</v>
      </c>
      <c r="MR173" s="14"/>
      <c r="MS173" s="14">
        <v>1125.4044523200002</v>
      </c>
      <c r="MT173" s="14">
        <v>107370.78206463989</v>
      </c>
      <c r="MU173" s="14">
        <v>39432.193242970046</v>
      </c>
      <c r="MV173" s="14">
        <v>3454.7171511400011</v>
      </c>
      <c r="MW173" s="14"/>
      <c r="MX173" s="14"/>
      <c r="MY173" s="14">
        <v>10848.611518740008</v>
      </c>
      <c r="MZ173" s="14">
        <v>0</v>
      </c>
      <c r="NA173" s="14">
        <v>199879.44244532997</v>
      </c>
      <c r="NB173" s="14"/>
      <c r="NC173" s="14"/>
      <c r="ND173" s="14"/>
      <c r="NE173" s="14"/>
      <c r="NF173" s="14"/>
      <c r="NG173" s="14"/>
      <c r="NH173" s="14">
        <v>0</v>
      </c>
      <c r="NI173" s="14">
        <v>320.03466738000003</v>
      </c>
      <c r="NJ173" s="14"/>
      <c r="NK173" s="14"/>
      <c r="NL173" s="14">
        <v>65.459980979999997</v>
      </c>
      <c r="NM173" s="14">
        <v>385.4946483600001</v>
      </c>
      <c r="NN173" s="170">
        <v>98311.857758529863</v>
      </c>
      <c r="NO173" s="14"/>
      <c r="NQ173" s="14">
        <v>433053.49179394002</v>
      </c>
      <c r="NR173" s="14">
        <v>3793022.5422336669</v>
      </c>
      <c r="PU173" s="4"/>
    </row>
    <row r="174" spans="1:437" x14ac:dyDescent="0.2">
      <c r="A174" s="70">
        <v>44621</v>
      </c>
      <c r="B174" s="14">
        <v>317.79238339</v>
      </c>
      <c r="C174" s="14">
        <v>503.52457416000004</v>
      </c>
      <c r="D174" s="14">
        <v>73.640244800000005</v>
      </c>
      <c r="E174" s="14">
        <v>894.95720234999987</v>
      </c>
      <c r="F174" s="14">
        <v>0</v>
      </c>
      <c r="G174" s="14">
        <v>38387.354434509965</v>
      </c>
      <c r="H174" s="14">
        <v>0</v>
      </c>
      <c r="I174" s="14"/>
      <c r="J174" s="14">
        <v>3403.6247128300001</v>
      </c>
      <c r="K174" s="14">
        <v>106108.74092191989</v>
      </c>
      <c r="L174" s="14">
        <v>97706.143552930109</v>
      </c>
      <c r="M174" s="14">
        <v>5210.4297422299996</v>
      </c>
      <c r="N174" s="14">
        <v>23950.182509999999</v>
      </c>
      <c r="O174" s="14"/>
      <c r="P174" s="14">
        <v>13148.492200699995</v>
      </c>
      <c r="Q174" s="14">
        <v>287914.96807512001</v>
      </c>
      <c r="R174" s="14">
        <v>0</v>
      </c>
      <c r="S174" s="14">
        <v>7654.5126046600017</v>
      </c>
      <c r="T174" s="14">
        <v>152.46375187999999</v>
      </c>
      <c r="U174" s="14">
        <v>47.729438549999998</v>
      </c>
      <c r="V174" s="14">
        <v>60.357157960000009</v>
      </c>
      <c r="W174" s="14">
        <v>7915.0629530500019</v>
      </c>
      <c r="X174" s="14">
        <v>0</v>
      </c>
      <c r="Y174" s="14">
        <v>15318.21719002001</v>
      </c>
      <c r="Z174" s="14">
        <v>1.7971485600000001</v>
      </c>
      <c r="AA174" s="14"/>
      <c r="AB174" s="14">
        <v>1232.6956023799999</v>
      </c>
      <c r="AC174" s="14">
        <v>61504.073943239971</v>
      </c>
      <c r="AD174" s="14">
        <v>18776.613205369998</v>
      </c>
      <c r="AE174" s="14">
        <v>3844.0849606199995</v>
      </c>
      <c r="AF174" s="14"/>
      <c r="AG174" s="14"/>
      <c r="AH174" s="14">
        <v>3639.0250251400007</v>
      </c>
      <c r="AI174" s="14">
        <v>104316.50707532997</v>
      </c>
      <c r="AJ174" s="14">
        <v>0</v>
      </c>
      <c r="AK174" s="14">
        <v>333557.2186904113</v>
      </c>
      <c r="AL174" s="14">
        <v>0</v>
      </c>
      <c r="AM174" s="14"/>
      <c r="AN174" s="14">
        <v>7324.7549933100008</v>
      </c>
      <c r="AO174" s="14">
        <v>574979.86168380757</v>
      </c>
      <c r="AP174" s="14">
        <v>165007.30823367994</v>
      </c>
      <c r="AQ174" s="14">
        <v>13085.980503749997</v>
      </c>
      <c r="AR174" s="14">
        <v>7583.6997959999999</v>
      </c>
      <c r="AS174" s="14"/>
      <c r="AT174" s="14">
        <v>94633.726826819926</v>
      </c>
      <c r="AU174" s="14">
        <v>0</v>
      </c>
      <c r="AV174" s="14">
        <v>79850.471281999999</v>
      </c>
      <c r="AW174" s="14">
        <v>32172.644066370001</v>
      </c>
      <c r="AX174" s="14">
        <v>1308195.6660761489</v>
      </c>
      <c r="AY174" s="14">
        <v>0</v>
      </c>
      <c r="AZ174" s="14">
        <v>6331.5473210799973</v>
      </c>
      <c r="BA174" s="14">
        <v>0</v>
      </c>
      <c r="BB174" s="14"/>
      <c r="BC174" s="14">
        <v>993.65783521999992</v>
      </c>
      <c r="BD174" s="14">
        <v>56662.71937131005</v>
      </c>
      <c r="BE174" s="14">
        <v>15185.532688100006</v>
      </c>
      <c r="BF174" s="14">
        <v>2175.7071525299998</v>
      </c>
      <c r="BG174" s="14">
        <v>1383.7702619700003</v>
      </c>
      <c r="BH174" s="14">
        <v>0</v>
      </c>
      <c r="BI174" s="14">
        <v>82732.934630210046</v>
      </c>
      <c r="BJ174" s="14">
        <v>0</v>
      </c>
      <c r="BK174" s="14">
        <v>10184.689507180008</v>
      </c>
      <c r="BL174" s="14">
        <v>0</v>
      </c>
      <c r="BM174" s="14"/>
      <c r="BN174" s="14">
        <v>198.10451785999999</v>
      </c>
      <c r="BO174" s="14">
        <v>24064.680432180015</v>
      </c>
      <c r="BP174" s="14">
        <v>3486.8570276300002</v>
      </c>
      <c r="BQ174" s="14">
        <v>1614.4371925799999</v>
      </c>
      <c r="BR174" s="14">
        <v>9084.81682</v>
      </c>
      <c r="BS174" s="14">
        <v>2056.0268864599998</v>
      </c>
      <c r="BT174" s="14">
        <v>50689.612383890024</v>
      </c>
      <c r="BU174" s="14">
        <v>0</v>
      </c>
      <c r="BV174" s="14">
        <v>5062.856373280003</v>
      </c>
      <c r="BW174" s="14">
        <v>0</v>
      </c>
      <c r="BX174" s="14"/>
      <c r="BY174" s="14">
        <v>355.34463986999998</v>
      </c>
      <c r="BZ174" s="14">
        <v>20206.796700939984</v>
      </c>
      <c r="CA174" s="14">
        <v>11133.027106860001</v>
      </c>
      <c r="CB174" s="14">
        <v>1207.5622680100003</v>
      </c>
      <c r="CC174" s="14"/>
      <c r="CD174" s="14"/>
      <c r="CE174" s="14">
        <v>7787.2247394200031</v>
      </c>
      <c r="CF174" s="14">
        <v>45752.811828379999</v>
      </c>
      <c r="CG174" s="14">
        <v>0</v>
      </c>
      <c r="CH174" s="14">
        <v>1066.3300842800002</v>
      </c>
      <c r="CI174" s="14"/>
      <c r="CJ174" s="14"/>
      <c r="CK174" s="14"/>
      <c r="CL174" s="14">
        <v>2009.1833757700001</v>
      </c>
      <c r="CM174" s="14">
        <v>1309.76753366</v>
      </c>
      <c r="CN174" s="14">
        <v>546.81979010999999</v>
      </c>
      <c r="CO174" s="14"/>
      <c r="CP174" s="14"/>
      <c r="CQ174" s="14">
        <v>1487.4346516600001</v>
      </c>
      <c r="CR174" s="14">
        <v>6419.5354354799993</v>
      </c>
      <c r="CS174" s="14">
        <v>0</v>
      </c>
      <c r="CT174" s="14">
        <v>1363.9406882900003</v>
      </c>
      <c r="CU174" s="14"/>
      <c r="CV174" s="14"/>
      <c r="CW174" s="14"/>
      <c r="CX174" s="14">
        <v>6999.4385854700013</v>
      </c>
      <c r="CY174" s="14">
        <v>2267.5212331900002</v>
      </c>
      <c r="CZ174" s="14">
        <v>1014.5517013400001</v>
      </c>
      <c r="DA174" s="14">
        <v>2181.9481839999999</v>
      </c>
      <c r="DB174" s="14"/>
      <c r="DC174" s="14">
        <v>828.46424431000014</v>
      </c>
      <c r="DD174" s="14">
        <v>14655.864636600001</v>
      </c>
      <c r="DE174" s="14">
        <v>0</v>
      </c>
      <c r="DF174" s="14">
        <v>2116.6452519199993</v>
      </c>
      <c r="DG174" s="14"/>
      <c r="DH174" s="14"/>
      <c r="DI174" s="14">
        <v>611.18408034000004</v>
      </c>
      <c r="DJ174" s="14">
        <v>12108.413085740003</v>
      </c>
      <c r="DK174" s="14">
        <v>4422.7372965899995</v>
      </c>
      <c r="DL174" s="14">
        <v>341.55383544000006</v>
      </c>
      <c r="DM174" s="14"/>
      <c r="DN174" s="14"/>
      <c r="DO174" s="14">
        <v>3607.6549680999992</v>
      </c>
      <c r="DP174" s="14">
        <v>23208.188518130002</v>
      </c>
      <c r="DQ174" s="14">
        <v>0</v>
      </c>
      <c r="DR174" s="14">
        <v>2461.2694877000004</v>
      </c>
      <c r="DS174" s="14"/>
      <c r="DT174" s="14"/>
      <c r="DU174" s="14">
        <v>0</v>
      </c>
      <c r="DV174" s="14">
        <v>34648.174739130001</v>
      </c>
      <c r="DW174" s="14">
        <v>5605.234374910001</v>
      </c>
      <c r="DX174" s="14">
        <v>1680.8204257699999</v>
      </c>
      <c r="DY174" s="14"/>
      <c r="DZ174" s="14"/>
      <c r="EA174" s="14">
        <v>1829.4380526700006</v>
      </c>
      <c r="EB174" s="14">
        <v>46224.937080180003</v>
      </c>
      <c r="EC174" s="14">
        <v>0</v>
      </c>
      <c r="ED174" s="14"/>
      <c r="EE174" s="14"/>
      <c r="EF174" s="14"/>
      <c r="EG174" s="14"/>
      <c r="EH174" s="14"/>
      <c r="EI174" s="14">
        <v>0</v>
      </c>
      <c r="EJ174" s="14">
        <v>0</v>
      </c>
      <c r="EK174" s="14"/>
      <c r="EL174" s="14"/>
      <c r="EM174" s="14">
        <v>848.85131825999997</v>
      </c>
      <c r="EN174" s="14">
        <v>848.85131825999997</v>
      </c>
      <c r="EO174" s="14">
        <v>0</v>
      </c>
      <c r="EP174" s="14">
        <v>1713.6746264600001</v>
      </c>
      <c r="EQ174" s="14">
        <v>0</v>
      </c>
      <c r="ER174" s="14"/>
      <c r="ES174" s="14">
        <v>133.41059117</v>
      </c>
      <c r="ET174" s="14">
        <v>17940.858043629996</v>
      </c>
      <c r="EU174" s="14">
        <v>7992.7384697299985</v>
      </c>
      <c r="EV174" s="14">
        <v>1459.59694788</v>
      </c>
      <c r="EW174" s="14"/>
      <c r="EX174" s="14"/>
      <c r="EY174" s="14">
        <v>932.65033533000008</v>
      </c>
      <c r="EZ174" s="14">
        <v>30172.929014199995</v>
      </c>
      <c r="FA174" s="14">
        <v>0</v>
      </c>
      <c r="FB174" s="14">
        <v>31946.616299020065</v>
      </c>
      <c r="FC174" s="14">
        <v>0</v>
      </c>
      <c r="FD174" s="14"/>
      <c r="FE174" s="14">
        <v>586.95567172000005</v>
      </c>
      <c r="FF174" s="14">
        <v>382800.74355906987</v>
      </c>
      <c r="FG174" s="14">
        <v>25724.323089389993</v>
      </c>
      <c r="FH174" s="14">
        <v>1973.5553847900001</v>
      </c>
      <c r="FI174" s="14">
        <v>1416.773179</v>
      </c>
      <c r="FJ174" s="14"/>
      <c r="FK174" s="14">
        <v>29295.425427420003</v>
      </c>
      <c r="FL174" s="14">
        <v>0</v>
      </c>
      <c r="FM174" s="14">
        <v>473744.39261040994</v>
      </c>
      <c r="FN174" s="14"/>
      <c r="FO174" s="14"/>
      <c r="FP174" s="14"/>
      <c r="FQ174" s="14"/>
      <c r="FR174" s="14"/>
      <c r="FS174" s="14"/>
      <c r="FT174" s="14">
        <v>79.371761120000002</v>
      </c>
      <c r="FU174" s="14"/>
      <c r="FV174" s="14"/>
      <c r="FW174" s="14"/>
      <c r="FX174" s="14">
        <v>28.698262760000002</v>
      </c>
      <c r="FY174" s="14">
        <v>108.07002388000001</v>
      </c>
      <c r="FZ174" s="14"/>
      <c r="GA174" s="14"/>
      <c r="GB174" s="14"/>
      <c r="GC174" s="14"/>
      <c r="GD174" s="14"/>
      <c r="GE174" s="14">
        <v>0</v>
      </c>
      <c r="GF174" s="14">
        <v>323.92746862000001</v>
      </c>
      <c r="GG174" s="14"/>
      <c r="GH174" s="14"/>
      <c r="GI174" s="14"/>
      <c r="GJ174" s="14">
        <v>737.4869152</v>
      </c>
      <c r="GK174" s="14">
        <v>1061.41438382</v>
      </c>
      <c r="GL174" s="14">
        <v>0</v>
      </c>
      <c r="GM174" s="14">
        <v>4093.4086394600008</v>
      </c>
      <c r="GN174" s="14">
        <v>0</v>
      </c>
      <c r="GO174" s="14"/>
      <c r="GP174" s="14"/>
      <c r="GQ174" s="14">
        <v>16439.77766819</v>
      </c>
      <c r="GR174" s="14">
        <v>7002.0045797400044</v>
      </c>
      <c r="GS174" s="14">
        <v>1596.4873891600002</v>
      </c>
      <c r="GT174" s="14"/>
      <c r="GU174" s="14"/>
      <c r="GV174" s="14">
        <v>2400.6822827000001</v>
      </c>
      <c r="GW174" s="14">
        <v>92.693698819999994</v>
      </c>
      <c r="GX174" s="14">
        <v>31625.054258070006</v>
      </c>
      <c r="GY174" s="14">
        <v>0</v>
      </c>
      <c r="GZ174" s="14"/>
      <c r="HA174" s="14"/>
      <c r="HB174" s="14"/>
      <c r="HC174" s="14"/>
      <c r="HD174" s="14">
        <v>4707.5121646099988</v>
      </c>
      <c r="HE174" s="14">
        <v>562.56187311999997</v>
      </c>
      <c r="HF174" s="14">
        <v>963.91248412000004</v>
      </c>
      <c r="HG174" s="14"/>
      <c r="HH174" s="14"/>
      <c r="HI174" s="14">
        <v>623.67733274</v>
      </c>
      <c r="HJ174" s="14">
        <v>6857.6638545899987</v>
      </c>
      <c r="HK174" s="14">
        <v>0</v>
      </c>
      <c r="HL174" s="14">
        <v>3461.5157083899994</v>
      </c>
      <c r="HM174" s="14">
        <v>88.820752659999997</v>
      </c>
      <c r="HN174" s="14"/>
      <c r="HO174" s="14">
        <v>477.57136836000001</v>
      </c>
      <c r="HP174" s="14">
        <v>22270.672375530012</v>
      </c>
      <c r="HQ174" s="14">
        <v>10179.00731587</v>
      </c>
      <c r="HR174" s="14">
        <v>1159.16372802</v>
      </c>
      <c r="HS174" s="14"/>
      <c r="HT174" s="14"/>
      <c r="HU174" s="14">
        <v>2039.15923767</v>
      </c>
      <c r="HV174" s="14">
        <v>0</v>
      </c>
      <c r="HW174" s="14">
        <v>39675.910486500004</v>
      </c>
      <c r="HX174" s="14">
        <v>0</v>
      </c>
      <c r="HY174" s="14">
        <v>8912.8850214299982</v>
      </c>
      <c r="HZ174" s="14">
        <v>0</v>
      </c>
      <c r="IA174" s="14"/>
      <c r="IB174" s="14">
        <v>1088.7194901</v>
      </c>
      <c r="IC174" s="14">
        <v>37887.393876170012</v>
      </c>
      <c r="ID174" s="14">
        <v>14901.263037740004</v>
      </c>
      <c r="IE174" s="14">
        <v>2087.7078754200006</v>
      </c>
      <c r="IF174" s="14">
        <v>806.28975800000001</v>
      </c>
      <c r="IG174" s="14"/>
      <c r="IH174" s="14">
        <v>8803.4821077199977</v>
      </c>
      <c r="II174" s="14">
        <v>74487.741166580017</v>
      </c>
      <c r="IJ174" s="14">
        <v>0</v>
      </c>
      <c r="IK174" s="14">
        <v>2756.3966327299995</v>
      </c>
      <c r="IN174" s="14">
        <v>512.33441473000005</v>
      </c>
      <c r="IO174" s="14">
        <v>17519.90052377999</v>
      </c>
      <c r="IP174" s="14">
        <v>9310.3383685000044</v>
      </c>
      <c r="IQ174" s="14">
        <v>1088.4750252400002</v>
      </c>
      <c r="IR174" s="14">
        <v>57.797916999999998</v>
      </c>
      <c r="IS174" s="14"/>
      <c r="IT174" s="14">
        <v>2346.1655427799992</v>
      </c>
      <c r="IU174" s="14">
        <v>33591.408424759997</v>
      </c>
      <c r="IV174" s="14">
        <v>0</v>
      </c>
      <c r="IW174" s="14">
        <v>6922.929290379996</v>
      </c>
      <c r="IX174" s="14">
        <v>0</v>
      </c>
      <c r="IY174" s="14"/>
      <c r="IZ174" s="14">
        <v>747.95608192999998</v>
      </c>
      <c r="JA174" s="14">
        <v>31833.630602789977</v>
      </c>
      <c r="JB174" s="14">
        <v>11153.577107590008</v>
      </c>
      <c r="JC174" s="14">
        <v>1497.2899459300004</v>
      </c>
      <c r="JD174" s="14"/>
      <c r="JE174" s="14"/>
      <c r="JF174" s="14">
        <v>2911.3773195400017</v>
      </c>
      <c r="JG174" s="14">
        <v>55066.76034815998</v>
      </c>
      <c r="JH174" s="14"/>
      <c r="JI174" s="14"/>
      <c r="JJ174" s="14"/>
      <c r="JK174" s="14"/>
      <c r="JL174" s="14"/>
      <c r="JM174" s="14">
        <v>0</v>
      </c>
      <c r="JN174" s="14">
        <v>449.33172030000003</v>
      </c>
      <c r="JO174" s="14">
        <v>314.94484953999995</v>
      </c>
      <c r="JP174" s="14"/>
      <c r="JQ174" s="14"/>
      <c r="JR174" s="14">
        <v>366.50690672999997</v>
      </c>
      <c r="JS174" s="14">
        <v>1130.7834765699999</v>
      </c>
      <c r="JT174" s="14">
        <v>0</v>
      </c>
      <c r="JU174" s="14">
        <v>2438.41825844</v>
      </c>
      <c r="JV174" s="14">
        <v>0</v>
      </c>
      <c r="JW174" s="14"/>
      <c r="JX174" s="14">
        <v>0</v>
      </c>
      <c r="JY174" s="14">
        <v>17697.312924879971</v>
      </c>
      <c r="JZ174" s="14">
        <v>6086.0567559800002</v>
      </c>
      <c r="KA174" s="14">
        <v>220.06728434000001</v>
      </c>
      <c r="KB174" s="14">
        <v>33.845554</v>
      </c>
      <c r="KC174" s="14"/>
      <c r="KD174" s="14">
        <v>3009.3168658599993</v>
      </c>
      <c r="KE174" s="14">
        <v>29485.01764349997</v>
      </c>
      <c r="KF174" s="14">
        <v>0</v>
      </c>
      <c r="KG174" s="14">
        <v>6210.183862060002</v>
      </c>
      <c r="KH174" s="14">
        <v>0</v>
      </c>
      <c r="KI174" s="14"/>
      <c r="KJ174" s="14">
        <v>456.15979382999996</v>
      </c>
      <c r="KK174" s="14">
        <v>29436.665883549987</v>
      </c>
      <c r="KL174" s="14">
        <v>9214.5769368900001</v>
      </c>
      <c r="KM174" s="14">
        <v>959.61528348000002</v>
      </c>
      <c r="KN174" s="14">
        <v>170.82347300000001</v>
      </c>
      <c r="KO174" s="14"/>
      <c r="KP174" s="14">
        <v>7691.6882476499986</v>
      </c>
      <c r="KQ174" s="14">
        <v>54139.713480459999</v>
      </c>
      <c r="KR174" s="14">
        <v>0</v>
      </c>
      <c r="KS174" s="14"/>
      <c r="KT174" s="14"/>
      <c r="KU174" s="14"/>
      <c r="KV174" s="14">
        <v>0</v>
      </c>
      <c r="KW174" s="14">
        <v>1137.0391865799998</v>
      </c>
      <c r="KX174" s="14">
        <v>349.90224360000002</v>
      </c>
      <c r="KY174" s="14">
        <v>77.861964290000003</v>
      </c>
      <c r="KZ174" s="14"/>
      <c r="LA174" s="14"/>
      <c r="LB174" s="14">
        <v>165.0663318</v>
      </c>
      <c r="LC174" s="14">
        <v>1729.8697262699998</v>
      </c>
      <c r="LD174" s="14">
        <v>0</v>
      </c>
      <c r="LE174" s="14">
        <v>32939.508487189989</v>
      </c>
      <c r="LF174" s="14">
        <v>0</v>
      </c>
      <c r="LG174" s="14"/>
      <c r="LH174" s="14">
        <v>2312.4605998400002</v>
      </c>
      <c r="LI174" s="14">
        <v>45682.028243550049</v>
      </c>
      <c r="LJ174" s="14">
        <v>23076.115509639993</v>
      </c>
      <c r="LK174" s="14">
        <v>4403.2546878500007</v>
      </c>
      <c r="LL174" s="14"/>
      <c r="LM174" s="14"/>
      <c r="LN174" s="14">
        <v>5243.8165220000028</v>
      </c>
      <c r="LO174" s="14">
        <v>113657.18405007003</v>
      </c>
      <c r="LP174" s="14">
        <v>0</v>
      </c>
      <c r="LQ174" s="14"/>
      <c r="LR174" s="14">
        <v>0</v>
      </c>
      <c r="LS174" s="14"/>
      <c r="LT174" s="14">
        <v>0</v>
      </c>
      <c r="LU174" s="14">
        <v>7781.5457266800013</v>
      </c>
      <c r="LV174" s="14">
        <v>2659.2435702199991</v>
      </c>
      <c r="LW174" s="14">
        <v>793.63409332000015</v>
      </c>
      <c r="LX174" s="14"/>
      <c r="LY174" s="14"/>
      <c r="LZ174" s="14">
        <v>1273.2398369500002</v>
      </c>
      <c r="MA174" s="14">
        <v>12507.663227170002</v>
      </c>
      <c r="MB174" s="14">
        <v>0</v>
      </c>
      <c r="MC174" s="14">
        <v>5892.5567970199982</v>
      </c>
      <c r="MD174" s="14">
        <v>0</v>
      </c>
      <c r="ME174" s="14"/>
      <c r="MF174" s="14">
        <v>134.43000397999998</v>
      </c>
      <c r="MG174" s="14">
        <v>43348.656172359995</v>
      </c>
      <c r="MH174" s="14">
        <v>9542.3773073900011</v>
      </c>
      <c r="MI174" s="14">
        <v>1778.3551608800005</v>
      </c>
      <c r="MJ174" s="14"/>
      <c r="MK174" s="14"/>
      <c r="ML174" s="14">
        <v>7220.8175889599988</v>
      </c>
      <c r="MM174" s="14">
        <v>0</v>
      </c>
      <c r="MN174" s="14">
        <v>67917.193030589988</v>
      </c>
      <c r="MO174" s="14">
        <v>0</v>
      </c>
      <c r="MP174" s="14">
        <v>36871.038182540033</v>
      </c>
      <c r="MQ174" s="14">
        <v>0</v>
      </c>
      <c r="MR174" s="14"/>
      <c r="MS174" s="14">
        <v>1115.7794188800001</v>
      </c>
      <c r="MT174" s="14">
        <v>104631.01506271018</v>
      </c>
      <c r="MU174" s="14">
        <v>39251.318409180007</v>
      </c>
      <c r="MV174" s="14">
        <v>3419.5308133300005</v>
      </c>
      <c r="MW174" s="14"/>
      <c r="MX174" s="14"/>
      <c r="MY174" s="14">
        <v>10506.554330590001</v>
      </c>
      <c r="MZ174" s="14">
        <v>0</v>
      </c>
      <c r="NA174" s="14">
        <v>195795.23621723024</v>
      </c>
      <c r="NB174" s="14"/>
      <c r="NC174" s="14"/>
      <c r="ND174" s="14"/>
      <c r="NE174" s="14"/>
      <c r="NF174" s="14"/>
      <c r="NG174" s="14"/>
      <c r="NH174" s="14">
        <v>0</v>
      </c>
      <c r="NI174" s="14">
        <v>306.58559337999998</v>
      </c>
      <c r="NJ174" s="14"/>
      <c r="NK174" s="14"/>
      <c r="NL174" s="14">
        <v>65.122367310000001</v>
      </c>
      <c r="NM174" s="14">
        <v>371.70796068999999</v>
      </c>
      <c r="NN174" s="170">
        <v>156894.64041972015</v>
      </c>
      <c r="NO174" s="14"/>
      <c r="NQ174" s="14">
        <v>436725.00316025002</v>
      </c>
      <c r="NR174" s="14">
        <v>3796515.2541766185</v>
      </c>
      <c r="PU174" s="4"/>
    </row>
    <row r="175" spans="1:437" x14ac:dyDescent="0.2">
      <c r="A175" s="70">
        <v>44652</v>
      </c>
      <c r="B175" s="14">
        <v>317.64881724999998</v>
      </c>
      <c r="C175" s="14">
        <v>439.68817983000002</v>
      </c>
      <c r="D175" s="14">
        <v>317.64881724999998</v>
      </c>
      <c r="E175" s="14">
        <v>317.64881724999998</v>
      </c>
      <c r="F175" s="14">
        <v>0</v>
      </c>
      <c r="G175" s="14">
        <v>37684.302369879988</v>
      </c>
      <c r="H175" s="14">
        <v>0</v>
      </c>
      <c r="I175" s="14"/>
      <c r="J175" s="14">
        <v>3386.2008077799992</v>
      </c>
      <c r="K175" s="14">
        <v>104328.22385558006</v>
      </c>
      <c r="L175" s="14">
        <v>96063.047059419885</v>
      </c>
      <c r="M175" s="14">
        <v>5172.2790019400009</v>
      </c>
      <c r="N175" s="14">
        <v>23536.809146</v>
      </c>
      <c r="O175" s="14"/>
      <c r="P175" s="14">
        <v>12833.124938639998</v>
      </c>
      <c r="Q175" s="14">
        <v>283003.98717923992</v>
      </c>
      <c r="R175" s="14">
        <v>0</v>
      </c>
      <c r="S175" s="14">
        <v>7581.3122475000018</v>
      </c>
      <c r="T175" s="14">
        <v>151.47100937000002</v>
      </c>
      <c r="U175" s="14">
        <v>46.402080549999994</v>
      </c>
      <c r="V175" s="14">
        <v>59.187181489999993</v>
      </c>
      <c r="W175" s="14">
        <v>7838.3725189100014</v>
      </c>
      <c r="X175" s="14">
        <v>0</v>
      </c>
      <c r="Y175" s="14">
        <v>14901.79862679</v>
      </c>
      <c r="Z175" s="14">
        <v>1.8202972500000001</v>
      </c>
      <c r="AA175" s="14"/>
      <c r="AB175" s="14">
        <v>1225.9569576299998</v>
      </c>
      <c r="AC175" s="14">
        <v>60719.379066440051</v>
      </c>
      <c r="AD175" s="14">
        <v>18616.809833350002</v>
      </c>
      <c r="AE175" s="14">
        <v>3909.1874514700003</v>
      </c>
      <c r="AF175" s="14"/>
      <c r="AG175" s="14"/>
      <c r="AH175" s="14">
        <v>3602.0811389699998</v>
      </c>
      <c r="AI175" s="14">
        <v>102977.03337190005</v>
      </c>
      <c r="AJ175" s="14">
        <v>0</v>
      </c>
      <c r="AK175" s="14">
        <v>328350.74093471916</v>
      </c>
      <c r="AL175" s="14">
        <v>0</v>
      </c>
      <c r="AM175" s="14"/>
      <c r="AN175" s="14">
        <v>7280.7968133599998</v>
      </c>
      <c r="AO175" s="14">
        <v>565278.09608382965</v>
      </c>
      <c r="AP175" s="14">
        <v>163087.38273275009</v>
      </c>
      <c r="AQ175" s="14">
        <v>12556.021578099997</v>
      </c>
      <c r="AR175" s="14">
        <v>7459.2424639999999</v>
      </c>
      <c r="AS175" s="14"/>
      <c r="AT175" s="14">
        <v>92882.299406370264</v>
      </c>
      <c r="AU175" s="14">
        <v>0</v>
      </c>
      <c r="AV175" s="14">
        <v>75104.304780999999</v>
      </c>
      <c r="AW175" s="14">
        <v>31073.955523370001</v>
      </c>
      <c r="AX175" s="14">
        <v>1283072.8403174989</v>
      </c>
      <c r="AY175" s="14">
        <v>0</v>
      </c>
      <c r="AZ175" s="14">
        <v>6284.1273383200023</v>
      </c>
      <c r="BA175" s="14">
        <v>0</v>
      </c>
      <c r="BB175" s="14"/>
      <c r="BC175" s="14">
        <v>988.89443779999999</v>
      </c>
      <c r="BD175" s="14">
        <v>56046.28871801003</v>
      </c>
      <c r="BE175" s="14">
        <v>14988.96472212001</v>
      </c>
      <c r="BF175" s="14">
        <v>2070.5172504199995</v>
      </c>
      <c r="BG175" s="14">
        <v>1372.6341963100001</v>
      </c>
      <c r="BH175" s="14">
        <v>0</v>
      </c>
      <c r="BI175" s="14">
        <v>81751.42666298004</v>
      </c>
      <c r="BJ175" s="14">
        <v>0</v>
      </c>
      <c r="BK175" s="14">
        <v>10019.146401959997</v>
      </c>
      <c r="BL175" s="14">
        <v>0</v>
      </c>
      <c r="BM175" s="14"/>
      <c r="BN175" s="14">
        <v>197.05764475000001</v>
      </c>
      <c r="BO175" s="14">
        <v>23724.099822499993</v>
      </c>
      <c r="BP175" s="14">
        <v>3446.9412501099991</v>
      </c>
      <c r="BQ175" s="14">
        <v>1579.9117785000001</v>
      </c>
      <c r="BR175" s="14">
        <v>8895.5913039999996</v>
      </c>
      <c r="BS175" s="14">
        <v>1993.128350129999</v>
      </c>
      <c r="BT175" s="14">
        <v>49855.876551949987</v>
      </c>
      <c r="BU175" s="14">
        <v>0</v>
      </c>
      <c r="BV175" s="14">
        <v>5029.3767289699999</v>
      </c>
      <c r="BW175" s="14">
        <v>0</v>
      </c>
      <c r="BX175" s="14"/>
      <c r="BY175" s="14">
        <v>350.87422970999995</v>
      </c>
      <c r="BZ175" s="14">
        <v>19638.553336599995</v>
      </c>
      <c r="CA175" s="14">
        <v>11006.432955109993</v>
      </c>
      <c r="CB175" s="14">
        <v>1179.2547988800002</v>
      </c>
      <c r="CC175" s="14"/>
      <c r="CD175" s="14"/>
      <c r="CE175" s="14">
        <v>7693.2557708899994</v>
      </c>
      <c r="CF175" s="14">
        <v>44897.747820159988</v>
      </c>
      <c r="CG175" s="14">
        <v>0</v>
      </c>
      <c r="CH175" s="14">
        <v>1051.72140126</v>
      </c>
      <c r="CI175" s="14"/>
      <c r="CJ175" s="14"/>
      <c r="CK175" s="14"/>
      <c r="CL175" s="14">
        <v>1997.8842855800001</v>
      </c>
      <c r="CM175" s="14">
        <v>1283.8695256899998</v>
      </c>
      <c r="CN175" s="14">
        <v>534.17086712000014</v>
      </c>
      <c r="CO175" s="14"/>
      <c r="CP175" s="14"/>
      <c r="CQ175" s="14">
        <v>1452.7815639100002</v>
      </c>
      <c r="CR175" s="14">
        <v>6320.4276435599995</v>
      </c>
      <c r="CS175" s="14">
        <v>0</v>
      </c>
      <c r="CT175" s="14">
        <v>1359.5118294199999</v>
      </c>
      <c r="CU175" s="14"/>
      <c r="CV175" s="14"/>
      <c r="CW175" s="14"/>
      <c r="CX175" s="14">
        <v>6783.016283519999</v>
      </c>
      <c r="CY175" s="14">
        <v>2194.14071423</v>
      </c>
      <c r="CZ175" s="14">
        <v>933.95779040000014</v>
      </c>
      <c r="DA175" s="14">
        <v>2133.1809189999999</v>
      </c>
      <c r="DB175" s="14"/>
      <c r="DC175" s="14">
        <v>808.37260720000017</v>
      </c>
      <c r="DD175" s="14">
        <v>14212.180143769998</v>
      </c>
      <c r="DE175" s="14">
        <v>0</v>
      </c>
      <c r="DF175" s="14">
        <v>2105.6595117400002</v>
      </c>
      <c r="DG175" s="14"/>
      <c r="DH175" s="14"/>
      <c r="DI175" s="14">
        <v>604.17339049999998</v>
      </c>
      <c r="DJ175" s="14">
        <v>11981.131152749995</v>
      </c>
      <c r="DK175" s="14">
        <v>4407.0681302499988</v>
      </c>
      <c r="DL175" s="14">
        <v>360.23073647999996</v>
      </c>
      <c r="DM175" s="14"/>
      <c r="DN175" s="14"/>
      <c r="DO175" s="14">
        <v>3587.3109540600017</v>
      </c>
      <c r="DP175" s="14">
        <v>23045.573875779995</v>
      </c>
      <c r="DQ175" s="14">
        <v>0</v>
      </c>
      <c r="DR175" s="14">
        <v>2396.7400525699995</v>
      </c>
      <c r="DS175" s="14"/>
      <c r="DT175" s="14"/>
      <c r="DU175" s="14">
        <v>0</v>
      </c>
      <c r="DV175" s="14">
        <v>34435.670425530021</v>
      </c>
      <c r="DW175" s="14">
        <v>5437.0413094599999</v>
      </c>
      <c r="DX175" s="14">
        <v>1692.0449116</v>
      </c>
      <c r="DY175" s="14"/>
      <c r="DZ175" s="14"/>
      <c r="EA175" s="14">
        <v>1816.8804820299997</v>
      </c>
      <c r="EB175" s="14">
        <v>45778.377181190015</v>
      </c>
      <c r="EC175" s="14">
        <v>0</v>
      </c>
      <c r="ED175" s="14"/>
      <c r="EE175" s="14"/>
      <c r="EF175" s="14"/>
      <c r="EG175" s="14"/>
      <c r="EH175" s="14"/>
      <c r="EI175" s="14">
        <v>0</v>
      </c>
      <c r="EJ175" s="14">
        <v>0</v>
      </c>
      <c r="EK175" s="14"/>
      <c r="EL175" s="14"/>
      <c r="EM175" s="14">
        <v>850.84616547999985</v>
      </c>
      <c r="EN175" s="14">
        <v>850.84616547999985</v>
      </c>
      <c r="EO175" s="14">
        <v>0</v>
      </c>
      <c r="EP175" s="14">
        <v>1704.4999092499997</v>
      </c>
      <c r="EQ175" s="14">
        <v>0</v>
      </c>
      <c r="ER175" s="14"/>
      <c r="ES175" s="14">
        <v>132.97995451</v>
      </c>
      <c r="ET175" s="14">
        <v>17600.342611899996</v>
      </c>
      <c r="EU175" s="14">
        <v>7977.8596799899979</v>
      </c>
      <c r="EV175" s="14">
        <v>1549.3659345300002</v>
      </c>
      <c r="EW175" s="14"/>
      <c r="EX175" s="14"/>
      <c r="EY175" s="14">
        <v>837.66606622000006</v>
      </c>
      <c r="EZ175" s="14">
        <v>29802.714156399994</v>
      </c>
      <c r="FA175" s="14">
        <v>0</v>
      </c>
      <c r="FB175" s="14">
        <v>31536.14026816007</v>
      </c>
      <c r="FC175" s="14">
        <v>0</v>
      </c>
      <c r="FD175" s="14"/>
      <c r="FE175" s="14">
        <v>581.95265313000004</v>
      </c>
      <c r="FF175" s="14">
        <v>379641.32543874945</v>
      </c>
      <c r="FG175" s="14">
        <v>25665.474302189996</v>
      </c>
      <c r="FH175" s="14">
        <v>1887.7470292299997</v>
      </c>
      <c r="FI175" s="14">
        <v>1370.9376199999999</v>
      </c>
      <c r="FJ175" s="14"/>
      <c r="FK175" s="14">
        <v>29022.008493909994</v>
      </c>
      <c r="FL175" s="14">
        <v>0</v>
      </c>
      <c r="FM175" s="14">
        <v>469705.58580536954</v>
      </c>
      <c r="FN175" s="14"/>
      <c r="FO175" s="14"/>
      <c r="FP175" s="14"/>
      <c r="FQ175" s="14"/>
      <c r="FR175" s="14"/>
      <c r="FS175" s="14"/>
      <c r="FT175" s="14">
        <v>80.181551720000002</v>
      </c>
      <c r="FU175" s="14"/>
      <c r="FV175" s="14"/>
      <c r="FW175" s="14"/>
      <c r="FX175" s="14">
        <v>28.106410629999999</v>
      </c>
      <c r="FY175" s="14">
        <v>108.28796235</v>
      </c>
      <c r="FZ175" s="14"/>
      <c r="GA175" s="14"/>
      <c r="GB175" s="14"/>
      <c r="GC175" s="14"/>
      <c r="GD175" s="14"/>
      <c r="GE175" s="14">
        <v>0</v>
      </c>
      <c r="GF175" s="14">
        <v>323.31811312999997</v>
      </c>
      <c r="GG175" s="14"/>
      <c r="GH175" s="14"/>
      <c r="GI175" s="14"/>
      <c r="GJ175" s="14">
        <v>739.59025351000014</v>
      </c>
      <c r="GK175" s="14">
        <v>1062.9083666400002</v>
      </c>
      <c r="GL175" s="14">
        <v>0</v>
      </c>
      <c r="GM175" s="14">
        <v>4020.1712748900004</v>
      </c>
      <c r="GN175" s="14">
        <v>0</v>
      </c>
      <c r="GO175" s="14"/>
      <c r="GP175" s="14"/>
      <c r="GQ175" s="14">
        <v>16181.202237310004</v>
      </c>
      <c r="GR175" s="14">
        <v>6892.765002189999</v>
      </c>
      <c r="GS175" s="14">
        <v>1542.0300429500003</v>
      </c>
      <c r="GT175" s="14"/>
      <c r="GU175" s="14"/>
      <c r="GV175" s="14">
        <v>2379.8183069700003</v>
      </c>
      <c r="GW175" s="14">
        <v>91.912146120000003</v>
      </c>
      <c r="GX175" s="14">
        <v>31107.899010430003</v>
      </c>
      <c r="GY175" s="14">
        <v>0</v>
      </c>
      <c r="GZ175" s="14"/>
      <c r="HA175" s="14"/>
      <c r="HB175" s="14"/>
      <c r="HC175" s="14"/>
      <c r="HD175" s="14">
        <v>4631.0939831500009</v>
      </c>
      <c r="HE175" s="14">
        <v>562.11982089000003</v>
      </c>
      <c r="HF175" s="14">
        <v>950.48512382000001</v>
      </c>
      <c r="HG175" s="14"/>
      <c r="HH175" s="14"/>
      <c r="HI175" s="14">
        <v>599.8685343599999</v>
      </c>
      <c r="HJ175" s="14">
        <v>6743.5674622200004</v>
      </c>
      <c r="HK175" s="14">
        <v>0</v>
      </c>
      <c r="HL175" s="14">
        <v>3443.16715557</v>
      </c>
      <c r="HM175" s="14">
        <v>89.964833720000001</v>
      </c>
      <c r="HN175" s="14"/>
      <c r="HO175" s="14">
        <v>473.68551752999997</v>
      </c>
      <c r="HP175" s="14">
        <v>21935.568976670005</v>
      </c>
      <c r="HQ175" s="14">
        <v>10104.431318300001</v>
      </c>
      <c r="HR175" s="14">
        <v>1193.79395501</v>
      </c>
      <c r="HS175" s="14"/>
      <c r="HT175" s="14"/>
      <c r="HU175" s="14">
        <v>1855.7676229399997</v>
      </c>
      <c r="HV175" s="14">
        <v>0</v>
      </c>
      <c r="HW175" s="14">
        <v>39096.379379740014</v>
      </c>
      <c r="HX175" s="14">
        <v>0</v>
      </c>
      <c r="HY175" s="14">
        <v>8748.6418436299991</v>
      </c>
      <c r="HZ175" s="14">
        <v>0</v>
      </c>
      <c r="IA175" s="14"/>
      <c r="IB175" s="14">
        <v>1080.1549716899999</v>
      </c>
      <c r="IC175" s="14">
        <v>37524.674827469971</v>
      </c>
      <c r="ID175" s="14">
        <v>14826.68496837</v>
      </c>
      <c r="IE175" s="14">
        <v>2049.3899842900005</v>
      </c>
      <c r="IF175" s="14">
        <v>800.64164800000003</v>
      </c>
      <c r="IG175" s="14"/>
      <c r="IH175" s="14">
        <v>8689.191337960001</v>
      </c>
      <c r="II175" s="14">
        <v>73719.379581409972</v>
      </c>
      <c r="IJ175" s="14">
        <v>0</v>
      </c>
      <c r="IK175" s="14">
        <v>2722.2983892999982</v>
      </c>
      <c r="IN175" s="14">
        <v>509.62829123</v>
      </c>
      <c r="IO175" s="14">
        <v>17314.52837837999</v>
      </c>
      <c r="IP175" s="14">
        <v>9138.0454134200008</v>
      </c>
      <c r="IQ175" s="14">
        <v>1074.0790478100002</v>
      </c>
      <c r="IR175" s="14">
        <v>56.359692000000003</v>
      </c>
      <c r="IS175" s="14"/>
      <c r="IT175" s="14">
        <v>2294.4588937300009</v>
      </c>
      <c r="IU175" s="14">
        <v>33109.398105869994</v>
      </c>
      <c r="IV175" s="14">
        <v>0</v>
      </c>
      <c r="IW175" s="14">
        <v>6852.7890287699984</v>
      </c>
      <c r="IX175" s="14">
        <v>0</v>
      </c>
      <c r="IY175" s="14"/>
      <c r="IZ175" s="14">
        <v>744.59015203000001</v>
      </c>
      <c r="JA175" s="14">
        <v>31260.291081580006</v>
      </c>
      <c r="JB175" s="14">
        <v>11006.487438010001</v>
      </c>
      <c r="JC175" s="14">
        <v>1559.4670016300004</v>
      </c>
      <c r="JD175" s="14"/>
      <c r="JE175" s="14"/>
      <c r="JF175" s="14">
        <v>2875.8073474400021</v>
      </c>
      <c r="JG175" s="14">
        <v>54299.432049460003</v>
      </c>
      <c r="JH175" s="14"/>
      <c r="JI175" s="14"/>
      <c r="JJ175" s="14"/>
      <c r="JK175" s="14"/>
      <c r="JL175" s="14"/>
      <c r="JM175" s="14">
        <v>0</v>
      </c>
      <c r="JN175" s="14">
        <v>447.55825726</v>
      </c>
      <c r="JO175" s="14">
        <v>334.86119538000003</v>
      </c>
      <c r="JP175" s="14"/>
      <c r="JQ175" s="14"/>
      <c r="JR175" s="14">
        <v>366.06296963999989</v>
      </c>
      <c r="JS175" s="14">
        <v>1148.48242228</v>
      </c>
      <c r="JT175" s="14">
        <v>0</v>
      </c>
      <c r="JU175" s="14">
        <v>2418.9296011399997</v>
      </c>
      <c r="JV175" s="14">
        <v>0</v>
      </c>
      <c r="JW175" s="14"/>
      <c r="JX175" s="14">
        <v>0</v>
      </c>
      <c r="JY175" s="14">
        <v>17592.896519529982</v>
      </c>
      <c r="JZ175" s="14">
        <v>5947.5810685799997</v>
      </c>
      <c r="KA175" s="14">
        <v>250.05026481000002</v>
      </c>
      <c r="KB175" s="14">
        <v>33.572789999999998</v>
      </c>
      <c r="KC175" s="14"/>
      <c r="KD175" s="14">
        <v>2959.4889851599992</v>
      </c>
      <c r="KE175" s="14">
        <v>29202.519229219986</v>
      </c>
      <c r="KF175" s="14">
        <v>0</v>
      </c>
      <c r="KG175" s="14">
        <v>6130.58572628</v>
      </c>
      <c r="KH175" s="14">
        <v>0</v>
      </c>
      <c r="KI175" s="14"/>
      <c r="KJ175" s="14">
        <v>454.59636627999998</v>
      </c>
      <c r="KK175" s="14">
        <v>28882.92436047002</v>
      </c>
      <c r="KL175" s="14">
        <v>9005.5873292100041</v>
      </c>
      <c r="KM175" s="14">
        <v>932.9824959</v>
      </c>
      <c r="KN175" s="14">
        <v>169.363607</v>
      </c>
      <c r="KO175" s="14"/>
      <c r="KP175" s="14">
        <v>7637.9120257300001</v>
      </c>
      <c r="KQ175" s="14">
        <v>53411.338514450035</v>
      </c>
      <c r="KR175" s="14">
        <v>0</v>
      </c>
      <c r="KS175" s="14"/>
      <c r="KT175" s="14"/>
      <c r="KU175" s="14"/>
      <c r="KV175" s="14">
        <v>0</v>
      </c>
      <c r="KW175" s="14">
        <v>1128.3262181099999</v>
      </c>
      <c r="KX175" s="14">
        <v>344.74232534000004</v>
      </c>
      <c r="KY175" s="14">
        <v>77.239692290000008</v>
      </c>
      <c r="KZ175" s="14"/>
      <c r="LA175" s="14"/>
      <c r="LB175" s="14">
        <v>164.92826957999998</v>
      </c>
      <c r="LC175" s="14">
        <v>1715.2365053199997</v>
      </c>
      <c r="LD175" s="14">
        <v>0</v>
      </c>
      <c r="LE175" s="14">
        <v>32051.596123769974</v>
      </c>
      <c r="LF175" s="14">
        <v>0</v>
      </c>
      <c r="LG175" s="14"/>
      <c r="LH175" s="14">
        <v>2297.9982356799997</v>
      </c>
      <c r="LI175" s="14">
        <v>44970.700059679984</v>
      </c>
      <c r="LJ175" s="14">
        <v>22762.398436229982</v>
      </c>
      <c r="LK175" s="14">
        <v>4242.9649697400009</v>
      </c>
      <c r="LL175" s="14"/>
      <c r="LM175" s="14"/>
      <c r="LN175" s="14">
        <v>5177.2156577300084</v>
      </c>
      <c r="LO175" s="14">
        <v>111502.87348282995</v>
      </c>
      <c r="LP175" s="14">
        <v>0</v>
      </c>
      <c r="LQ175" s="14"/>
      <c r="LR175" s="14">
        <v>0</v>
      </c>
      <c r="LS175" s="14"/>
      <c r="LT175" s="14">
        <v>0</v>
      </c>
      <c r="LU175" s="14">
        <v>7675.2404841399994</v>
      </c>
      <c r="LV175" s="14">
        <v>2578.9491920899995</v>
      </c>
      <c r="LW175" s="14">
        <v>718.95343421000007</v>
      </c>
      <c r="LX175" s="14"/>
      <c r="LY175" s="14"/>
      <c r="LZ175" s="14">
        <v>1214.7778654900003</v>
      </c>
      <c r="MA175" s="14">
        <v>12187.920975929999</v>
      </c>
      <c r="MB175" s="14">
        <v>0</v>
      </c>
      <c r="MC175" s="14">
        <v>5747.7949521599994</v>
      </c>
      <c r="MD175" s="14">
        <v>0</v>
      </c>
      <c r="ME175" s="14"/>
      <c r="MF175" s="14">
        <v>134.05680075000001</v>
      </c>
      <c r="MG175" s="14">
        <v>43010.946066759971</v>
      </c>
      <c r="MH175" s="14">
        <v>9380.7996715099944</v>
      </c>
      <c r="MI175" s="14">
        <v>1770.8468964199999</v>
      </c>
      <c r="MJ175" s="14"/>
      <c r="MK175" s="14"/>
      <c r="ML175" s="14">
        <v>7200.5152512000013</v>
      </c>
      <c r="MM175" s="14">
        <v>0</v>
      </c>
      <c r="MN175" s="14">
        <v>67244.959638799963</v>
      </c>
      <c r="MO175" s="14">
        <v>0</v>
      </c>
      <c r="MP175" s="14">
        <v>36216.46493433998</v>
      </c>
      <c r="MQ175" s="14">
        <v>0</v>
      </c>
      <c r="MR175" s="14"/>
      <c r="MS175" s="14">
        <v>1041.59137369</v>
      </c>
      <c r="MT175" s="14">
        <v>102727.01093466005</v>
      </c>
      <c r="MU175" s="14">
        <v>39041.484411639998</v>
      </c>
      <c r="MV175" s="14">
        <v>3191.3908256499999</v>
      </c>
      <c r="MW175" s="14"/>
      <c r="MX175" s="14"/>
      <c r="MY175" s="14">
        <v>10432.837498749997</v>
      </c>
      <c r="MZ175" s="14">
        <v>0</v>
      </c>
      <c r="NA175" s="14">
        <v>192650.77997872999</v>
      </c>
      <c r="NB175" s="14"/>
      <c r="NC175" s="14"/>
      <c r="ND175" s="14"/>
      <c r="NE175" s="14"/>
      <c r="NF175" s="14"/>
      <c r="NG175" s="14"/>
      <c r="NH175" s="14">
        <v>0</v>
      </c>
      <c r="NI175" s="14">
        <v>301.07831364000003</v>
      </c>
      <c r="NJ175" s="14"/>
      <c r="NK175" s="14"/>
      <c r="NL175" s="14">
        <v>64.794036560000009</v>
      </c>
      <c r="NM175" s="14">
        <v>365.87235020000003</v>
      </c>
      <c r="NN175" s="170">
        <v>155430.6810753099</v>
      </c>
      <c r="NO175" s="14"/>
      <c r="NQ175" s="14">
        <v>436638.36755759997</v>
      </c>
      <c r="NR175" s="14">
        <v>3744176.9218602283</v>
      </c>
      <c r="PU175" s="4"/>
    </row>
    <row r="176" spans="1:437" x14ac:dyDescent="0.2">
      <c r="A176" s="70">
        <v>44682</v>
      </c>
      <c r="B176" s="14">
        <v>315.43744326000001</v>
      </c>
      <c r="C176" s="14">
        <v>418.33525615000002</v>
      </c>
      <c r="D176" s="14">
        <v>58.408168400000008</v>
      </c>
      <c r="E176" s="14">
        <v>792.18086781000011</v>
      </c>
      <c r="F176" s="14">
        <v>0</v>
      </c>
      <c r="G176" s="14">
        <v>37019.718770450039</v>
      </c>
      <c r="H176" s="14">
        <v>0</v>
      </c>
      <c r="I176" s="14"/>
      <c r="J176" s="14">
        <v>3364.3091763300004</v>
      </c>
      <c r="K176" s="14">
        <v>101709.22077086988</v>
      </c>
      <c r="L176" s="14">
        <v>93632.91638196999</v>
      </c>
      <c r="M176" s="14">
        <v>5160.7742614899998</v>
      </c>
      <c r="N176" s="14">
        <v>23023.141544999999</v>
      </c>
      <c r="O176" s="14"/>
      <c r="P176" s="14">
        <v>12713.153511640005</v>
      </c>
      <c r="Q176" s="14">
        <v>277489.77036090993</v>
      </c>
      <c r="R176" s="14">
        <v>0</v>
      </c>
      <c r="S176" s="14">
        <v>7411.5684904999998</v>
      </c>
      <c r="T176" s="14">
        <v>150.42049229000003</v>
      </c>
      <c r="U176" s="14">
        <v>45.060356549999995</v>
      </c>
      <c r="V176" s="14">
        <v>58.129358100000005</v>
      </c>
      <c r="W176" s="14">
        <v>7665.1786974400002</v>
      </c>
      <c r="X176" s="14">
        <v>0</v>
      </c>
      <c r="Y176" s="14">
        <v>14662.292805529994</v>
      </c>
      <c r="Z176" s="14">
        <v>0</v>
      </c>
      <c r="AA176" s="14"/>
      <c r="AB176" s="14">
        <v>1218.5614325099998</v>
      </c>
      <c r="AC176" s="14">
        <v>59344.060779779968</v>
      </c>
      <c r="AD176" s="14">
        <v>17470.534365000003</v>
      </c>
      <c r="AE176" s="14">
        <v>3746.3258535299997</v>
      </c>
      <c r="AF176" s="14"/>
      <c r="AG176" s="14"/>
      <c r="AH176" s="14">
        <v>3545.1127052399997</v>
      </c>
      <c r="AI176" s="14">
        <v>100807.74888881996</v>
      </c>
      <c r="AJ176" s="14">
        <v>0</v>
      </c>
      <c r="AK176" s="14">
        <v>322110.03103393002</v>
      </c>
      <c r="AL176" s="14">
        <v>0</v>
      </c>
      <c r="AM176" s="14"/>
      <c r="AN176" s="14">
        <v>7108.4352069100014</v>
      </c>
      <c r="AO176" s="14">
        <v>551827.76565380057</v>
      </c>
      <c r="AP176" s="14">
        <v>158252.25727599993</v>
      </c>
      <c r="AQ176" s="14">
        <v>12293.141781220003</v>
      </c>
      <c r="AR176" s="14">
        <v>7226.7966569999999</v>
      </c>
      <c r="AS176" s="14"/>
      <c r="AT176" s="14">
        <v>91169.536975779833</v>
      </c>
      <c r="AU176" s="14">
        <v>0</v>
      </c>
      <c r="AV176" s="14">
        <v>70356.805760000003</v>
      </c>
      <c r="AW176" s="14">
        <v>31073.955523370001</v>
      </c>
      <c r="AX176" s="14">
        <v>1251418.7258680102</v>
      </c>
      <c r="AY176" s="14">
        <v>0</v>
      </c>
      <c r="AZ176" s="14">
        <v>6240.0131121999984</v>
      </c>
      <c r="BA176" s="14">
        <v>0</v>
      </c>
      <c r="BB176" s="14"/>
      <c r="BC176" s="14">
        <v>983.26772108</v>
      </c>
      <c r="BD176" s="14">
        <v>54899.712679809985</v>
      </c>
      <c r="BE176" s="14">
        <v>14414.191935919998</v>
      </c>
      <c r="BF176" s="14">
        <v>2085.5693687699995</v>
      </c>
      <c r="BG176" s="14">
        <v>1360.4526136500003</v>
      </c>
      <c r="BH176" s="14">
        <v>0</v>
      </c>
      <c r="BI176" s="14">
        <v>79983.207431429983</v>
      </c>
      <c r="BJ176" s="14">
        <v>0</v>
      </c>
      <c r="BK176" s="14">
        <v>9774.5428595799985</v>
      </c>
      <c r="BL176" s="14">
        <v>0</v>
      </c>
      <c r="BM176" s="14"/>
      <c r="BN176" s="14">
        <v>196.22491882999998</v>
      </c>
      <c r="BO176" s="14">
        <v>22751.91689348999</v>
      </c>
      <c r="BP176" s="14">
        <v>3244.6699170300003</v>
      </c>
      <c r="BQ176" s="14">
        <v>1559.5927706500004</v>
      </c>
      <c r="BR176" s="14">
        <v>8736.3020250000009</v>
      </c>
      <c r="BS176" s="14">
        <v>1922.7299342900001</v>
      </c>
      <c r="BT176" s="14">
        <v>48185.979318869999</v>
      </c>
      <c r="BU176" s="14">
        <v>0</v>
      </c>
      <c r="BV176" s="14">
        <v>4930.3992725799999</v>
      </c>
      <c r="BW176" s="14">
        <v>0</v>
      </c>
      <c r="BX176" s="14"/>
      <c r="BY176" s="14">
        <v>346.33764408000002</v>
      </c>
      <c r="BZ176" s="14">
        <v>19042.374283290013</v>
      </c>
      <c r="CA176" s="14">
        <v>10814.737787429995</v>
      </c>
      <c r="CB176" s="14">
        <v>1162.7982949900002</v>
      </c>
      <c r="CC176" s="14"/>
      <c r="CD176" s="14"/>
      <c r="CE176" s="14">
        <v>7589.5192618900001</v>
      </c>
      <c r="CF176" s="14">
        <v>43886.166544259999</v>
      </c>
      <c r="CG176" s="14">
        <v>0</v>
      </c>
      <c r="CH176" s="14">
        <v>1043.0996096099998</v>
      </c>
      <c r="CI176" s="14"/>
      <c r="CJ176" s="14"/>
      <c r="CK176" s="14"/>
      <c r="CL176" s="14">
        <v>1988.7193155299999</v>
      </c>
      <c r="CM176" s="14">
        <v>1281.06052419</v>
      </c>
      <c r="CN176" s="14">
        <v>482.68830453000004</v>
      </c>
      <c r="CO176" s="14"/>
      <c r="CP176" s="14"/>
      <c r="CQ176" s="14">
        <v>1421.6578199399999</v>
      </c>
      <c r="CR176" s="14">
        <v>6217.2255737999994</v>
      </c>
      <c r="CS176" s="14">
        <v>0</v>
      </c>
      <c r="CT176" s="14">
        <v>1354.03280219</v>
      </c>
      <c r="CU176" s="14"/>
      <c r="CV176" s="14"/>
      <c r="CW176" s="14"/>
      <c r="CX176" s="14">
        <v>6541.30748399</v>
      </c>
      <c r="CY176" s="14">
        <v>2128.3330109800004</v>
      </c>
      <c r="CZ176" s="14">
        <v>940.49427755000022</v>
      </c>
      <c r="DA176" s="14">
        <v>2091.4219079999998</v>
      </c>
      <c r="DB176" s="14"/>
      <c r="DC176" s="14">
        <v>796.30702565999979</v>
      </c>
      <c r="DD176" s="14">
        <v>13851.896508369999</v>
      </c>
      <c r="DE176" s="14">
        <v>0</v>
      </c>
      <c r="DF176" s="14">
        <v>2072.5631815000002</v>
      </c>
      <c r="DG176" s="14"/>
      <c r="DH176" s="14"/>
      <c r="DI176" s="14">
        <v>598.41141245000006</v>
      </c>
      <c r="DJ176" s="14">
        <v>11648.610035810007</v>
      </c>
      <c r="DK176" s="14">
        <v>4369.8069836699997</v>
      </c>
      <c r="DL176" s="14">
        <v>358.59036363999996</v>
      </c>
      <c r="DM176" s="14"/>
      <c r="DN176" s="14"/>
      <c r="DO176" s="14">
        <v>3571.4523050900007</v>
      </c>
      <c r="DP176" s="14">
        <v>22619.434282160008</v>
      </c>
      <c r="DQ176" s="14">
        <v>0</v>
      </c>
      <c r="DR176" s="14">
        <v>2395.5500652199999</v>
      </c>
      <c r="DS176" s="14"/>
      <c r="DT176" s="14"/>
      <c r="DU176" s="14">
        <v>0</v>
      </c>
      <c r="DV176" s="14">
        <v>33799.76194855004</v>
      </c>
      <c r="DW176" s="14">
        <v>5419.3772867899988</v>
      </c>
      <c r="DX176" s="14">
        <v>1640.2323346599999</v>
      </c>
      <c r="DY176" s="14"/>
      <c r="DZ176" s="14"/>
      <c r="EA176" s="14">
        <v>1808.3050069499998</v>
      </c>
      <c r="EB176" s="14">
        <v>45063.226642170026</v>
      </c>
      <c r="EC176" s="14">
        <v>0</v>
      </c>
      <c r="ED176" s="14"/>
      <c r="EE176" s="14"/>
      <c r="EF176" s="14"/>
      <c r="EG176" s="14"/>
      <c r="EH176" s="14"/>
      <c r="EI176" s="14">
        <v>0</v>
      </c>
      <c r="EJ176" s="14">
        <v>0</v>
      </c>
      <c r="EK176" s="14"/>
      <c r="EL176" s="14"/>
      <c r="EM176" s="14">
        <v>851.90483085000005</v>
      </c>
      <c r="EN176" s="14">
        <v>851.90483085000005</v>
      </c>
      <c r="EO176" s="14">
        <v>0</v>
      </c>
      <c r="EP176" s="14">
        <v>1695.3874546399993</v>
      </c>
      <c r="EQ176" s="14">
        <v>0</v>
      </c>
      <c r="ER176" s="14"/>
      <c r="ES176" s="14">
        <v>132.54548473</v>
      </c>
      <c r="ET176" s="14">
        <v>17290.039718880002</v>
      </c>
      <c r="EU176" s="14">
        <v>7622.5401542800009</v>
      </c>
      <c r="EV176" s="14">
        <v>1455.8423993200001</v>
      </c>
      <c r="EW176" s="14"/>
      <c r="EX176" s="14"/>
      <c r="EY176" s="14">
        <v>826.91953682999997</v>
      </c>
      <c r="EZ176" s="14">
        <v>29023.274748680004</v>
      </c>
      <c r="FA176" s="14">
        <v>0</v>
      </c>
      <c r="FB176" s="14">
        <v>31206.217018700067</v>
      </c>
      <c r="FC176" s="14">
        <v>0</v>
      </c>
      <c r="FD176" s="14"/>
      <c r="FE176" s="14">
        <v>575.74163781000004</v>
      </c>
      <c r="FF176" s="14">
        <v>374049.01458633074</v>
      </c>
      <c r="FG176" s="14">
        <v>25256.595730910001</v>
      </c>
      <c r="FH176" s="14">
        <v>1819.0119179200003</v>
      </c>
      <c r="FI176" s="14">
        <v>1342.9129809999999</v>
      </c>
      <c r="FJ176" s="14"/>
      <c r="FK176" s="14">
        <v>28726.004966370041</v>
      </c>
      <c r="FL176" s="14">
        <v>0</v>
      </c>
      <c r="FM176" s="14">
        <v>462975.49883904087</v>
      </c>
      <c r="FN176" s="14"/>
      <c r="FO176" s="14"/>
      <c r="FP176" s="14"/>
      <c r="FQ176" s="14"/>
      <c r="FR176" s="14"/>
      <c r="FS176" s="14"/>
      <c r="FT176" s="14">
        <v>81.099795279999995</v>
      </c>
      <c r="FU176" s="14"/>
      <c r="FV176" s="14"/>
      <c r="FW176" s="14"/>
      <c r="FX176" s="14">
        <v>27.500283579999998</v>
      </c>
      <c r="FY176" s="14">
        <v>108.60007886</v>
      </c>
      <c r="FZ176" s="14"/>
      <c r="GA176" s="14"/>
      <c r="GB176" s="14"/>
      <c r="GC176" s="14"/>
      <c r="GD176" s="14"/>
      <c r="GE176" s="14">
        <v>0</v>
      </c>
      <c r="GF176" s="14">
        <v>322.59976237000001</v>
      </c>
      <c r="GG176" s="14"/>
      <c r="GH176" s="14"/>
      <c r="GI176" s="14"/>
      <c r="GJ176" s="14">
        <v>740.3195616600002</v>
      </c>
      <c r="GK176" s="14">
        <v>1062.9193240300001</v>
      </c>
      <c r="GL176" s="14">
        <v>0</v>
      </c>
      <c r="GM176" s="14">
        <v>3937.1964291700006</v>
      </c>
      <c r="GN176" s="14">
        <v>0</v>
      </c>
      <c r="GO176" s="14"/>
      <c r="GP176" s="14"/>
      <c r="GQ176" s="14">
        <v>15672.44675739</v>
      </c>
      <c r="GR176" s="14">
        <v>6474.1577457899994</v>
      </c>
      <c r="GS176" s="14">
        <v>1498.4966746599998</v>
      </c>
      <c r="GT176" s="14"/>
      <c r="GU176" s="14"/>
      <c r="GV176" s="14">
        <v>2350.4464239899999</v>
      </c>
      <c r="GW176" s="14">
        <v>91.124122880000002</v>
      </c>
      <c r="GX176" s="14">
        <v>30023.868153880001</v>
      </c>
      <c r="GY176" s="14">
        <v>0</v>
      </c>
      <c r="GZ176" s="14"/>
      <c r="HA176" s="14"/>
      <c r="HB176" s="14"/>
      <c r="HC176" s="14"/>
      <c r="HD176" s="14">
        <v>4501.119667160001</v>
      </c>
      <c r="HE176" s="14">
        <v>560.31166013000006</v>
      </c>
      <c r="HF176" s="14">
        <v>904.24054611000008</v>
      </c>
      <c r="HG176" s="14"/>
      <c r="HH176" s="14"/>
      <c r="HI176" s="14">
        <v>582.35959509000008</v>
      </c>
      <c r="HJ176" s="14">
        <v>6548.0314684900013</v>
      </c>
      <c r="HK176" s="14">
        <v>0</v>
      </c>
      <c r="HL176" s="14">
        <v>3370.1681404700003</v>
      </c>
      <c r="HM176" s="14">
        <v>0</v>
      </c>
      <c r="HN176" s="14"/>
      <c r="HO176" s="14">
        <v>469.8082814</v>
      </c>
      <c r="HP176" s="14">
        <v>21247.280769829998</v>
      </c>
      <c r="HQ176" s="14">
        <v>9761.6641213399998</v>
      </c>
      <c r="HR176" s="14">
        <v>1168.7833933999998</v>
      </c>
      <c r="HS176" s="14"/>
      <c r="HT176" s="14"/>
      <c r="HU176" s="14">
        <v>1845.1485099799997</v>
      </c>
      <c r="HV176" s="14">
        <v>0</v>
      </c>
      <c r="HW176" s="14">
        <v>37862.853216420008</v>
      </c>
      <c r="HX176" s="14">
        <v>0</v>
      </c>
      <c r="HY176" s="14">
        <v>8513.9220858399967</v>
      </c>
      <c r="HZ176" s="14">
        <v>0</v>
      </c>
      <c r="IA176" s="14"/>
      <c r="IB176" s="14">
        <v>1064.57432518</v>
      </c>
      <c r="IC176" s="14">
        <v>35942.538608610026</v>
      </c>
      <c r="ID176" s="14">
        <v>13952.628730200009</v>
      </c>
      <c r="IE176" s="14">
        <v>1850.1445540000004</v>
      </c>
      <c r="IF176" s="14">
        <v>796.54623100000003</v>
      </c>
      <c r="IG176" s="14"/>
      <c r="IH176" s="14">
        <v>8500.0355960600009</v>
      </c>
      <c r="II176" s="14">
        <v>70620.390130890009</v>
      </c>
      <c r="IJ176" s="14">
        <v>0</v>
      </c>
      <c r="IK176" s="14">
        <v>2690.5400978600005</v>
      </c>
      <c r="IN176" s="14">
        <v>505.93016132000002</v>
      </c>
      <c r="IO176" s="14">
        <v>17039.561374329991</v>
      </c>
      <c r="IP176" s="14">
        <v>8779.5651666000031</v>
      </c>
      <c r="IQ176" s="14">
        <v>1032.84891277</v>
      </c>
      <c r="IR176" s="14">
        <v>55.018023999999997</v>
      </c>
      <c r="IS176" s="14"/>
      <c r="IT176" s="14">
        <v>2246.5793050700004</v>
      </c>
      <c r="IU176" s="14">
        <v>32350.043041949993</v>
      </c>
      <c r="IV176" s="14">
        <v>0</v>
      </c>
      <c r="IW176" s="14">
        <v>6742.0289470599973</v>
      </c>
      <c r="IX176" s="14">
        <v>0</v>
      </c>
      <c r="IY176" s="14"/>
      <c r="IZ176" s="14">
        <v>739.16080252000006</v>
      </c>
      <c r="JA176" s="14">
        <v>30510.542512709981</v>
      </c>
      <c r="JB176" s="14">
        <v>10638.511114770004</v>
      </c>
      <c r="JC176" s="14">
        <v>1431.9024551500004</v>
      </c>
      <c r="JD176" s="14"/>
      <c r="JE176" s="14"/>
      <c r="JF176" s="14">
        <v>2842.7111981500002</v>
      </c>
      <c r="JG176" s="14">
        <v>52904.857030359977</v>
      </c>
      <c r="JH176" s="14"/>
      <c r="JI176" s="14"/>
      <c r="JJ176" s="14"/>
      <c r="JK176" s="14"/>
      <c r="JL176" s="14"/>
      <c r="JM176" s="14">
        <v>0</v>
      </c>
      <c r="JN176" s="14">
        <v>428.49017514000002</v>
      </c>
      <c r="JO176" s="14">
        <v>331.97907354</v>
      </c>
      <c r="JP176" s="14"/>
      <c r="JQ176" s="14"/>
      <c r="JR176" s="14">
        <v>365.92358873999996</v>
      </c>
      <c r="JS176" s="14">
        <v>1126.39283742</v>
      </c>
      <c r="JT176" s="14">
        <v>0</v>
      </c>
      <c r="JU176" s="14">
        <v>2326.3655624000012</v>
      </c>
      <c r="JV176" s="14">
        <v>0</v>
      </c>
      <c r="JW176" s="14"/>
      <c r="JX176" s="14">
        <v>0</v>
      </c>
      <c r="JY176" s="14">
        <v>17102.900589649995</v>
      </c>
      <c r="JZ176" s="14">
        <v>5831.6086598200018</v>
      </c>
      <c r="KA176" s="14">
        <v>245.93829072999998</v>
      </c>
      <c r="KB176" s="14">
        <v>33.436323000000002</v>
      </c>
      <c r="KC176" s="14"/>
      <c r="KD176" s="14">
        <v>2961.1811827800007</v>
      </c>
      <c r="KE176" s="14">
        <v>28501.430608379997</v>
      </c>
      <c r="KF176" s="14">
        <v>0</v>
      </c>
      <c r="KG176" s="14">
        <v>6039.4119792500005</v>
      </c>
      <c r="KH176" s="14">
        <v>0</v>
      </c>
      <c r="KI176" s="14"/>
      <c r="KJ176" s="14">
        <v>453.58614175999998</v>
      </c>
      <c r="KK176" s="14">
        <v>27755.291409800004</v>
      </c>
      <c r="KL176" s="14">
        <v>8473.2672582300002</v>
      </c>
      <c r="KM176" s="14">
        <v>918.76072969000006</v>
      </c>
      <c r="KN176" s="14">
        <v>168.14335</v>
      </c>
      <c r="KO176" s="14"/>
      <c r="KP176" s="14">
        <v>7619.3286765400017</v>
      </c>
      <c r="KQ176" s="14">
        <v>51626.236937930014</v>
      </c>
      <c r="KR176" s="14">
        <v>0</v>
      </c>
      <c r="KS176" s="14"/>
      <c r="KT176" s="14"/>
      <c r="KU176" s="14"/>
      <c r="KV176" s="14">
        <v>0</v>
      </c>
      <c r="KW176" s="14">
        <v>1089.5982488</v>
      </c>
      <c r="KX176" s="14">
        <v>340.07918840000002</v>
      </c>
      <c r="KY176" s="14">
        <v>76.582291290000001</v>
      </c>
      <c r="KZ176" s="14"/>
      <c r="LA176" s="14"/>
      <c r="LB176" s="14">
        <v>164.15727080000002</v>
      </c>
      <c r="LC176" s="14">
        <v>1670.4169992899999</v>
      </c>
      <c r="LD176" s="14">
        <v>0</v>
      </c>
      <c r="LE176" s="14">
        <v>31517.725180980036</v>
      </c>
      <c r="LF176" s="14">
        <v>0</v>
      </c>
      <c r="LG176" s="14"/>
      <c r="LH176" s="14">
        <v>2282.76074449</v>
      </c>
      <c r="LI176" s="14">
        <v>43085.822811620063</v>
      </c>
      <c r="LJ176" s="14">
        <v>21536.143540929996</v>
      </c>
      <c r="LK176" s="14">
        <v>4193.2239280999993</v>
      </c>
      <c r="LL176" s="14"/>
      <c r="LM176" s="14"/>
      <c r="LN176" s="14">
        <v>5085.7946829499942</v>
      </c>
      <c r="LO176" s="14">
        <v>107701.47088907009</v>
      </c>
      <c r="LP176" s="14">
        <v>0</v>
      </c>
      <c r="LQ176" s="14"/>
      <c r="LR176" s="14">
        <v>0</v>
      </c>
      <c r="LS176" s="14"/>
      <c r="LT176" s="14">
        <v>0</v>
      </c>
      <c r="LU176" s="14">
        <v>7464.7707949500018</v>
      </c>
      <c r="LV176" s="14">
        <v>2540.8734574999999</v>
      </c>
      <c r="LW176" s="14">
        <v>712.37917897</v>
      </c>
      <c r="LX176" s="14"/>
      <c r="LY176" s="14"/>
      <c r="LZ176" s="14">
        <v>1205.960358</v>
      </c>
      <c r="MA176" s="14">
        <v>11923.983789420001</v>
      </c>
      <c r="MB176" s="14">
        <v>0</v>
      </c>
      <c r="MC176" s="14">
        <v>5661.8129010799967</v>
      </c>
      <c r="MD176" s="14">
        <v>0</v>
      </c>
      <c r="ME176" s="14"/>
      <c r="MF176" s="14">
        <v>133.67992988</v>
      </c>
      <c r="MG176" s="14">
        <v>41931.064436059969</v>
      </c>
      <c r="MH176" s="14">
        <v>9032.0821616499961</v>
      </c>
      <c r="MI176" s="14">
        <v>1743.6486693299998</v>
      </c>
      <c r="MJ176" s="14"/>
      <c r="MK176" s="14"/>
      <c r="ML176" s="14">
        <v>7183.3072287200057</v>
      </c>
      <c r="MM176" s="14">
        <v>0</v>
      </c>
      <c r="MN176" s="14">
        <v>65685.595326719966</v>
      </c>
      <c r="MO176" s="14">
        <v>0</v>
      </c>
      <c r="MP176" s="14">
        <v>35651.558559150006</v>
      </c>
      <c r="MQ176" s="14">
        <v>0</v>
      </c>
      <c r="MR176" s="14"/>
      <c r="MS176" s="14">
        <v>1034.39530988</v>
      </c>
      <c r="MT176" s="14">
        <v>99586.220325200135</v>
      </c>
      <c r="MU176" s="14">
        <v>38112.674232619996</v>
      </c>
      <c r="MV176" s="14">
        <v>3074.9431402799996</v>
      </c>
      <c r="MW176" s="14"/>
      <c r="MX176" s="14"/>
      <c r="MY176" s="14">
        <v>10101.550164659997</v>
      </c>
      <c r="MZ176" s="14">
        <v>0</v>
      </c>
      <c r="NA176" s="14">
        <v>187561.34173179013</v>
      </c>
      <c r="NB176" s="14"/>
      <c r="NC176" s="14"/>
      <c r="ND176" s="14"/>
      <c r="NE176" s="14"/>
      <c r="NF176" s="14"/>
      <c r="NG176" s="14"/>
      <c r="NH176" s="14">
        <v>0</v>
      </c>
      <c r="NI176" s="14">
        <v>293.7991886100001</v>
      </c>
      <c r="NJ176" s="14"/>
      <c r="NK176" s="14"/>
      <c r="NL176" s="14">
        <v>64.471570729999996</v>
      </c>
      <c r="NM176" s="14">
        <v>358.2707593400001</v>
      </c>
      <c r="NN176" s="170">
        <v>154478.73215229035</v>
      </c>
      <c r="NO176" s="14"/>
      <c r="NQ176" s="14">
        <v>439347.59374326002</v>
      </c>
      <c r="NR176" s="14">
        <v>3672294.447622411</v>
      </c>
      <c r="PU176" s="4"/>
    </row>
    <row r="177" spans="1:444" x14ac:dyDescent="0.2">
      <c r="A177" s="70">
        <v>44713</v>
      </c>
      <c r="B177" s="14">
        <v>315.07286259999995</v>
      </c>
      <c r="C177" s="14">
        <v>410.08995420000002</v>
      </c>
      <c r="D177" s="14">
        <v>58.309105500000001</v>
      </c>
      <c r="E177" s="14">
        <v>783.47192229999996</v>
      </c>
      <c r="F177" s="14">
        <v>0</v>
      </c>
      <c r="G177" s="14">
        <v>36139.079487169969</v>
      </c>
      <c r="H177" s="14">
        <v>0</v>
      </c>
      <c r="I177" s="14"/>
      <c r="J177" s="14">
        <v>3342.6513549500005</v>
      </c>
      <c r="K177" s="14">
        <v>100252.99012155992</v>
      </c>
      <c r="L177" s="14">
        <v>91650.599465820036</v>
      </c>
      <c r="M177" s="14">
        <v>5029.0044060299988</v>
      </c>
      <c r="N177" s="14">
        <v>22660.281290999999</v>
      </c>
      <c r="O177" s="14"/>
      <c r="P177" s="14">
        <v>12611.440643140008</v>
      </c>
      <c r="Q177" s="14">
        <v>272555.96576612996</v>
      </c>
      <c r="R177" s="14">
        <v>0</v>
      </c>
      <c r="S177" s="14">
        <v>7371.2390538899981</v>
      </c>
      <c r="T177" s="14">
        <v>149.23836461000002</v>
      </c>
      <c r="U177" s="14">
        <v>43.70411155</v>
      </c>
      <c r="V177" s="14">
        <v>57.462086909999996</v>
      </c>
      <c r="W177" s="14">
        <v>7621.6436169599983</v>
      </c>
      <c r="X177" s="14">
        <v>0</v>
      </c>
      <c r="Y177" s="14">
        <v>14519.971984150017</v>
      </c>
      <c r="Z177" s="14">
        <v>0</v>
      </c>
      <c r="AA177" s="14"/>
      <c r="AB177" s="14">
        <v>1212.65198708</v>
      </c>
      <c r="AC177" s="14">
        <v>58669.154201839927</v>
      </c>
      <c r="AD177" s="14">
        <v>17391.151992069994</v>
      </c>
      <c r="AE177" s="14">
        <v>3706.5801548699992</v>
      </c>
      <c r="AF177" s="14"/>
      <c r="AG177" s="14"/>
      <c r="AH177" s="14">
        <v>3504.088960640001</v>
      </c>
      <c r="AI177" s="14">
        <v>99826.743435589931</v>
      </c>
      <c r="AJ177" s="14">
        <v>0</v>
      </c>
      <c r="AK177" s="14">
        <v>315756.42794665054</v>
      </c>
      <c r="AL177" s="14">
        <v>0</v>
      </c>
      <c r="AM177" s="14"/>
      <c r="AN177" s="14">
        <v>6981.9662511399993</v>
      </c>
      <c r="AO177" s="14">
        <v>541507.4312392103</v>
      </c>
      <c r="AP177" s="14">
        <v>156289.86731593986</v>
      </c>
      <c r="AQ177" s="14">
        <v>11981.814593720001</v>
      </c>
      <c r="AR177" s="14">
        <v>7081.3685079999996</v>
      </c>
      <c r="AS177" s="14"/>
      <c r="AT177" s="14">
        <v>89660.597216599912</v>
      </c>
      <c r="AU177" s="14">
        <v>0</v>
      </c>
      <c r="AV177" s="14">
        <v>57804.982013000001</v>
      </c>
      <c r="AW177" s="14">
        <v>31073.955523370001</v>
      </c>
      <c r="AX177" s="14">
        <v>1218138.4106076306</v>
      </c>
      <c r="AY177" s="14">
        <v>0</v>
      </c>
      <c r="AZ177" s="14">
        <v>6183.5143931300008</v>
      </c>
      <c r="BA177" s="14">
        <v>0</v>
      </c>
      <c r="BB177" s="14"/>
      <c r="BC177" s="14">
        <v>978.38382473000001</v>
      </c>
      <c r="BD177" s="14">
        <v>54244.050178860045</v>
      </c>
      <c r="BE177" s="14">
        <v>14220.296296440001</v>
      </c>
      <c r="BF177" s="14">
        <v>2055.4546173999997</v>
      </c>
      <c r="BG177" s="14">
        <v>1344.9062982199998</v>
      </c>
      <c r="BH177" s="14">
        <v>0</v>
      </c>
      <c r="BI177" s="14">
        <v>79026.605608780039</v>
      </c>
      <c r="BJ177" s="14">
        <v>0</v>
      </c>
      <c r="BK177" s="14">
        <v>9497.1031916199991</v>
      </c>
      <c r="BL177" s="14">
        <v>0</v>
      </c>
      <c r="BM177" s="14"/>
      <c r="BN177" s="14">
        <v>195.26992429000003</v>
      </c>
      <c r="BO177" s="14">
        <v>22084.89230687001</v>
      </c>
      <c r="BP177" s="14">
        <v>3223.9623733500002</v>
      </c>
      <c r="BQ177" s="14">
        <v>1543.5371197500001</v>
      </c>
      <c r="BR177" s="14">
        <v>8628.2905790000004</v>
      </c>
      <c r="BS177" s="14">
        <v>1854.6909069199996</v>
      </c>
      <c r="BT177" s="14">
        <v>47027.74640180001</v>
      </c>
      <c r="BU177" s="14">
        <v>0</v>
      </c>
      <c r="BV177" s="14">
        <v>4883.5514469800019</v>
      </c>
      <c r="BW177" s="14">
        <v>0</v>
      </c>
      <c r="BX177" s="14"/>
      <c r="BY177" s="14">
        <v>341.02034567999999</v>
      </c>
      <c r="BZ177" s="14">
        <v>18616.448751730004</v>
      </c>
      <c r="CA177" s="14">
        <v>10670.816996420004</v>
      </c>
      <c r="CB177" s="14">
        <v>1150.0764547900003</v>
      </c>
      <c r="CC177" s="14"/>
      <c r="CD177" s="14"/>
      <c r="CE177" s="14">
        <v>7375.3483329799983</v>
      </c>
      <c r="CF177" s="14">
        <v>43037.262328580007</v>
      </c>
      <c r="CG177" s="14">
        <v>0</v>
      </c>
      <c r="CH177" s="14">
        <v>1030.8895988299998</v>
      </c>
      <c r="CI177" s="14"/>
      <c r="CJ177" s="14"/>
      <c r="CK177" s="14"/>
      <c r="CL177" s="14">
        <v>1831.5411606599998</v>
      </c>
      <c r="CM177" s="14">
        <v>1276.5011289300003</v>
      </c>
      <c r="CN177" s="14">
        <v>470.46632195000001</v>
      </c>
      <c r="CO177" s="14"/>
      <c r="CP177" s="14"/>
      <c r="CQ177" s="14">
        <v>1405.0133963800004</v>
      </c>
      <c r="CR177" s="14">
        <v>6014.4116067499999</v>
      </c>
      <c r="CS177" s="14">
        <v>0</v>
      </c>
      <c r="CT177" s="14">
        <v>1335.12958211</v>
      </c>
      <c r="CU177" s="14"/>
      <c r="CV177" s="14"/>
      <c r="CW177" s="14"/>
      <c r="CX177" s="14">
        <v>6459.0207130200006</v>
      </c>
      <c r="CY177" s="14">
        <v>2120.1051727199997</v>
      </c>
      <c r="CZ177" s="14">
        <v>931.44399628000008</v>
      </c>
      <c r="DA177" s="14">
        <v>2014.8970939999999</v>
      </c>
      <c r="DB177" s="14"/>
      <c r="DC177" s="14">
        <v>767.70335002000013</v>
      </c>
      <c r="DD177" s="14">
        <v>13628.299908150002</v>
      </c>
      <c r="DE177" s="14">
        <v>0</v>
      </c>
      <c r="DF177" s="14">
        <v>2053.07641324</v>
      </c>
      <c r="DG177" s="14"/>
      <c r="DH177" s="14"/>
      <c r="DI177" s="14">
        <v>583.13114116000008</v>
      </c>
      <c r="DJ177" s="14">
        <v>11353.654822130004</v>
      </c>
      <c r="DK177" s="14">
        <v>4167.3520350400013</v>
      </c>
      <c r="DL177" s="14">
        <v>352.89448993000008</v>
      </c>
      <c r="DM177" s="14"/>
      <c r="DN177" s="14"/>
      <c r="DO177" s="14">
        <v>3545.6730766500004</v>
      </c>
      <c r="DP177" s="14">
        <v>22071.275562920007</v>
      </c>
      <c r="DQ177" s="14">
        <v>0</v>
      </c>
      <c r="DR177" s="14">
        <v>2394.4367771100001</v>
      </c>
      <c r="DS177" s="14"/>
      <c r="DT177" s="14"/>
      <c r="DU177" s="14">
        <v>0</v>
      </c>
      <c r="DV177" s="14">
        <v>33596.060802720007</v>
      </c>
      <c r="DW177" s="14">
        <v>5344.5435601100007</v>
      </c>
      <c r="DX177" s="14">
        <v>1622.7312030599999</v>
      </c>
      <c r="DY177" s="14"/>
      <c r="DZ177" s="14"/>
      <c r="EA177" s="14">
        <v>1775.0149325600003</v>
      </c>
      <c r="EB177" s="14">
        <v>44732.787275560004</v>
      </c>
      <c r="EC177" s="14">
        <v>0</v>
      </c>
      <c r="ED177" s="14"/>
      <c r="EE177" s="14"/>
      <c r="EF177" s="14"/>
      <c r="EG177" s="14"/>
      <c r="EH177" s="14"/>
      <c r="EI177" s="14">
        <v>0</v>
      </c>
      <c r="EJ177" s="14">
        <v>0</v>
      </c>
      <c r="EK177" s="14"/>
      <c r="EL177" s="14"/>
      <c r="EM177" s="14">
        <v>851.33008558999984</v>
      </c>
      <c r="EN177" s="14">
        <v>851.33008558999984</v>
      </c>
      <c r="EO177" s="14">
        <v>0</v>
      </c>
      <c r="EP177" s="14">
        <v>1675.9094073900008</v>
      </c>
      <c r="EQ177" s="14">
        <v>0</v>
      </c>
      <c r="ER177" s="14"/>
      <c r="ES177" s="14">
        <v>132.10714772</v>
      </c>
      <c r="ET177" s="14">
        <v>17203.301682140002</v>
      </c>
      <c r="EU177" s="14">
        <v>7592.8125029300008</v>
      </c>
      <c r="EV177" s="14">
        <v>1441.4510889100002</v>
      </c>
      <c r="EW177" s="14"/>
      <c r="EX177" s="14"/>
      <c r="EY177" s="14">
        <v>819.38034649999997</v>
      </c>
      <c r="EZ177" s="14">
        <v>28864.962175590004</v>
      </c>
      <c r="FA177" s="14">
        <v>0</v>
      </c>
      <c r="FB177" s="14">
        <v>30832.203187759973</v>
      </c>
      <c r="FC177" s="14">
        <v>0</v>
      </c>
      <c r="FD177" s="14"/>
      <c r="FE177" s="14">
        <v>570.83490393</v>
      </c>
      <c r="FF177" s="14">
        <v>369857.27510667976</v>
      </c>
      <c r="FG177" s="14">
        <v>25087.937805110018</v>
      </c>
      <c r="FH177" s="14">
        <v>1791.32084749</v>
      </c>
      <c r="FI177" s="14">
        <v>1321.365773</v>
      </c>
      <c r="FJ177" s="14"/>
      <c r="FK177" s="14">
        <v>28454.580007820037</v>
      </c>
      <c r="FL177" s="14">
        <v>0</v>
      </c>
      <c r="FM177" s="14">
        <v>458476.82238248968</v>
      </c>
      <c r="FN177" s="14"/>
      <c r="FO177" s="14"/>
      <c r="FP177" s="14"/>
      <c r="FQ177" s="14"/>
      <c r="FR177" s="14"/>
      <c r="FS177" s="14"/>
      <c r="FT177" s="14">
        <v>81.252745360000006</v>
      </c>
      <c r="FU177" s="14"/>
      <c r="FV177" s="14"/>
      <c r="FW177" s="14"/>
      <c r="FX177" s="14">
        <v>26.89245347</v>
      </c>
      <c r="FY177" s="14">
        <v>108.14519883</v>
      </c>
      <c r="FZ177" s="14"/>
      <c r="GA177" s="14"/>
      <c r="GB177" s="14"/>
      <c r="GC177" s="14"/>
      <c r="GD177" s="14"/>
      <c r="GE177" s="14">
        <v>0</v>
      </c>
      <c r="GF177" s="14">
        <v>321.97076294999999</v>
      </c>
      <c r="GG177" s="14"/>
      <c r="GH177" s="14"/>
      <c r="GI177" s="14"/>
      <c r="GJ177" s="14">
        <v>740.93091291000007</v>
      </c>
      <c r="GK177" s="14">
        <v>1062.9016758600001</v>
      </c>
      <c r="GL177" s="14">
        <v>0</v>
      </c>
      <c r="GM177" s="14">
        <v>3826.2082071199998</v>
      </c>
      <c r="GN177" s="14">
        <v>0</v>
      </c>
      <c r="GO177" s="14"/>
      <c r="GP177" s="14"/>
      <c r="GQ177" s="14">
        <v>15452.116821280008</v>
      </c>
      <c r="GR177" s="14">
        <v>6429.0040768499975</v>
      </c>
      <c r="GS177" s="14">
        <v>1471.7800456800003</v>
      </c>
      <c r="GT177" s="14"/>
      <c r="GU177" s="14"/>
      <c r="GV177" s="14">
        <v>2327.6134475500012</v>
      </c>
      <c r="GW177" s="14">
        <v>90.32957553</v>
      </c>
      <c r="GX177" s="14">
        <v>29597.052174010008</v>
      </c>
      <c r="GY177" s="14">
        <v>0</v>
      </c>
      <c r="GZ177" s="14"/>
      <c r="HA177" s="14"/>
      <c r="HB177" s="14"/>
      <c r="HC177" s="14"/>
      <c r="HD177" s="14">
        <v>4399.8560630400016</v>
      </c>
      <c r="HE177" s="14">
        <v>559.16542862999995</v>
      </c>
      <c r="HF177" s="14">
        <v>891.54684226999996</v>
      </c>
      <c r="HG177" s="14"/>
      <c r="HH177" s="14"/>
      <c r="HI177" s="14">
        <v>571.63240270000006</v>
      </c>
      <c r="HJ177" s="14">
        <v>6422.2007366400021</v>
      </c>
      <c r="HK177" s="14">
        <v>0</v>
      </c>
      <c r="HL177" s="14">
        <v>3353.1895590699996</v>
      </c>
      <c r="HM177" s="14">
        <v>0</v>
      </c>
      <c r="HN177" s="14"/>
      <c r="HO177" s="14">
        <v>465.75662613999998</v>
      </c>
      <c r="HP177" s="14">
        <v>21019.475877049994</v>
      </c>
      <c r="HQ177" s="14">
        <v>9572.7502565999985</v>
      </c>
      <c r="HR177" s="14">
        <v>1056.7684395099998</v>
      </c>
      <c r="HS177" s="14"/>
      <c r="HT177" s="14"/>
      <c r="HU177" s="14">
        <v>1832.3066019</v>
      </c>
      <c r="HV177" s="14">
        <v>0</v>
      </c>
      <c r="HW177" s="14">
        <v>37300.247360269997</v>
      </c>
      <c r="HX177" s="14">
        <v>0</v>
      </c>
      <c r="HY177" s="14">
        <v>8366.8756200400003</v>
      </c>
      <c r="HZ177" s="14">
        <v>0</v>
      </c>
      <c r="IA177" s="14"/>
      <c r="IB177" s="14">
        <v>1001.68591853</v>
      </c>
      <c r="IC177" s="14">
        <v>35327.263095840011</v>
      </c>
      <c r="ID177" s="14">
        <v>13688.562403279995</v>
      </c>
      <c r="IE177" s="14">
        <v>1814.2144834999999</v>
      </c>
      <c r="IF177" s="14">
        <v>790.46690599999999</v>
      </c>
      <c r="IG177" s="14"/>
      <c r="IH177" s="14">
        <v>8387.4776484300073</v>
      </c>
      <c r="II177" s="14">
        <v>69376.546075620005</v>
      </c>
      <c r="IJ177" s="14">
        <v>0</v>
      </c>
      <c r="IK177" s="14">
        <v>2648.5846907300011</v>
      </c>
      <c r="IN177" s="14">
        <v>502.20632881000006</v>
      </c>
      <c r="IO177" s="14">
        <v>16714.716011880006</v>
      </c>
      <c r="IP177" s="14">
        <v>8541.9366000499977</v>
      </c>
      <c r="IQ177" s="14">
        <v>1015.58229036</v>
      </c>
      <c r="IR177" s="14">
        <v>53.605956999999997</v>
      </c>
      <c r="IS177" s="14"/>
      <c r="IT177" s="14">
        <v>2194.8478690400007</v>
      </c>
      <c r="IU177" s="14">
        <v>31671.479747870009</v>
      </c>
      <c r="IV177" s="14">
        <v>0</v>
      </c>
      <c r="IW177" s="14">
        <v>6559.1504597299981</v>
      </c>
      <c r="IX177" s="14">
        <v>0</v>
      </c>
      <c r="IY177" s="14"/>
      <c r="IZ177" s="14">
        <v>735.17132264999998</v>
      </c>
      <c r="JA177" s="14">
        <v>30197.464751009997</v>
      </c>
      <c r="JB177" s="14">
        <v>10466.934663320004</v>
      </c>
      <c r="JC177" s="14">
        <v>1397.2286913100004</v>
      </c>
      <c r="JD177" s="14"/>
      <c r="JE177" s="14"/>
      <c r="JF177" s="14">
        <v>2813.8388414400001</v>
      </c>
      <c r="JG177" s="14">
        <v>52169.78872946</v>
      </c>
      <c r="JH177" s="14"/>
      <c r="JI177" s="14"/>
      <c r="JJ177" s="14"/>
      <c r="JK177" s="14"/>
      <c r="JL177" s="14"/>
      <c r="JM177" s="14">
        <v>0</v>
      </c>
      <c r="JN177" s="14">
        <v>426.7236848</v>
      </c>
      <c r="JO177" s="14">
        <v>326.98209546999999</v>
      </c>
      <c r="JP177" s="14"/>
      <c r="JQ177" s="14"/>
      <c r="JR177" s="14">
        <v>365.53017241000003</v>
      </c>
      <c r="JS177" s="14">
        <v>1119.2359526800001</v>
      </c>
      <c r="JT177" s="14">
        <v>0</v>
      </c>
      <c r="JU177" s="14">
        <v>2307.8614896500003</v>
      </c>
      <c r="JV177" s="14">
        <v>0</v>
      </c>
      <c r="JW177" s="14"/>
      <c r="JX177" s="14">
        <v>0</v>
      </c>
      <c r="JY177" s="14">
        <v>16830.010026889991</v>
      </c>
      <c r="JZ177" s="14">
        <v>5823.8256134600006</v>
      </c>
      <c r="KA177" s="14">
        <v>242.29073591999997</v>
      </c>
      <c r="KB177" s="14">
        <v>33.283802000000001</v>
      </c>
      <c r="KC177" s="14"/>
      <c r="KD177" s="14">
        <v>2959.7806037600008</v>
      </c>
      <c r="KE177" s="14">
        <v>28197.052271679993</v>
      </c>
      <c r="KF177" s="14">
        <v>0</v>
      </c>
      <c r="KG177" s="14">
        <v>5955.5936388399941</v>
      </c>
      <c r="KH177" s="14">
        <v>0</v>
      </c>
      <c r="KI177" s="14"/>
      <c r="KJ177" s="14">
        <v>451.48880281999999</v>
      </c>
      <c r="KK177" s="14">
        <v>27160.773370769995</v>
      </c>
      <c r="KL177" s="14">
        <v>8408.8104003600001</v>
      </c>
      <c r="KM177" s="14">
        <v>827.35836260999986</v>
      </c>
      <c r="KN177" s="14">
        <v>166.644519</v>
      </c>
      <c r="KO177" s="14"/>
      <c r="KP177" s="14">
        <v>7605.3305965999989</v>
      </c>
      <c r="KQ177" s="14">
        <v>50775.272624199992</v>
      </c>
      <c r="KR177" s="14">
        <v>0</v>
      </c>
      <c r="KS177" s="14"/>
      <c r="KT177" s="14"/>
      <c r="KU177" s="14"/>
      <c r="KV177" s="14">
        <v>0</v>
      </c>
      <c r="KW177" s="14">
        <v>1080.8263771099998</v>
      </c>
      <c r="KX177" s="14">
        <v>335.79157648</v>
      </c>
      <c r="KY177" s="14">
        <v>75.917722790000013</v>
      </c>
      <c r="KZ177" s="14"/>
      <c r="LA177" s="14"/>
      <c r="LB177" s="14">
        <v>163.55980881000002</v>
      </c>
      <c r="LC177" s="14">
        <v>1656.0954851899999</v>
      </c>
      <c r="LD177" s="14">
        <v>0</v>
      </c>
      <c r="LE177" s="14">
        <v>30969.040436770025</v>
      </c>
      <c r="LF177" s="14">
        <v>0</v>
      </c>
      <c r="LG177" s="14"/>
      <c r="LH177" s="14">
        <v>2269.3502853300001</v>
      </c>
      <c r="LI177" s="14">
        <v>42454.776077570001</v>
      </c>
      <c r="LJ177" s="14">
        <v>21248.097643439982</v>
      </c>
      <c r="LK177" s="14">
        <v>4144.0502180800004</v>
      </c>
      <c r="LL177" s="14"/>
      <c r="LM177" s="14"/>
      <c r="LN177" s="14">
        <v>5052.2956493000002</v>
      </c>
      <c r="LO177" s="14">
        <v>106137.61031049</v>
      </c>
      <c r="LP177" s="14">
        <v>0</v>
      </c>
      <c r="LQ177" s="14"/>
      <c r="LR177" s="14">
        <v>0</v>
      </c>
      <c r="LS177" s="14"/>
      <c r="LT177" s="14">
        <v>0</v>
      </c>
      <c r="LU177" s="14">
        <v>7332.9659061300017</v>
      </c>
      <c r="LV177" s="14">
        <v>2540.8456682899996</v>
      </c>
      <c r="LW177" s="14">
        <v>705.6028798100001</v>
      </c>
      <c r="LX177" s="14"/>
      <c r="LY177" s="14"/>
      <c r="LZ177" s="14">
        <v>1194.1571929100003</v>
      </c>
      <c r="MA177" s="14">
        <v>11773.571647140001</v>
      </c>
      <c r="MB177" s="14">
        <v>0</v>
      </c>
      <c r="MC177" s="14">
        <v>5547.4366625900002</v>
      </c>
      <c r="MD177" s="14">
        <v>0</v>
      </c>
      <c r="ME177" s="14"/>
      <c r="MF177" s="14">
        <v>133.21131393000002</v>
      </c>
      <c r="MG177" s="14">
        <v>41357.103156479927</v>
      </c>
      <c r="MH177" s="14">
        <v>8935.0990307099983</v>
      </c>
      <c r="MI177" s="14">
        <v>1718.9280277800003</v>
      </c>
      <c r="MJ177" s="14"/>
      <c r="MK177" s="14"/>
      <c r="ML177" s="14">
        <v>7094.6786449899919</v>
      </c>
      <c r="MM177" s="14">
        <v>0</v>
      </c>
      <c r="MN177" s="14">
        <v>64786.45683647992</v>
      </c>
      <c r="MO177" s="14">
        <v>0</v>
      </c>
      <c r="MP177" s="14">
        <v>34827.878061650015</v>
      </c>
      <c r="MQ177" s="14">
        <v>0</v>
      </c>
      <c r="MR177" s="14"/>
      <c r="MS177" s="14">
        <v>1021.8393683800001</v>
      </c>
      <c r="MT177" s="14">
        <v>97942.028270409894</v>
      </c>
      <c r="MU177" s="14">
        <v>37499.035243500002</v>
      </c>
      <c r="MV177" s="14">
        <v>3046.45603377</v>
      </c>
      <c r="MW177" s="14"/>
      <c r="MX177" s="14"/>
      <c r="MY177" s="14">
        <v>10020.433322799998</v>
      </c>
      <c r="MZ177" s="14">
        <v>0</v>
      </c>
      <c r="NA177" s="14">
        <v>184357.6703005099</v>
      </c>
      <c r="NB177" s="14"/>
      <c r="NC177" s="14"/>
      <c r="ND177" s="14"/>
      <c r="NE177" s="14"/>
      <c r="NF177" s="14"/>
      <c r="NG177" s="14"/>
      <c r="NH177" s="14">
        <v>0</v>
      </c>
      <c r="NI177" s="14">
        <v>283.87148758000001</v>
      </c>
      <c r="NJ177" s="14"/>
      <c r="NK177" s="14"/>
      <c r="NL177" s="14">
        <v>64.157626640000004</v>
      </c>
      <c r="NM177" s="14">
        <v>348.02911422</v>
      </c>
      <c r="NN177" s="170">
        <v>151269.27220606981</v>
      </c>
      <c r="NO177" s="14"/>
      <c r="NQ177" s="14">
        <v>442305.77823975001</v>
      </c>
      <c r="NR177" s="14">
        <v>3613092.1453717896</v>
      </c>
      <c r="PU177" s="4"/>
    </row>
    <row r="178" spans="1:444" x14ac:dyDescent="0.2">
      <c r="A178" s="70">
        <v>44743</v>
      </c>
      <c r="B178" s="14">
        <v>314.38454882999997</v>
      </c>
      <c r="C178" s="14">
        <v>400.74578484000006</v>
      </c>
      <c r="D178" s="14">
        <v>58.083752459999999</v>
      </c>
      <c r="E178" s="14">
        <v>773.21408613000017</v>
      </c>
      <c r="F178" s="14">
        <v>0</v>
      </c>
      <c r="G178" s="14">
        <v>35467.014246450017</v>
      </c>
      <c r="H178" s="14">
        <v>0</v>
      </c>
      <c r="I178" s="14"/>
      <c r="J178" s="14">
        <v>3299.20367257</v>
      </c>
      <c r="K178" s="14">
        <v>98970.018282200021</v>
      </c>
      <c r="L178" s="14">
        <v>90065.49824093013</v>
      </c>
      <c r="M178" s="14">
        <v>4962.2491078300009</v>
      </c>
      <c r="N178" s="14">
        <v>22347.351147000001</v>
      </c>
      <c r="O178" s="14"/>
      <c r="P178" s="14">
        <v>12327.533432190015</v>
      </c>
      <c r="Q178" s="14">
        <v>268510.9723073502</v>
      </c>
      <c r="R178" s="14">
        <v>0</v>
      </c>
      <c r="S178" s="14">
        <v>7303.3166823699976</v>
      </c>
      <c r="T178" s="14">
        <v>147.93232341000004</v>
      </c>
      <c r="U178" s="14">
        <v>42.333188549999996</v>
      </c>
      <c r="V178" s="14">
        <v>51.981071989999997</v>
      </c>
      <c r="W178" s="14">
        <v>7545.5632663199976</v>
      </c>
      <c r="X178" s="14">
        <v>0</v>
      </c>
      <c r="Y178" s="14">
        <v>14186.587199790001</v>
      </c>
      <c r="Z178" s="14">
        <v>0</v>
      </c>
      <c r="AA178" s="14"/>
      <c r="AB178" s="14">
        <v>1205.3394755100003</v>
      </c>
      <c r="AC178" s="14">
        <v>57943.313090270036</v>
      </c>
      <c r="AD178" s="14">
        <v>17221.055752679997</v>
      </c>
      <c r="AE178" s="14">
        <v>3655.6930655799993</v>
      </c>
      <c r="AF178" s="14"/>
      <c r="AG178" s="14"/>
      <c r="AH178" s="14">
        <v>3449.8845535200007</v>
      </c>
      <c r="AI178" s="14">
        <v>98651.88313057003</v>
      </c>
      <c r="AJ178" s="14">
        <v>0</v>
      </c>
      <c r="AK178" s="14">
        <v>308547.22580395942</v>
      </c>
      <c r="AL178" s="14">
        <v>0</v>
      </c>
      <c r="AM178" s="14"/>
      <c r="AN178" s="14">
        <v>6831.8940198000028</v>
      </c>
      <c r="AO178" s="14">
        <v>529872.82591267896</v>
      </c>
      <c r="AP178" s="14">
        <v>154142.68149444996</v>
      </c>
      <c r="AQ178" s="14">
        <v>11650.60982301</v>
      </c>
      <c r="AR178" s="14">
        <v>6881.3995500000001</v>
      </c>
      <c r="AS178" s="14"/>
      <c r="AT178" s="14">
        <v>87990.258293970241</v>
      </c>
      <c r="AU178" s="14">
        <v>0</v>
      </c>
      <c r="AV178" s="14">
        <v>54238.595055999998</v>
      </c>
      <c r="AW178" s="14">
        <v>29975.266980370001</v>
      </c>
      <c r="AX178" s="14">
        <v>1190130.7569342386</v>
      </c>
      <c r="AY178" s="14">
        <v>0</v>
      </c>
      <c r="AZ178" s="14">
        <v>6126.5228669199978</v>
      </c>
      <c r="BA178" s="14">
        <v>0</v>
      </c>
      <c r="BB178" s="14"/>
      <c r="BC178" s="14">
        <v>972.83526942000003</v>
      </c>
      <c r="BD178" s="14">
        <v>53320.402221139972</v>
      </c>
      <c r="BE178" s="14">
        <v>14097.28133785</v>
      </c>
      <c r="BF178" s="14">
        <v>2016.5942624300001</v>
      </c>
      <c r="BG178" s="14">
        <v>1330.7749741000005</v>
      </c>
      <c r="BH178" s="14">
        <v>0</v>
      </c>
      <c r="BI178" s="14">
        <v>77864.410931859966</v>
      </c>
      <c r="BJ178" s="14">
        <v>0</v>
      </c>
      <c r="BK178" s="14">
        <v>9292.6383241699987</v>
      </c>
      <c r="BL178" s="14">
        <v>0</v>
      </c>
      <c r="BM178" s="14"/>
      <c r="BN178" s="14">
        <v>194.30641500999999</v>
      </c>
      <c r="BO178" s="14">
        <v>21566.975383119992</v>
      </c>
      <c r="BP178" s="14">
        <v>3131.4906147899992</v>
      </c>
      <c r="BQ178" s="14">
        <v>1522.0359731599999</v>
      </c>
      <c r="BR178" s="14">
        <v>8512.2313109999996</v>
      </c>
      <c r="BS178" s="14">
        <v>1767.1181015800003</v>
      </c>
      <c r="BT178" s="14">
        <v>45986.796122829997</v>
      </c>
      <c r="BU178" s="14">
        <v>0</v>
      </c>
      <c r="BV178" s="14">
        <v>4848.570088729999</v>
      </c>
      <c r="BW178" s="14">
        <v>0</v>
      </c>
      <c r="BX178" s="14"/>
      <c r="BY178" s="14">
        <v>336.82919687000003</v>
      </c>
      <c r="BZ178" s="14">
        <v>18207.96762005999</v>
      </c>
      <c r="CA178" s="14">
        <v>10537.715619299997</v>
      </c>
      <c r="CB178" s="14">
        <v>1071.1397054800002</v>
      </c>
      <c r="CC178" s="14"/>
      <c r="CD178" s="14"/>
      <c r="CE178" s="14">
        <v>7251.5096930200034</v>
      </c>
      <c r="CF178" s="14">
        <v>42253.73192346</v>
      </c>
      <c r="CG178" s="14">
        <v>0</v>
      </c>
      <c r="CH178" s="14">
        <v>1022.2137083099998</v>
      </c>
      <c r="CI178" s="14"/>
      <c r="CJ178" s="14"/>
      <c r="CK178" s="14"/>
      <c r="CL178" s="14">
        <v>1820.6557900799999</v>
      </c>
      <c r="CM178" s="14">
        <v>1267.76564611</v>
      </c>
      <c r="CN178" s="14">
        <v>456.38064577000006</v>
      </c>
      <c r="CO178" s="14"/>
      <c r="CP178" s="14"/>
      <c r="CQ178" s="14">
        <v>1385.2938788999995</v>
      </c>
      <c r="CR178" s="14">
        <v>5952.3096691700002</v>
      </c>
      <c r="CS178" s="14">
        <v>0</v>
      </c>
      <c r="CT178" s="14">
        <v>1326.8970700099999</v>
      </c>
      <c r="CU178" s="14"/>
      <c r="CV178" s="14"/>
      <c r="CW178" s="14"/>
      <c r="CX178" s="14">
        <v>6321.6002547200005</v>
      </c>
      <c r="CY178" s="14">
        <v>2101.9709729899996</v>
      </c>
      <c r="CZ178" s="14">
        <v>922.55705171000011</v>
      </c>
      <c r="DA178" s="14">
        <v>1983.288466</v>
      </c>
      <c r="DB178" s="14"/>
      <c r="DC178" s="14">
        <v>753.35465316999989</v>
      </c>
      <c r="DD178" s="14">
        <v>13409.668468600001</v>
      </c>
      <c r="DE178" s="14">
        <v>0</v>
      </c>
      <c r="DF178" s="14">
        <v>2034.3067347599992</v>
      </c>
      <c r="DG178" s="14"/>
      <c r="DH178" s="14"/>
      <c r="DI178" s="14">
        <v>576.11455290000015</v>
      </c>
      <c r="DJ178" s="14">
        <v>11255.136045239999</v>
      </c>
      <c r="DK178" s="14">
        <v>4107.9781626399999</v>
      </c>
      <c r="DL178" s="14">
        <v>350.15244124999998</v>
      </c>
      <c r="DM178" s="14"/>
      <c r="DN178" s="14"/>
      <c r="DO178" s="14">
        <v>3430.4957398700003</v>
      </c>
      <c r="DP178" s="14">
        <v>21769.687539939994</v>
      </c>
      <c r="DQ178" s="14">
        <v>0</v>
      </c>
      <c r="DR178" s="14">
        <v>2387.9423278600002</v>
      </c>
      <c r="DS178" s="14"/>
      <c r="DT178" s="14"/>
      <c r="DU178" s="14">
        <v>0</v>
      </c>
      <c r="DV178" s="14">
        <v>33414.88487505004</v>
      </c>
      <c r="DW178" s="14">
        <v>5334.79202437</v>
      </c>
      <c r="DX178" s="14">
        <v>1603.0132356900006</v>
      </c>
      <c r="DY178" s="14"/>
      <c r="DZ178" s="14"/>
      <c r="EA178" s="14">
        <v>1759.8864902999999</v>
      </c>
      <c r="EB178" s="14">
        <v>44500.518953270053</v>
      </c>
      <c r="EC178" s="14">
        <v>0</v>
      </c>
      <c r="ED178" s="14"/>
      <c r="EE178" s="14"/>
      <c r="EF178" s="14"/>
      <c r="EG178" s="14"/>
      <c r="EH178" s="14"/>
      <c r="EI178" s="14">
        <v>0</v>
      </c>
      <c r="EJ178" s="14">
        <v>0</v>
      </c>
      <c r="EK178" s="14"/>
      <c r="EL178" s="14"/>
      <c r="EM178" s="14">
        <v>849.05273360000001</v>
      </c>
      <c r="EN178" s="14">
        <v>849.05273360000001</v>
      </c>
      <c r="EO178" s="14">
        <v>0</v>
      </c>
      <c r="EP178" s="14">
        <v>1661.2421027600001</v>
      </c>
      <c r="EQ178" s="14">
        <v>0</v>
      </c>
      <c r="ER178" s="14"/>
      <c r="ES178" s="14">
        <v>131.66490905000001</v>
      </c>
      <c r="ET178" s="14">
        <v>17092.274111480005</v>
      </c>
      <c r="EU178" s="14">
        <v>7547.4109996900052</v>
      </c>
      <c r="EV178" s="14">
        <v>1416.2583167499999</v>
      </c>
      <c r="EW178" s="14"/>
      <c r="EX178" s="14"/>
      <c r="EY178" s="14">
        <v>815.66375938000022</v>
      </c>
      <c r="EZ178" s="14">
        <v>28664.51419911001</v>
      </c>
      <c r="FA178" s="14">
        <v>0</v>
      </c>
      <c r="FB178" s="14">
        <v>30153.96982251</v>
      </c>
      <c r="FC178" s="14">
        <v>0</v>
      </c>
      <c r="FD178" s="14"/>
      <c r="FE178" s="14">
        <v>567.16140026999994</v>
      </c>
      <c r="FF178" s="14">
        <v>364608.63111897011</v>
      </c>
      <c r="FG178" s="14">
        <v>24992.619007810004</v>
      </c>
      <c r="FH178" s="14">
        <v>1765.0190108700003</v>
      </c>
      <c r="FI178" s="14">
        <v>1309.849645</v>
      </c>
      <c r="FJ178" s="14"/>
      <c r="FK178" s="14">
        <v>28228.738599589989</v>
      </c>
      <c r="FL178" s="14">
        <v>0</v>
      </c>
      <c r="FM178" s="14">
        <v>454022.69130190008</v>
      </c>
      <c r="FN178" s="14"/>
      <c r="FO178" s="14"/>
      <c r="FP178" s="14"/>
      <c r="FQ178" s="14"/>
      <c r="FR178" s="14"/>
      <c r="FS178" s="14"/>
      <c r="FT178" s="14">
        <v>81.497555230000003</v>
      </c>
      <c r="FU178" s="14"/>
      <c r="FV178" s="14"/>
      <c r="FW178" s="14"/>
      <c r="FX178" s="14">
        <v>26.283900020000001</v>
      </c>
      <c r="FY178" s="14">
        <v>107.78145524999999</v>
      </c>
      <c r="FZ178" s="14"/>
      <c r="GA178" s="14"/>
      <c r="GB178" s="14"/>
      <c r="GC178" s="14"/>
      <c r="GD178" s="14"/>
      <c r="GE178" s="14">
        <v>0</v>
      </c>
      <c r="GF178" s="14">
        <v>320.34078162000003</v>
      </c>
      <c r="GG178" s="14"/>
      <c r="GH178" s="14"/>
      <c r="GI178" s="14"/>
      <c r="GJ178" s="14">
        <v>739.86402826000005</v>
      </c>
      <c r="GK178" s="14">
        <v>1060.2048098800001</v>
      </c>
      <c r="GL178" s="14">
        <v>0</v>
      </c>
      <c r="GM178" s="14">
        <v>3670.1646335500018</v>
      </c>
      <c r="GN178" s="14">
        <v>0</v>
      </c>
      <c r="GO178" s="14"/>
      <c r="GP178" s="14"/>
      <c r="GQ178" s="14">
        <v>15231.579795589994</v>
      </c>
      <c r="GR178" s="14">
        <v>6257.7341543499997</v>
      </c>
      <c r="GS178" s="14">
        <v>1454.23231022</v>
      </c>
      <c r="GT178" s="14"/>
      <c r="GU178" s="14"/>
      <c r="GV178" s="14">
        <v>2301.112962390001</v>
      </c>
      <c r="GW178" s="14">
        <v>0</v>
      </c>
      <c r="GX178" s="14">
        <v>28914.823856099996</v>
      </c>
      <c r="GY178" s="14">
        <v>0</v>
      </c>
      <c r="GZ178" s="14"/>
      <c r="HA178" s="14"/>
      <c r="HB178" s="14"/>
      <c r="HC178" s="14"/>
      <c r="HD178" s="14">
        <v>4340.9180617899992</v>
      </c>
      <c r="HE178" s="14">
        <v>557.96567561999996</v>
      </c>
      <c r="HF178" s="14">
        <v>878.56790727999987</v>
      </c>
      <c r="HG178" s="14"/>
      <c r="HH178" s="14"/>
      <c r="HI178" s="14">
        <v>559.90384288000007</v>
      </c>
      <c r="HJ178" s="14">
        <v>6337.3554875699983</v>
      </c>
      <c r="HK178" s="14">
        <v>0</v>
      </c>
      <c r="HL178" s="14">
        <v>3330.2224393699994</v>
      </c>
      <c r="HM178" s="14">
        <v>0</v>
      </c>
      <c r="HN178" s="14"/>
      <c r="HO178" s="14">
        <v>461.80523033000003</v>
      </c>
      <c r="HP178" s="14">
        <v>20722.469456880001</v>
      </c>
      <c r="HQ178" s="14">
        <v>9488.1781899599991</v>
      </c>
      <c r="HR178" s="14">
        <v>1051.87815529</v>
      </c>
      <c r="HS178" s="14"/>
      <c r="HT178" s="14"/>
      <c r="HU178" s="14">
        <v>1816.70359229</v>
      </c>
      <c r="HV178" s="14">
        <v>0</v>
      </c>
      <c r="HW178" s="14">
        <v>36871.25706412</v>
      </c>
      <c r="HX178" s="14">
        <v>0</v>
      </c>
      <c r="HY178" s="14">
        <v>8217.6285245500003</v>
      </c>
      <c r="HZ178" s="14">
        <v>0</v>
      </c>
      <c r="IA178" s="14"/>
      <c r="IB178" s="14">
        <v>995.83075711000004</v>
      </c>
      <c r="IC178" s="14">
        <v>34599.137038800014</v>
      </c>
      <c r="ID178" s="14">
        <v>13462.832629109998</v>
      </c>
      <c r="IE178" s="14">
        <v>1749.8196603200001</v>
      </c>
      <c r="IF178" s="14">
        <v>785.88223300000004</v>
      </c>
      <c r="IG178" s="14"/>
      <c r="IH178" s="14">
        <v>8241.1808595799957</v>
      </c>
      <c r="II178" s="14">
        <v>68052.311702470004</v>
      </c>
      <c r="IJ178" s="14">
        <v>0</v>
      </c>
      <c r="IK178" s="14">
        <v>2582.3758478000013</v>
      </c>
      <c r="IN178" s="14">
        <v>498.44971769000006</v>
      </c>
      <c r="IO178" s="14">
        <v>16383.304914239994</v>
      </c>
      <c r="IP178" s="14">
        <v>8491.3446871399992</v>
      </c>
      <c r="IQ178" s="14">
        <v>968.32041265000009</v>
      </c>
      <c r="IR178" s="14">
        <v>52.214030000000001</v>
      </c>
      <c r="IS178" s="14"/>
      <c r="IT178" s="14">
        <v>2169.1169023900006</v>
      </c>
      <c r="IU178" s="14">
        <v>31145.126511909992</v>
      </c>
      <c r="IV178" s="14">
        <v>0</v>
      </c>
      <c r="IW178" s="14">
        <v>6373.2272099100028</v>
      </c>
      <c r="IX178" s="14">
        <v>0</v>
      </c>
      <c r="IY178" s="14"/>
      <c r="IZ178" s="14">
        <v>732.18621171000007</v>
      </c>
      <c r="JA178" s="14">
        <v>29573.192023320025</v>
      </c>
      <c r="JB178" s="14">
        <v>10285.281181339997</v>
      </c>
      <c r="JC178" s="14">
        <v>1380.3223242899996</v>
      </c>
      <c r="JD178" s="14"/>
      <c r="JE178" s="14"/>
      <c r="JF178" s="14">
        <v>2781.9624061100017</v>
      </c>
      <c r="JG178" s="14">
        <v>51126.171356680024</v>
      </c>
      <c r="JH178" s="14"/>
      <c r="JI178" s="14"/>
      <c r="JJ178" s="14"/>
      <c r="JK178" s="14"/>
      <c r="JL178" s="14"/>
      <c r="JM178" s="14">
        <v>0</v>
      </c>
      <c r="JN178" s="14">
        <v>424.59444341999995</v>
      </c>
      <c r="JO178" s="14">
        <v>324.11600119999997</v>
      </c>
      <c r="JP178" s="14"/>
      <c r="JQ178" s="14"/>
      <c r="JR178" s="14">
        <v>364.41398532000005</v>
      </c>
      <c r="JS178" s="14">
        <v>1113.12442994</v>
      </c>
      <c r="JT178" s="14">
        <v>0</v>
      </c>
      <c r="JU178" s="14">
        <v>2270.7274934599991</v>
      </c>
      <c r="JV178" s="14">
        <v>0</v>
      </c>
      <c r="JW178" s="14"/>
      <c r="JX178" s="14">
        <v>0</v>
      </c>
      <c r="JY178" s="14">
        <v>16361.086819930004</v>
      </c>
      <c r="JZ178" s="14">
        <v>5809.3207554999999</v>
      </c>
      <c r="KA178" s="14">
        <v>238.97677644000001</v>
      </c>
      <c r="KB178" s="14">
        <v>33.283802000000001</v>
      </c>
      <c r="KC178" s="14"/>
      <c r="KD178" s="14">
        <v>2943.6323851200004</v>
      </c>
      <c r="KE178" s="14">
        <v>27657.028032450002</v>
      </c>
      <c r="KF178" s="14">
        <v>0</v>
      </c>
      <c r="KG178" s="14">
        <v>5869.0066979799985</v>
      </c>
      <c r="KH178" s="14">
        <v>0</v>
      </c>
      <c r="KI178" s="14"/>
      <c r="KJ178" s="14">
        <v>448.78783614999998</v>
      </c>
      <c r="KK178" s="14">
        <v>26337.510203430018</v>
      </c>
      <c r="KL178" s="14">
        <v>8305.0098614399994</v>
      </c>
      <c r="KM178" s="14">
        <v>814.64110705999997</v>
      </c>
      <c r="KN178" s="14">
        <v>165.03711799999999</v>
      </c>
      <c r="KO178" s="14"/>
      <c r="KP178" s="14">
        <v>7594.6626549000002</v>
      </c>
      <c r="KQ178" s="14">
        <v>50054.242328120024</v>
      </c>
      <c r="KR178" s="14">
        <v>0</v>
      </c>
      <c r="KS178" s="14"/>
      <c r="KT178" s="14"/>
      <c r="KU178" s="14"/>
      <c r="KV178" s="14">
        <v>0</v>
      </c>
      <c r="KW178" s="14">
        <v>1071.2427102199999</v>
      </c>
      <c r="KX178" s="14">
        <v>332.00911264000001</v>
      </c>
      <c r="KY178" s="14">
        <v>75.245907790000004</v>
      </c>
      <c r="KZ178" s="14"/>
      <c r="LA178" s="14"/>
      <c r="LB178" s="14">
        <v>162.83441755000001</v>
      </c>
      <c r="LC178" s="14">
        <v>1641.3321481999999</v>
      </c>
      <c r="LD178" s="14">
        <v>0</v>
      </c>
      <c r="LE178" s="14">
        <v>30600.416111529979</v>
      </c>
      <c r="LF178" s="14">
        <v>0</v>
      </c>
      <c r="LG178" s="14"/>
      <c r="LH178" s="14">
        <v>2255.4194666500002</v>
      </c>
      <c r="LI178" s="14">
        <v>41586.954813990007</v>
      </c>
      <c r="LJ178" s="14">
        <v>21005.003698610009</v>
      </c>
      <c r="LK178" s="14">
        <v>4079.7347786999999</v>
      </c>
      <c r="LL178" s="14"/>
      <c r="LM178" s="14"/>
      <c r="LN178" s="14">
        <v>5006.6181166600009</v>
      </c>
      <c r="LO178" s="14">
        <v>104534.14698614</v>
      </c>
      <c r="LP178" s="14">
        <v>0</v>
      </c>
      <c r="LQ178" s="14"/>
      <c r="LR178" s="14">
        <v>0</v>
      </c>
      <c r="LS178" s="14"/>
      <c r="LT178" s="14">
        <v>0</v>
      </c>
      <c r="LU178" s="14">
        <v>7147.8957565999981</v>
      </c>
      <c r="LV178" s="14">
        <v>2536.3638501700002</v>
      </c>
      <c r="LW178" s="14">
        <v>701.44357534000005</v>
      </c>
      <c r="LX178" s="14"/>
      <c r="LY178" s="14"/>
      <c r="LZ178" s="14">
        <v>1180.0034011399998</v>
      </c>
      <c r="MA178" s="14">
        <v>11565.706583249997</v>
      </c>
      <c r="MB178" s="14">
        <v>0</v>
      </c>
      <c r="MC178" s="14">
        <v>5364.2927498199979</v>
      </c>
      <c r="MD178" s="14">
        <v>0</v>
      </c>
      <c r="ME178" s="14"/>
      <c r="MF178" s="14">
        <v>132.59260472999998</v>
      </c>
      <c r="MG178" s="14">
        <v>40405.965434699989</v>
      </c>
      <c r="MH178" s="14">
        <v>8764.315490099998</v>
      </c>
      <c r="MI178" s="14">
        <v>1696.2972020600002</v>
      </c>
      <c r="MJ178" s="14"/>
      <c r="MK178" s="14"/>
      <c r="ML178" s="14">
        <v>6939.3640791700009</v>
      </c>
      <c r="MM178" s="14">
        <v>0</v>
      </c>
      <c r="MN178" s="14">
        <v>63302.827560579986</v>
      </c>
      <c r="MO178" s="14">
        <v>0</v>
      </c>
      <c r="MP178" s="14">
        <v>33861.776419439993</v>
      </c>
      <c r="MQ178" s="14">
        <v>0</v>
      </c>
      <c r="MR178" s="14"/>
      <c r="MS178" s="14">
        <v>946.84489511999993</v>
      </c>
      <c r="MT178" s="14">
        <v>96585.647854619805</v>
      </c>
      <c r="MU178" s="14">
        <v>37006.868518729934</v>
      </c>
      <c r="MV178" s="14">
        <v>3016.4754458699999</v>
      </c>
      <c r="MW178" s="14"/>
      <c r="MX178" s="14"/>
      <c r="MY178" s="14">
        <v>9914.4874704200047</v>
      </c>
      <c r="MZ178" s="14">
        <v>0</v>
      </c>
      <c r="NA178" s="14">
        <v>181332.10060419969</v>
      </c>
      <c r="NB178" s="14"/>
      <c r="NC178" s="14"/>
      <c r="ND178" s="14"/>
      <c r="NE178" s="14"/>
      <c r="NF178" s="14"/>
      <c r="NG178" s="14"/>
      <c r="NH178" s="14">
        <v>0</v>
      </c>
      <c r="NI178" s="14">
        <v>271.67507557000005</v>
      </c>
      <c r="NJ178" s="14"/>
      <c r="NK178" s="14"/>
      <c r="NL178" s="14">
        <v>63.850048280000003</v>
      </c>
      <c r="NM178" s="14">
        <v>335.52512385</v>
      </c>
      <c r="NN178" s="170">
        <v>150195.27822803968</v>
      </c>
      <c r="NO178" s="14"/>
      <c r="NQ178" s="14">
        <v>448173.68362860999</v>
      </c>
      <c r="NR178" s="14">
        <v>3564405.7994657075</v>
      </c>
      <c r="PU178" s="4"/>
    </row>
    <row r="179" spans="1:444" x14ac:dyDescent="0.2">
      <c r="A179" s="70">
        <v>44774</v>
      </c>
      <c r="B179" s="14">
        <v>311.81958419</v>
      </c>
      <c r="C179" s="14">
        <v>392.30434735999995</v>
      </c>
      <c r="D179" s="14">
        <v>57.847973240000002</v>
      </c>
      <c r="E179" s="14">
        <v>761.97190478999994</v>
      </c>
      <c r="F179" s="14">
        <v>0</v>
      </c>
      <c r="G179" s="14">
        <v>34894.263816869985</v>
      </c>
      <c r="H179" s="14">
        <v>0</v>
      </c>
      <c r="I179" s="14"/>
      <c r="J179" s="14">
        <v>3223.7639084600009</v>
      </c>
      <c r="K179" s="14">
        <v>97358.292023620103</v>
      </c>
      <c r="L179" s="14">
        <v>88434.459574320019</v>
      </c>
      <c r="M179" s="14">
        <v>4865.6595868999984</v>
      </c>
      <c r="N179" s="14">
        <v>21917.577332000001</v>
      </c>
      <c r="O179" s="14"/>
      <c r="P179" s="14">
        <v>12250.031227909993</v>
      </c>
      <c r="Q179" s="14">
        <v>263981.3576894601</v>
      </c>
      <c r="R179" s="14">
        <v>0</v>
      </c>
      <c r="S179" s="14">
        <v>7200.9221308999986</v>
      </c>
      <c r="T179" s="14">
        <v>135.53175941000001</v>
      </c>
      <c r="U179" s="14">
        <v>41.571063549999998</v>
      </c>
      <c r="V179" s="14">
        <v>51.493426300000003</v>
      </c>
      <c r="W179" s="14">
        <v>7429.5183801599987</v>
      </c>
      <c r="X179" s="14">
        <v>0</v>
      </c>
      <c r="Y179" s="14">
        <v>13928.337488239988</v>
      </c>
      <c r="Z179" s="14">
        <v>0</v>
      </c>
      <c r="AA179" s="14"/>
      <c r="AB179" s="14">
        <v>1177.3562487500001</v>
      </c>
      <c r="AC179" s="14">
        <v>56718.403903170009</v>
      </c>
      <c r="AD179" s="14">
        <v>16677.048802699996</v>
      </c>
      <c r="AE179" s="14">
        <v>3569.7968259899994</v>
      </c>
      <c r="AF179" s="14"/>
      <c r="AG179" s="14"/>
      <c r="AH179" s="14">
        <v>3399.7524884800018</v>
      </c>
      <c r="AI179" s="14">
        <v>96434.210244649992</v>
      </c>
      <c r="AJ179" s="14">
        <v>0</v>
      </c>
      <c r="AK179" s="14">
        <v>301684.54587362049</v>
      </c>
      <c r="AL179" s="14">
        <v>0</v>
      </c>
      <c r="AM179" s="14"/>
      <c r="AN179" s="14">
        <v>6769.9656972900002</v>
      </c>
      <c r="AO179" s="14">
        <v>518522.08498050971</v>
      </c>
      <c r="AP179" s="14">
        <v>152661.10206729962</v>
      </c>
      <c r="AQ179" s="14">
        <v>11356.319510830002</v>
      </c>
      <c r="AR179" s="14">
        <v>6728.0298869999997</v>
      </c>
      <c r="AS179" s="14"/>
      <c r="AT179" s="14">
        <v>86960.035872140143</v>
      </c>
      <c r="AU179" s="14">
        <v>0</v>
      </c>
      <c r="AV179" s="14">
        <v>51000.979439000002</v>
      </c>
      <c r="AW179" s="14">
        <v>29975.266980370001</v>
      </c>
      <c r="AX179" s="14">
        <v>1165658.3303080599</v>
      </c>
      <c r="AY179" s="14">
        <v>0</v>
      </c>
      <c r="AZ179" s="14">
        <v>6080.9778058400007</v>
      </c>
      <c r="BA179" s="14">
        <v>0</v>
      </c>
      <c r="BB179" s="14"/>
      <c r="BC179" s="14">
        <v>967.25561573000005</v>
      </c>
      <c r="BD179" s="14">
        <v>52386.913113530005</v>
      </c>
      <c r="BE179" s="14">
        <v>13948.210512069998</v>
      </c>
      <c r="BF179" s="14">
        <v>1926.1237273400002</v>
      </c>
      <c r="BG179" s="14">
        <v>1308.907007</v>
      </c>
      <c r="BH179" s="14">
        <v>0</v>
      </c>
      <c r="BI179" s="14">
        <v>76618.387781509999</v>
      </c>
      <c r="BJ179" s="14">
        <v>0</v>
      </c>
      <c r="BK179" s="14">
        <v>9067.5099974399909</v>
      </c>
      <c r="BL179" s="14">
        <v>0</v>
      </c>
      <c r="BM179" s="14"/>
      <c r="BN179" s="14">
        <v>193.33193733000002</v>
      </c>
      <c r="BO179" s="14">
        <v>21121.644369530008</v>
      </c>
      <c r="BP179" s="14">
        <v>3060.8229025700002</v>
      </c>
      <c r="BQ179" s="14">
        <v>1486.8932820600003</v>
      </c>
      <c r="BR179" s="14">
        <v>8358.0521520000002</v>
      </c>
      <c r="BS179" s="14">
        <v>1740.9676691499997</v>
      </c>
      <c r="BT179" s="14">
        <v>45029.222310080004</v>
      </c>
      <c r="BU179" s="14">
        <v>0</v>
      </c>
      <c r="BV179" s="14">
        <v>4799.0184906799996</v>
      </c>
      <c r="BW179" s="14">
        <v>0</v>
      </c>
      <c r="BX179" s="14"/>
      <c r="BY179" s="14">
        <v>329.39303877999998</v>
      </c>
      <c r="BZ179" s="14">
        <v>17833.311660660005</v>
      </c>
      <c r="CA179" s="14">
        <v>10305.420261560004</v>
      </c>
      <c r="CB179" s="14">
        <v>1042.8133559200003</v>
      </c>
      <c r="CC179" s="14"/>
      <c r="CD179" s="14"/>
      <c r="CE179" s="14">
        <v>7014.7082735300028</v>
      </c>
      <c r="CF179" s="14">
        <v>41324.665081130013</v>
      </c>
      <c r="CG179" s="14">
        <v>0</v>
      </c>
      <c r="CH179" s="14">
        <v>1010.6840305200002</v>
      </c>
      <c r="CI179" s="14"/>
      <c r="CJ179" s="14"/>
      <c r="CK179" s="14"/>
      <c r="CL179" s="14">
        <v>1809.2611945899998</v>
      </c>
      <c r="CM179" s="14">
        <v>1172.1018492000001</v>
      </c>
      <c r="CN179" s="14">
        <v>443.15321228000005</v>
      </c>
      <c r="CO179" s="14"/>
      <c r="CP179" s="14"/>
      <c r="CQ179" s="14">
        <v>1366.7789126300004</v>
      </c>
      <c r="CR179" s="14">
        <v>5801.9791992199998</v>
      </c>
      <c r="CS179" s="14">
        <v>0</v>
      </c>
      <c r="CT179" s="14">
        <v>1300.8960543699998</v>
      </c>
      <c r="CU179" s="14"/>
      <c r="CV179" s="14"/>
      <c r="CW179" s="14"/>
      <c r="CX179" s="14">
        <v>6198.0181361199993</v>
      </c>
      <c r="CY179" s="14">
        <v>2092.2603614600002</v>
      </c>
      <c r="CZ179" s="14">
        <v>911.33156211000039</v>
      </c>
      <c r="DA179" s="14">
        <v>1960.162321</v>
      </c>
      <c r="DB179" s="14"/>
      <c r="DC179" s="14">
        <v>722.19046500000002</v>
      </c>
      <c r="DD179" s="14">
        <v>13184.858900059999</v>
      </c>
      <c r="DE179" s="14">
        <v>0</v>
      </c>
      <c r="DF179" s="14">
        <v>2016.0919126200004</v>
      </c>
      <c r="DG179" s="14"/>
      <c r="DH179" s="14"/>
      <c r="DI179" s="14">
        <v>570.19725085000005</v>
      </c>
      <c r="DJ179" s="14">
        <v>10873.924999650004</v>
      </c>
      <c r="DK179" s="14">
        <v>4083.3541586099986</v>
      </c>
      <c r="DL179" s="14">
        <v>344.24340619999998</v>
      </c>
      <c r="DM179" s="14"/>
      <c r="DN179" s="14"/>
      <c r="DO179" s="14">
        <v>3383.3034772900019</v>
      </c>
      <c r="DP179" s="14">
        <v>21286.656158620004</v>
      </c>
      <c r="DQ179" s="14">
        <v>0</v>
      </c>
      <c r="DR179" s="14">
        <v>2381.6470729799994</v>
      </c>
      <c r="DS179" s="14"/>
      <c r="DT179" s="14"/>
      <c r="DU179" s="14">
        <v>0</v>
      </c>
      <c r="DV179" s="14">
        <v>33213.794055959988</v>
      </c>
      <c r="DW179" s="14">
        <v>5318.9594327900013</v>
      </c>
      <c r="DX179" s="14">
        <v>1588.5251907900001</v>
      </c>
      <c r="DY179" s="14"/>
      <c r="DZ179" s="14"/>
      <c r="EA179" s="14">
        <v>1749.3429152399999</v>
      </c>
      <c r="EB179" s="14">
        <v>44252.268667759985</v>
      </c>
      <c r="EC179" s="14">
        <v>0</v>
      </c>
      <c r="ED179" s="14"/>
      <c r="EE179" s="14"/>
      <c r="EF179" s="14"/>
      <c r="EG179" s="14"/>
      <c r="EH179" s="14"/>
      <c r="EI179" s="14">
        <v>0</v>
      </c>
      <c r="EJ179" s="14">
        <v>0</v>
      </c>
      <c r="EK179" s="14"/>
      <c r="EL179" s="14"/>
      <c r="EM179" s="14">
        <v>846.82335491000003</v>
      </c>
      <c r="EN179" s="14">
        <v>846.82335491000003</v>
      </c>
      <c r="EO179" s="14">
        <v>0</v>
      </c>
      <c r="EP179" s="14">
        <v>1632.2530836600004</v>
      </c>
      <c r="EQ179" s="14">
        <v>0</v>
      </c>
      <c r="ER179" s="14"/>
      <c r="ES179" s="14">
        <v>131.21873399</v>
      </c>
      <c r="ET179" s="14">
        <v>16714.831354239988</v>
      </c>
      <c r="EU179" s="14">
        <v>7511.5158999799996</v>
      </c>
      <c r="EV179" s="14">
        <v>1397.3913019000004</v>
      </c>
      <c r="EW179" s="14"/>
      <c r="EX179" s="14"/>
      <c r="EY179" s="14">
        <v>806.9988242400002</v>
      </c>
      <c r="EZ179" s="14">
        <v>28194.209198009994</v>
      </c>
      <c r="FA179" s="14">
        <v>0</v>
      </c>
      <c r="FB179" s="14">
        <v>29605.228875439949</v>
      </c>
      <c r="FC179" s="14">
        <v>0</v>
      </c>
      <c r="FD179" s="14"/>
      <c r="FE179" s="14">
        <v>562.26959485999998</v>
      </c>
      <c r="FF179" s="14">
        <v>358953.36107326922</v>
      </c>
      <c r="FG179" s="14">
        <v>24881.161309260009</v>
      </c>
      <c r="FH179" s="14">
        <v>1743.3921080600001</v>
      </c>
      <c r="FI179" s="14">
        <v>1295.819655</v>
      </c>
      <c r="FJ179" s="14"/>
      <c r="FK179" s="14">
        <v>27045.759121169991</v>
      </c>
      <c r="FL179" s="14">
        <v>0</v>
      </c>
      <c r="FM179" s="14">
        <v>446488.04219378915</v>
      </c>
      <c r="FN179" s="14"/>
      <c r="FO179" s="14"/>
      <c r="FP179" s="14"/>
      <c r="FQ179" s="14"/>
      <c r="FR179" s="14"/>
      <c r="FS179" s="14"/>
      <c r="FT179" s="14">
        <v>81.811915200000001</v>
      </c>
      <c r="FU179" s="14"/>
      <c r="FV179" s="14"/>
      <c r="FW179" s="14"/>
      <c r="FX179" s="14">
        <v>25.657010440000001</v>
      </c>
      <c r="FY179" s="14">
        <v>107.46892563999999</v>
      </c>
      <c r="FZ179" s="14"/>
      <c r="GA179" s="14"/>
      <c r="GB179" s="14"/>
      <c r="GC179" s="14"/>
      <c r="GD179" s="14"/>
      <c r="GE179" s="14">
        <v>0</v>
      </c>
      <c r="GF179" s="14">
        <v>319.39323451000001</v>
      </c>
      <c r="GG179" s="14"/>
      <c r="GH179" s="14"/>
      <c r="GI179" s="14"/>
      <c r="GJ179" s="14">
        <v>737.36026757000002</v>
      </c>
      <c r="GK179" s="14">
        <v>1056.7535020800001</v>
      </c>
      <c r="GL179" s="14">
        <v>0</v>
      </c>
      <c r="GM179" s="14">
        <v>3609.7319060199984</v>
      </c>
      <c r="GN179" s="14">
        <v>0</v>
      </c>
      <c r="GO179" s="14"/>
      <c r="GP179" s="14"/>
      <c r="GQ179" s="14">
        <v>14809.510807250002</v>
      </c>
      <c r="GR179" s="14">
        <v>6058.4074153599986</v>
      </c>
      <c r="GS179" s="14">
        <v>1398.4835880200001</v>
      </c>
      <c r="GT179" s="14"/>
      <c r="GU179" s="14"/>
      <c r="GV179" s="14">
        <v>2259.0241886400004</v>
      </c>
      <c r="GW179" s="14">
        <v>0</v>
      </c>
      <c r="GX179" s="14">
        <v>28135.157905289998</v>
      </c>
      <c r="GY179" s="14">
        <v>0</v>
      </c>
      <c r="GZ179" s="14"/>
      <c r="HA179" s="14"/>
      <c r="HB179" s="14"/>
      <c r="HC179" s="14"/>
      <c r="HD179" s="14">
        <v>4307.0370509900013</v>
      </c>
      <c r="HE179" s="14">
        <v>555.99026273000004</v>
      </c>
      <c r="HF179" s="14">
        <v>865.30793071000016</v>
      </c>
      <c r="HG179" s="14"/>
      <c r="HH179" s="14"/>
      <c r="HI179" s="14">
        <v>554.73392322000007</v>
      </c>
      <c r="HJ179" s="14">
        <v>6283.0691676500019</v>
      </c>
      <c r="HK179" s="14">
        <v>0</v>
      </c>
      <c r="HL179" s="14">
        <v>3306.5527177599984</v>
      </c>
      <c r="HM179" s="14">
        <v>0</v>
      </c>
      <c r="HN179" s="14"/>
      <c r="HO179" s="14">
        <v>457.91707746999998</v>
      </c>
      <c r="HP179" s="14">
        <v>20457.790658980008</v>
      </c>
      <c r="HQ179" s="14">
        <v>9422.4541613799975</v>
      </c>
      <c r="HR179" s="14">
        <v>1041.23774589</v>
      </c>
      <c r="HS179" s="14"/>
      <c r="HT179" s="14"/>
      <c r="HU179" s="14">
        <v>1794.8587455000002</v>
      </c>
      <c r="HV179" s="14">
        <v>0</v>
      </c>
      <c r="HW179" s="14">
        <v>36480.81110698</v>
      </c>
      <c r="HX179" s="14">
        <v>0</v>
      </c>
      <c r="HY179" s="14">
        <v>8052.1942010299999</v>
      </c>
      <c r="HZ179" s="14">
        <v>0</v>
      </c>
      <c r="IA179" s="14"/>
      <c r="IB179" s="14">
        <v>925.71062416999996</v>
      </c>
      <c r="IC179" s="14">
        <v>33957.466077240024</v>
      </c>
      <c r="ID179" s="14">
        <v>13254.503459110001</v>
      </c>
      <c r="IE179" s="14">
        <v>1691.07394202</v>
      </c>
      <c r="IF179" s="14">
        <v>779.81796299999996</v>
      </c>
      <c r="IG179" s="14"/>
      <c r="IH179" s="14">
        <v>8140.8333704300048</v>
      </c>
      <c r="II179" s="14">
        <v>66801.599637000036</v>
      </c>
      <c r="IJ179" s="14">
        <v>0</v>
      </c>
      <c r="IK179" s="14">
        <v>2492.2999409399999</v>
      </c>
      <c r="IN179" s="14">
        <v>494.66075568999997</v>
      </c>
      <c r="IO179" s="14">
        <v>16044.245830830007</v>
      </c>
      <c r="IP179" s="14">
        <v>8367.6515375399995</v>
      </c>
      <c r="IQ179" s="14">
        <v>948.44213854999998</v>
      </c>
      <c r="IR179" s="14">
        <v>50.682451999999998</v>
      </c>
      <c r="IS179" s="14"/>
      <c r="IT179" s="14">
        <v>2135.343208119999</v>
      </c>
      <c r="IU179" s="14">
        <v>30533.325863670001</v>
      </c>
      <c r="IV179" s="14">
        <v>0</v>
      </c>
      <c r="IW179" s="14">
        <v>6308.0090886500002</v>
      </c>
      <c r="IX179" s="14">
        <v>0</v>
      </c>
      <c r="IY179" s="14"/>
      <c r="IZ179" s="14">
        <v>702.47954281</v>
      </c>
      <c r="JA179" s="14">
        <v>28783.88110722998</v>
      </c>
      <c r="JB179" s="14">
        <v>9892.6880254999978</v>
      </c>
      <c r="JC179" s="14">
        <v>1359.0934416300001</v>
      </c>
      <c r="JD179" s="14"/>
      <c r="JE179" s="14"/>
      <c r="JF179" s="14">
        <v>2722.1772829900001</v>
      </c>
      <c r="JG179" s="14">
        <v>49768.328488809973</v>
      </c>
      <c r="JH179" s="14"/>
      <c r="JI179" s="14"/>
      <c r="JJ179" s="14"/>
      <c r="JK179" s="14"/>
      <c r="JL179" s="14"/>
      <c r="JM179" s="14">
        <v>0</v>
      </c>
      <c r="JN179" s="14">
        <v>423.64688208999996</v>
      </c>
      <c r="JO179" s="14">
        <v>320.86778121999998</v>
      </c>
      <c r="JP179" s="14"/>
      <c r="JQ179" s="14"/>
      <c r="JR179" s="14">
        <v>363.24394633000003</v>
      </c>
      <c r="JS179" s="14">
        <v>1107.7586096399998</v>
      </c>
      <c r="JT179" s="14">
        <v>0</v>
      </c>
      <c r="JU179" s="14">
        <v>2214.5523512399986</v>
      </c>
      <c r="JV179" s="14">
        <v>0</v>
      </c>
      <c r="JW179" s="14"/>
      <c r="JX179" s="14">
        <v>0</v>
      </c>
      <c r="JY179" s="14">
        <v>16082.749425100006</v>
      </c>
      <c r="JZ179" s="14">
        <v>5779.9694899699998</v>
      </c>
      <c r="KA179" s="14">
        <v>234.39958265999999</v>
      </c>
      <c r="KB179" s="14">
        <v>33.155478000000002</v>
      </c>
      <c r="KC179" s="14"/>
      <c r="KD179" s="14">
        <v>2935.2789759899983</v>
      </c>
      <c r="KE179" s="14">
        <v>27280.105302960004</v>
      </c>
      <c r="KF179" s="14">
        <v>0</v>
      </c>
      <c r="KG179" s="14">
        <v>5791.6430869699989</v>
      </c>
      <c r="KH179" s="14">
        <v>0</v>
      </c>
      <c r="KI179" s="14"/>
      <c r="KJ179" s="14">
        <v>447.22254923000003</v>
      </c>
      <c r="KK179" s="14">
        <v>25911.871425739999</v>
      </c>
      <c r="KL179" s="14">
        <v>8230.2565213000053</v>
      </c>
      <c r="KM179" s="14">
        <v>795.80893874999992</v>
      </c>
      <c r="KN179" s="14">
        <v>163.863877</v>
      </c>
      <c r="KO179" s="14"/>
      <c r="KP179" s="14">
        <v>7555.7774459599968</v>
      </c>
      <c r="KQ179" s="14">
        <v>49417.403449340003</v>
      </c>
      <c r="KR179" s="14">
        <v>0</v>
      </c>
      <c r="KS179" s="14"/>
      <c r="KT179" s="14"/>
      <c r="KU179" s="14"/>
      <c r="KV179" s="14">
        <v>0</v>
      </c>
      <c r="KW179" s="14">
        <v>1057.0449373000001</v>
      </c>
      <c r="KX179" s="14">
        <v>327.57487450000002</v>
      </c>
      <c r="KY179" s="14">
        <v>74.566768109999998</v>
      </c>
      <c r="KZ179" s="14"/>
      <c r="LA179" s="14"/>
      <c r="LB179" s="14">
        <v>161.94293546</v>
      </c>
      <c r="LC179" s="14">
        <v>1621.12951537</v>
      </c>
      <c r="LD179" s="14">
        <v>0</v>
      </c>
      <c r="LE179" s="14">
        <v>29645.068020560037</v>
      </c>
      <c r="LF179" s="14">
        <v>0</v>
      </c>
      <c r="LG179" s="14"/>
      <c r="LH179" s="14">
        <v>2041.57937935</v>
      </c>
      <c r="LI179" s="14">
        <v>41075.049966360057</v>
      </c>
      <c r="LJ179" s="14">
        <v>20433.886003010008</v>
      </c>
      <c r="LK179" s="14">
        <v>3812.2586040199994</v>
      </c>
      <c r="LL179" s="14"/>
      <c r="LM179" s="14"/>
      <c r="LN179" s="14">
        <v>4929.7348192899972</v>
      </c>
      <c r="LO179" s="14">
        <v>101937.57679259009</v>
      </c>
      <c r="LP179" s="14">
        <v>0</v>
      </c>
      <c r="LQ179" s="14"/>
      <c r="LR179" s="14">
        <v>0</v>
      </c>
      <c r="LS179" s="14"/>
      <c r="LT179" s="14">
        <v>0</v>
      </c>
      <c r="LU179" s="14">
        <v>7085.4883706199989</v>
      </c>
      <c r="LV179" s="14">
        <v>2436.2716604400002</v>
      </c>
      <c r="LW179" s="14">
        <v>692.9048253499999</v>
      </c>
      <c r="LX179" s="14"/>
      <c r="LY179" s="14"/>
      <c r="LZ179" s="14">
        <v>1164.8545823300001</v>
      </c>
      <c r="MA179" s="14">
        <v>11379.519438740001</v>
      </c>
      <c r="MB179" s="14">
        <v>0</v>
      </c>
      <c r="MC179" s="14">
        <v>5242.3722686600004</v>
      </c>
      <c r="MD179" s="14">
        <v>0</v>
      </c>
      <c r="ME179" s="14"/>
      <c r="MF179" s="14">
        <v>131.72652189999999</v>
      </c>
      <c r="MG179" s="14">
        <v>39943.935181199995</v>
      </c>
      <c r="MH179" s="14">
        <v>8566.4067770599995</v>
      </c>
      <c r="MI179" s="14">
        <v>1636.6185403299996</v>
      </c>
      <c r="MJ179" s="14"/>
      <c r="MK179" s="14"/>
      <c r="ML179" s="14">
        <v>6890.5384458799972</v>
      </c>
      <c r="MM179" s="14">
        <v>0</v>
      </c>
      <c r="MN179" s="14">
        <v>62411.597735030002</v>
      </c>
      <c r="MO179" s="14">
        <v>0</v>
      </c>
      <c r="MP179" s="14">
        <v>33249.016449339993</v>
      </c>
      <c r="MQ179" s="14">
        <v>0</v>
      </c>
      <c r="MR179" s="14"/>
      <c r="MS179" s="14">
        <v>940.47240154999997</v>
      </c>
      <c r="MT179" s="14">
        <v>94455.766994089907</v>
      </c>
      <c r="MU179" s="14">
        <v>36264.993375660015</v>
      </c>
      <c r="MV179" s="14">
        <v>2834.6803744099989</v>
      </c>
      <c r="MW179" s="14"/>
      <c r="MX179" s="14"/>
      <c r="MY179" s="14">
        <v>9815.7298862300031</v>
      </c>
      <c r="MZ179" s="14">
        <v>0</v>
      </c>
      <c r="NA179" s="14">
        <v>177560.6594812799</v>
      </c>
      <c r="NB179" s="14"/>
      <c r="NC179" s="14"/>
      <c r="ND179" s="14"/>
      <c r="NE179" s="14"/>
      <c r="NF179" s="14"/>
      <c r="NG179" s="14"/>
      <c r="NH179" s="14">
        <v>0</v>
      </c>
      <c r="NI179" s="14">
        <v>259.96298949999999</v>
      </c>
      <c r="NJ179" s="14"/>
      <c r="NK179" s="14"/>
      <c r="NL179" s="14">
        <v>63.549515899999996</v>
      </c>
      <c r="NM179" s="14">
        <v>323.51250539999995</v>
      </c>
      <c r="NN179" s="170">
        <v>150195.27822803968</v>
      </c>
      <c r="NO179" s="14"/>
      <c r="NQ179" s="14">
        <v>451663.62282108003</v>
      </c>
      <c r="NR179" s="14">
        <v>3511357.1798487986</v>
      </c>
      <c r="PU179" s="4"/>
    </row>
    <row r="180" spans="1:444" x14ac:dyDescent="0.2">
      <c r="A180" s="70">
        <v>44805</v>
      </c>
      <c r="B180" s="14">
        <v>311.26397212000001</v>
      </c>
      <c r="C180" s="14">
        <v>385.45602964</v>
      </c>
      <c r="D180" s="14">
        <v>57.695261719999998</v>
      </c>
      <c r="E180" s="14">
        <v>754.41526348000002</v>
      </c>
      <c r="F180" s="14">
        <v>0</v>
      </c>
      <c r="G180" s="14">
        <v>34227.969288429995</v>
      </c>
      <c r="H180" s="14">
        <v>0</v>
      </c>
      <c r="I180" s="14"/>
      <c r="J180" s="14">
        <v>3206.5955668299998</v>
      </c>
      <c r="K180" s="14">
        <v>95328.65542160008</v>
      </c>
      <c r="L180" s="14">
        <v>85910.177831959838</v>
      </c>
      <c r="M180" s="14">
        <v>4628.5686544199998</v>
      </c>
      <c r="N180" s="14">
        <v>21572.402642000001</v>
      </c>
      <c r="O180" s="14"/>
      <c r="P180" s="14">
        <v>11478.835509089995</v>
      </c>
      <c r="Q180" s="14">
        <v>257393.81520452994</v>
      </c>
      <c r="R180" s="14">
        <v>0</v>
      </c>
      <c r="S180" s="14">
        <v>6978.8022580299967</v>
      </c>
      <c r="T180" s="14">
        <v>127.85733791999999</v>
      </c>
      <c r="U180" s="14">
        <v>39.549250890000003</v>
      </c>
      <c r="V180" s="14">
        <v>51.000842209999995</v>
      </c>
      <c r="W180" s="14">
        <v>7197.209689049997</v>
      </c>
      <c r="X180" s="14">
        <v>0</v>
      </c>
      <c r="Y180" s="14">
        <v>13671.541479380001</v>
      </c>
      <c r="Z180" s="14">
        <v>0</v>
      </c>
      <c r="AA180" s="14"/>
      <c r="AB180" s="14">
        <v>1171.4722274600001</v>
      </c>
      <c r="AC180" s="14">
        <v>55573.060218119979</v>
      </c>
      <c r="AD180" s="14">
        <v>16174.6626901</v>
      </c>
      <c r="AE180" s="14">
        <v>3516.2986363699997</v>
      </c>
      <c r="AF180" s="14"/>
      <c r="AG180" s="14"/>
      <c r="AH180" s="14">
        <v>3394.4183377700015</v>
      </c>
      <c r="AI180" s="14">
        <v>94467.342435910003</v>
      </c>
      <c r="AJ180" s="14">
        <v>0</v>
      </c>
      <c r="AK180" s="14">
        <v>295489.33374849998</v>
      </c>
      <c r="AL180" s="14">
        <v>0</v>
      </c>
      <c r="AM180" s="14"/>
      <c r="AN180" s="14">
        <v>6727.3713563699994</v>
      </c>
      <c r="AO180" s="14">
        <v>508516.6837713407</v>
      </c>
      <c r="AP180" s="14">
        <v>147686.35948871012</v>
      </c>
      <c r="AQ180" s="14">
        <v>11082.438762780004</v>
      </c>
      <c r="AR180" s="14">
        <v>6519.135835</v>
      </c>
      <c r="AS180" s="14"/>
      <c r="AT180" s="14">
        <v>85964.194396579915</v>
      </c>
      <c r="AU180" s="14">
        <v>0</v>
      </c>
      <c r="AV180" s="14">
        <v>48010.214887000002</v>
      </c>
      <c r="AW180" s="14">
        <v>29975.266980370001</v>
      </c>
      <c r="AX180" s="14">
        <v>1139970.9992266507</v>
      </c>
      <c r="AY180" s="14">
        <v>0</v>
      </c>
      <c r="AZ180" s="14">
        <v>6002.3183045899987</v>
      </c>
      <c r="BA180" s="14">
        <v>0</v>
      </c>
      <c r="BB180" s="14"/>
      <c r="BC180" s="14">
        <v>962.23187872999983</v>
      </c>
      <c r="BD180" s="14">
        <v>51544.335307589987</v>
      </c>
      <c r="BE180" s="14">
        <v>13890.78809815</v>
      </c>
      <c r="BF180" s="14">
        <v>1901.4225108699995</v>
      </c>
      <c r="BG180" s="14">
        <v>1254.6600975600002</v>
      </c>
      <c r="BH180" s="14">
        <v>0</v>
      </c>
      <c r="BI180" s="14">
        <v>75555.756197489973</v>
      </c>
      <c r="BJ180" s="14">
        <v>0</v>
      </c>
      <c r="BK180" s="14">
        <v>8958.0817562800039</v>
      </c>
      <c r="BL180" s="14">
        <v>0</v>
      </c>
      <c r="BM180" s="14"/>
      <c r="BN180" s="14">
        <v>192.46503786</v>
      </c>
      <c r="BO180" s="14">
        <v>20893.794573029998</v>
      </c>
      <c r="BP180" s="14">
        <v>2802.8424141299997</v>
      </c>
      <c r="BQ180" s="14">
        <v>1468.57866552</v>
      </c>
      <c r="BR180" s="14">
        <v>8189.1227769999996</v>
      </c>
      <c r="BS180" s="14">
        <v>1621.2025700800014</v>
      </c>
      <c r="BT180" s="14">
        <v>44126.087793900006</v>
      </c>
      <c r="BU180" s="14">
        <v>0</v>
      </c>
      <c r="BV180" s="14">
        <v>4749.3301860900028</v>
      </c>
      <c r="BW180" s="14">
        <v>0</v>
      </c>
      <c r="BX180" s="14"/>
      <c r="BY180" s="14">
        <v>273.91456920000007</v>
      </c>
      <c r="BZ180" s="14">
        <v>17502.078409020007</v>
      </c>
      <c r="CA180" s="14">
        <v>9982.8727866999961</v>
      </c>
      <c r="CB180" s="14">
        <v>1021.66890527</v>
      </c>
      <c r="CC180" s="14"/>
      <c r="CD180" s="14"/>
      <c r="CE180" s="14">
        <v>7386.7309695899994</v>
      </c>
      <c r="CF180" s="14">
        <v>40916.595825870005</v>
      </c>
      <c r="CG180" s="14">
        <v>0</v>
      </c>
      <c r="CH180" s="14">
        <v>997.88035051999975</v>
      </c>
      <c r="CI180" s="14"/>
      <c r="CJ180" s="14"/>
      <c r="CK180" s="14"/>
      <c r="CL180" s="14">
        <v>1798.9779824399998</v>
      </c>
      <c r="CM180" s="14">
        <v>1062.9321218099999</v>
      </c>
      <c r="CN180" s="14">
        <v>429.56918610000002</v>
      </c>
      <c r="CO180" s="14"/>
      <c r="CP180" s="14"/>
      <c r="CQ180" s="14">
        <v>1138.8621353399999</v>
      </c>
      <c r="CR180" s="14">
        <v>5428.221776209999</v>
      </c>
      <c r="CS180" s="14">
        <v>0</v>
      </c>
      <c r="CT180" s="14">
        <v>1202.5067387000001</v>
      </c>
      <c r="CU180" s="14"/>
      <c r="CV180" s="14"/>
      <c r="CW180" s="14"/>
      <c r="CX180" s="14">
        <v>6071.1923937200036</v>
      </c>
      <c r="CY180" s="14">
        <v>1987.4650218600004</v>
      </c>
      <c r="CZ180" s="14">
        <v>885.99453123000023</v>
      </c>
      <c r="DA180" s="14">
        <v>1857.221055</v>
      </c>
      <c r="DB180" s="14"/>
      <c r="DC180" s="14">
        <v>783.99471438</v>
      </c>
      <c r="DD180" s="14">
        <v>12788.374454890001</v>
      </c>
      <c r="DE180" s="14">
        <v>0</v>
      </c>
      <c r="DF180" s="14">
        <v>1964.18025399</v>
      </c>
      <c r="DG180" s="14"/>
      <c r="DH180" s="14"/>
      <c r="DI180" s="14">
        <v>562.75961443999995</v>
      </c>
      <c r="DJ180" s="14">
        <v>10763.691342710001</v>
      </c>
      <c r="DK180" s="14">
        <v>3985.1933894199988</v>
      </c>
      <c r="DL180" s="14">
        <v>339.88830242</v>
      </c>
      <c r="DM180" s="14"/>
      <c r="DN180" s="14"/>
      <c r="DO180" s="14">
        <v>3387.9040463399997</v>
      </c>
      <c r="DP180" s="14">
        <v>21019.298054129998</v>
      </c>
      <c r="DQ180" s="14">
        <v>0</v>
      </c>
      <c r="DR180" s="14">
        <v>2379.0682144199995</v>
      </c>
      <c r="DS180" s="14"/>
      <c r="DT180" s="14"/>
      <c r="DU180" s="14">
        <v>0</v>
      </c>
      <c r="DV180" s="14">
        <v>32822.561214799985</v>
      </c>
      <c r="DW180" s="14">
        <v>5076.3974647300001</v>
      </c>
      <c r="DX180" s="14">
        <v>1574.8429811300002</v>
      </c>
      <c r="DY180" s="14"/>
      <c r="DZ180" s="14"/>
      <c r="EA180" s="14">
        <v>1486.6618118899994</v>
      </c>
      <c r="EB180" s="14">
        <v>43339.531686969989</v>
      </c>
      <c r="EC180" s="14">
        <v>0</v>
      </c>
      <c r="ED180" s="14"/>
      <c r="EE180" s="14"/>
      <c r="EF180" s="14"/>
      <c r="EG180" s="14"/>
      <c r="EH180" s="14"/>
      <c r="EI180" s="14">
        <v>0</v>
      </c>
      <c r="EJ180" s="14">
        <v>0</v>
      </c>
      <c r="EK180" s="14"/>
      <c r="EL180" s="14"/>
      <c r="EM180" s="14">
        <v>454.48248771999999</v>
      </c>
      <c r="EN180" s="14">
        <v>454.48248771999999</v>
      </c>
      <c r="EO180" s="14">
        <v>0</v>
      </c>
      <c r="EP180" s="14">
        <v>1598.4610165600002</v>
      </c>
      <c r="EQ180" s="14">
        <v>0</v>
      </c>
      <c r="ER180" s="14"/>
      <c r="ES180" s="14">
        <v>130.7685875</v>
      </c>
      <c r="ET180" s="14">
        <v>16447.976422180003</v>
      </c>
      <c r="EU180" s="14">
        <v>7324.0928255300014</v>
      </c>
      <c r="EV180" s="14">
        <v>1382.1620575300001</v>
      </c>
      <c r="EW180" s="14"/>
      <c r="EX180" s="14"/>
      <c r="EY180" s="14">
        <v>689.34766558999991</v>
      </c>
      <c r="EZ180" s="14">
        <v>27572.808574890005</v>
      </c>
      <c r="FA180" s="14">
        <v>0</v>
      </c>
      <c r="FB180" s="14">
        <v>29004.240044280003</v>
      </c>
      <c r="FC180" s="14">
        <v>0</v>
      </c>
      <c r="FD180" s="14"/>
      <c r="FE180" s="14">
        <v>560.08653939999999</v>
      </c>
      <c r="FF180" s="14">
        <v>354377.9707859701</v>
      </c>
      <c r="FG180" s="14">
        <v>24814.21305726</v>
      </c>
      <c r="FH180" s="14">
        <v>1722.5053540800002</v>
      </c>
      <c r="FI180" s="14">
        <v>1282.194894</v>
      </c>
      <c r="FJ180" s="14"/>
      <c r="FK180" s="14">
        <v>27590.604719809966</v>
      </c>
      <c r="FL180" s="14">
        <v>0</v>
      </c>
      <c r="FM180" s="14">
        <v>441781.27595575014</v>
      </c>
      <c r="FN180" s="14"/>
      <c r="FO180" s="14"/>
      <c r="FP180" s="14"/>
      <c r="FQ180" s="14"/>
      <c r="FR180" s="14"/>
      <c r="FS180" s="14"/>
      <c r="FT180" s="14">
        <v>82.318916069999986</v>
      </c>
      <c r="FU180" s="14"/>
      <c r="FV180" s="14"/>
      <c r="FW180" s="14"/>
      <c r="FX180" s="14">
        <v>25.030188640000002</v>
      </c>
      <c r="FY180" s="14">
        <v>107.34910470999999</v>
      </c>
      <c r="FZ180" s="14"/>
      <c r="GA180" s="14"/>
      <c r="GB180" s="14"/>
      <c r="GC180" s="14"/>
      <c r="GD180" s="14"/>
      <c r="GE180" s="14">
        <v>0</v>
      </c>
      <c r="GF180" s="14">
        <v>318.62468222000001</v>
      </c>
      <c r="GG180" s="14"/>
      <c r="GH180" s="14"/>
      <c r="GI180" s="14"/>
      <c r="GJ180" s="14">
        <v>736.45650301000012</v>
      </c>
      <c r="GK180" s="14">
        <v>1055.0811852300001</v>
      </c>
      <c r="GL180" s="14">
        <v>0</v>
      </c>
      <c r="GM180" s="14">
        <v>3549.8287359999981</v>
      </c>
      <c r="GN180" s="14">
        <v>0</v>
      </c>
      <c r="GO180" s="14"/>
      <c r="GP180" s="14"/>
      <c r="GQ180" s="14">
        <v>14567.89399432</v>
      </c>
      <c r="GR180" s="14">
        <v>5457.2794319299992</v>
      </c>
      <c r="GS180" s="14">
        <v>1372.7417039899997</v>
      </c>
      <c r="GT180" s="14"/>
      <c r="GU180" s="14"/>
      <c r="GV180" s="14">
        <v>2071.728069069999</v>
      </c>
      <c r="GW180" s="14">
        <v>0</v>
      </c>
      <c r="GX180" s="14">
        <v>27019.471935309997</v>
      </c>
      <c r="GY180" s="14">
        <v>0</v>
      </c>
      <c r="GZ180" s="14"/>
      <c r="HA180" s="14"/>
      <c r="HB180" s="14"/>
      <c r="HC180" s="14"/>
      <c r="HD180" s="14">
        <v>4282.474722670001</v>
      </c>
      <c r="HE180" s="14">
        <v>554.44052690000012</v>
      </c>
      <c r="HF180" s="14">
        <v>814.38751502000014</v>
      </c>
      <c r="HG180" s="14"/>
      <c r="HH180" s="14"/>
      <c r="HI180" s="14">
        <v>550.52738138999996</v>
      </c>
      <c r="HJ180" s="14">
        <v>6201.8301459800023</v>
      </c>
      <c r="HK180" s="14">
        <v>0</v>
      </c>
      <c r="HL180" s="14">
        <v>3288.6862622800008</v>
      </c>
      <c r="HM180" s="14">
        <v>0</v>
      </c>
      <c r="HN180" s="14"/>
      <c r="HO180" s="14">
        <v>453.74197838999999</v>
      </c>
      <c r="HP180" s="14">
        <v>20206.943200750007</v>
      </c>
      <c r="HQ180" s="14">
        <v>9175.7013397499995</v>
      </c>
      <c r="HR180" s="14">
        <v>1033.5939288499999</v>
      </c>
      <c r="HS180" s="14"/>
      <c r="HT180" s="14"/>
      <c r="HU180" s="14">
        <v>1757.5383712799999</v>
      </c>
      <c r="HV180" s="14">
        <v>0</v>
      </c>
      <c r="HW180" s="14">
        <v>35916.205081300002</v>
      </c>
      <c r="HX180" s="14">
        <v>0</v>
      </c>
      <c r="HY180" s="14">
        <v>7904.3852841699982</v>
      </c>
      <c r="HZ180" s="14">
        <v>0</v>
      </c>
      <c r="IA180" s="14"/>
      <c r="IB180" s="14">
        <v>911.69358883000007</v>
      </c>
      <c r="IC180" s="14">
        <v>33047.912629240011</v>
      </c>
      <c r="ID180" s="14">
        <v>12819.033586380006</v>
      </c>
      <c r="IE180" s="14">
        <v>1672.3401101200002</v>
      </c>
      <c r="IF180" s="14">
        <v>721.587399</v>
      </c>
      <c r="IG180" s="14"/>
      <c r="IH180" s="14">
        <v>7981.0442045300015</v>
      </c>
      <c r="II180" s="14">
        <v>65057.996802270012</v>
      </c>
      <c r="IJ180" s="14">
        <v>0</v>
      </c>
      <c r="IK180" s="14">
        <v>2468.3663815</v>
      </c>
      <c r="IN180" s="14">
        <v>490.83814987</v>
      </c>
      <c r="IO180" s="14">
        <v>15570.836018680002</v>
      </c>
      <c r="IP180" s="14">
        <v>8061.1513362399992</v>
      </c>
      <c r="IQ180" s="14">
        <v>932.83409006999989</v>
      </c>
      <c r="IR180" s="14">
        <v>49.290942999999999</v>
      </c>
      <c r="IS180" s="14"/>
      <c r="IT180" s="14">
        <v>1923.3046541000001</v>
      </c>
      <c r="IU180" s="14">
        <v>29496.621573459994</v>
      </c>
      <c r="IV180" s="14">
        <v>0</v>
      </c>
      <c r="IW180" s="14">
        <v>6254.6540044299982</v>
      </c>
      <c r="IX180" s="14">
        <v>0</v>
      </c>
      <c r="IY180" s="14"/>
      <c r="IZ180" s="14">
        <v>699.09643232999997</v>
      </c>
      <c r="JA180" s="14">
        <v>27891.931632249973</v>
      </c>
      <c r="JB180" s="14">
        <v>9551.1165113899988</v>
      </c>
      <c r="JC180" s="14">
        <v>1337.1981888799999</v>
      </c>
      <c r="JD180" s="14"/>
      <c r="JE180" s="14"/>
      <c r="JF180" s="14">
        <v>2602.3512064100005</v>
      </c>
      <c r="JG180" s="14">
        <v>48336.347975689969</v>
      </c>
      <c r="JH180" s="14"/>
      <c r="JI180" s="14"/>
      <c r="JJ180" s="14"/>
      <c r="JK180" s="14"/>
      <c r="JL180" s="14"/>
      <c r="JM180" s="14">
        <v>0</v>
      </c>
      <c r="JN180" s="14">
        <v>423.04318162999999</v>
      </c>
      <c r="JO180" s="14">
        <v>319.22191321999998</v>
      </c>
      <c r="JP180" s="14"/>
      <c r="JQ180" s="14"/>
      <c r="JR180" s="14">
        <v>274.29815844000001</v>
      </c>
      <c r="JS180" s="14">
        <v>1016.5632532899999</v>
      </c>
      <c r="JT180" s="14">
        <v>0</v>
      </c>
      <c r="JU180" s="14">
        <v>2149.1046367400004</v>
      </c>
      <c r="JV180" s="14">
        <v>0</v>
      </c>
      <c r="JW180" s="14"/>
      <c r="JX180" s="14">
        <v>0</v>
      </c>
      <c r="JY180" s="14">
        <v>15743.393151439997</v>
      </c>
      <c r="JZ180" s="14">
        <v>5652.8324603299998</v>
      </c>
      <c r="KA180" s="14">
        <v>230.65934130000002</v>
      </c>
      <c r="KB180" s="14">
        <v>33.013164000000003</v>
      </c>
      <c r="KC180" s="14"/>
      <c r="KD180" s="14">
        <v>3005.7836759199995</v>
      </c>
      <c r="KE180" s="14">
        <v>26814.786429729993</v>
      </c>
      <c r="KF180" s="14">
        <v>0</v>
      </c>
      <c r="KG180" s="14">
        <v>5744.7839795600003</v>
      </c>
      <c r="KH180" s="14">
        <v>0</v>
      </c>
      <c r="KI180" s="14"/>
      <c r="KJ180" s="14">
        <v>445.57557455000006</v>
      </c>
      <c r="KK180" s="14">
        <v>25511.89911800998</v>
      </c>
      <c r="KL180" s="14">
        <v>7866.6941753299998</v>
      </c>
      <c r="KM180" s="14">
        <v>752.33461695999995</v>
      </c>
      <c r="KN180" s="14">
        <v>162.39803499999999</v>
      </c>
      <c r="KO180" s="14"/>
      <c r="KP180" s="14">
        <v>7459.4730714999969</v>
      </c>
      <c r="KQ180" s="14">
        <v>48467.015382359976</v>
      </c>
      <c r="KR180" s="14">
        <v>0</v>
      </c>
      <c r="KS180" s="14"/>
      <c r="KT180" s="14"/>
      <c r="KU180" s="14"/>
      <c r="KV180" s="14">
        <v>0</v>
      </c>
      <c r="KW180" s="14">
        <v>1041.78546517</v>
      </c>
      <c r="KX180" s="14">
        <v>323.60987878999998</v>
      </c>
      <c r="KY180" s="14">
        <v>73.880223110000003</v>
      </c>
      <c r="KZ180" s="14"/>
      <c r="LA180" s="14"/>
      <c r="LB180" s="14">
        <v>161.14301501</v>
      </c>
      <c r="LC180" s="14">
        <v>1600.4185820799999</v>
      </c>
      <c r="LD180" s="14">
        <v>0</v>
      </c>
      <c r="LE180" s="14">
        <v>29209.970396510002</v>
      </c>
      <c r="LF180" s="14">
        <v>0</v>
      </c>
      <c r="LG180" s="14"/>
      <c r="LH180" s="14">
        <v>2028.6273960099998</v>
      </c>
      <c r="LI180" s="14">
        <v>40137.958630789937</v>
      </c>
      <c r="LJ180" s="14">
        <v>19751.256172259989</v>
      </c>
      <c r="LK180" s="14">
        <v>3735.8949906199987</v>
      </c>
      <c r="LL180" s="14"/>
      <c r="LM180" s="14"/>
      <c r="LN180" s="14">
        <v>4867.3517569599981</v>
      </c>
      <c r="LO180" s="14">
        <v>99731.059343149929</v>
      </c>
      <c r="LP180" s="14">
        <v>0</v>
      </c>
      <c r="LQ180" s="14"/>
      <c r="LR180" s="14">
        <v>0</v>
      </c>
      <c r="LS180" s="14"/>
      <c r="LT180" s="14">
        <v>0</v>
      </c>
      <c r="LU180" s="14">
        <v>7020.8102521899982</v>
      </c>
      <c r="LV180" s="14">
        <v>2435.5049312900001</v>
      </c>
      <c r="LW180" s="14">
        <v>687.76303153999993</v>
      </c>
      <c r="LX180" s="14"/>
      <c r="LY180" s="14"/>
      <c r="LZ180" s="14">
        <v>1265.4195687299998</v>
      </c>
      <c r="MA180" s="14">
        <v>11409.497783749999</v>
      </c>
      <c r="MB180" s="14">
        <v>0</v>
      </c>
      <c r="MC180" s="14">
        <v>5128.7593303299982</v>
      </c>
      <c r="MD180" s="14">
        <v>0</v>
      </c>
      <c r="ME180" s="14"/>
      <c r="MF180" s="14">
        <v>130.70031718999999</v>
      </c>
      <c r="MG180" s="14">
        <v>39426.836606679972</v>
      </c>
      <c r="MH180" s="14">
        <v>8213.0064231299984</v>
      </c>
      <c r="MI180" s="14">
        <v>1612.2456828300001</v>
      </c>
      <c r="MJ180" s="14"/>
      <c r="MK180" s="14"/>
      <c r="ML180" s="14">
        <v>6716.6803184500004</v>
      </c>
      <c r="MM180" s="14">
        <v>0</v>
      </c>
      <c r="MN180" s="14">
        <v>61228.228678609972</v>
      </c>
      <c r="MO180" s="14">
        <v>0</v>
      </c>
      <c r="MP180" s="14">
        <v>32640.96766368001</v>
      </c>
      <c r="MQ180" s="14">
        <v>0</v>
      </c>
      <c r="MR180" s="14"/>
      <c r="MS180" s="14">
        <v>933.05793732999996</v>
      </c>
      <c r="MT180" s="14">
        <v>92975.208092250003</v>
      </c>
      <c r="MU180" s="14">
        <v>35691.208513659964</v>
      </c>
      <c r="MV180" s="14">
        <v>2737.8414296899996</v>
      </c>
      <c r="MW180" s="14"/>
      <c r="MX180" s="14"/>
      <c r="MY180" s="14">
        <v>9644.7568658899963</v>
      </c>
      <c r="MZ180" s="14">
        <v>0</v>
      </c>
      <c r="NA180" s="14">
        <v>174623.04050249996</v>
      </c>
      <c r="NB180" s="14"/>
      <c r="NC180" s="14"/>
      <c r="ND180" s="14"/>
      <c r="NE180" s="14"/>
      <c r="NF180" s="14"/>
      <c r="NG180" s="14"/>
      <c r="NH180" s="14">
        <v>0</v>
      </c>
      <c r="NI180" s="14">
        <v>253.29011563999998</v>
      </c>
      <c r="NJ180" s="14"/>
      <c r="NK180" s="14"/>
      <c r="NL180" s="14">
        <v>63.256265549999995</v>
      </c>
      <c r="NM180" s="14">
        <v>316.54638118999998</v>
      </c>
      <c r="NN180" s="170">
        <v>144239.76284785938</v>
      </c>
      <c r="NO180" s="14"/>
      <c r="NQ180" s="14">
        <v>455466.72355473001</v>
      </c>
      <c r="NR180" s="14">
        <v>3450870.7611706397</v>
      </c>
      <c r="PU180" s="4"/>
    </row>
    <row r="181" spans="1:444" x14ac:dyDescent="0.2">
      <c r="A181" s="70">
        <v>44835</v>
      </c>
      <c r="B181" s="14">
        <v>308.79266861000002</v>
      </c>
      <c r="C181" s="14">
        <v>373.77391346000002</v>
      </c>
      <c r="D181" s="14">
        <v>57.570797720000002</v>
      </c>
      <c r="E181" s="14">
        <v>740.13737979000007</v>
      </c>
      <c r="F181" s="14">
        <v>0</v>
      </c>
      <c r="G181" s="14">
        <v>33425.872757620011</v>
      </c>
      <c r="H181" s="14">
        <v>0</v>
      </c>
      <c r="I181" s="14"/>
      <c r="J181" s="14">
        <v>3187.2416320099983</v>
      </c>
      <c r="K181" s="14">
        <v>94283.341926039924</v>
      </c>
      <c r="L181" s="14">
        <v>84243.297334659845</v>
      </c>
      <c r="M181" s="14">
        <v>4566.7091063599964</v>
      </c>
      <c r="N181" s="14">
        <v>21270.306108000001</v>
      </c>
      <c r="O181" s="14"/>
      <c r="P181" s="14">
        <v>11400.107982550002</v>
      </c>
      <c r="Q181" s="14">
        <v>253422.24872365975</v>
      </c>
      <c r="R181" s="14">
        <v>0</v>
      </c>
      <c r="S181" s="14">
        <v>6798.4157597599988</v>
      </c>
      <c r="T181" s="14">
        <v>126.8175452</v>
      </c>
      <c r="U181" s="14">
        <v>38.130650349999996</v>
      </c>
      <c r="V181" s="14">
        <v>50.504066810000005</v>
      </c>
      <c r="W181" s="14">
        <v>7013.8680221199993</v>
      </c>
      <c r="X181" s="14">
        <v>0</v>
      </c>
      <c r="Y181" s="14">
        <v>13389.148838290002</v>
      </c>
      <c r="Z181" s="14">
        <v>0</v>
      </c>
      <c r="AA181" s="14"/>
      <c r="AB181" s="14">
        <v>1163.9073347399999</v>
      </c>
      <c r="AC181" s="14">
        <v>55119.305779500086</v>
      </c>
      <c r="AD181" s="14">
        <v>15993.853740670007</v>
      </c>
      <c r="AE181" s="14">
        <v>3479.4235129100007</v>
      </c>
      <c r="AF181" s="14"/>
      <c r="AG181" s="14"/>
      <c r="AH181" s="14">
        <v>3352.0236871900001</v>
      </c>
      <c r="AI181" s="14">
        <v>93467.536619340099</v>
      </c>
      <c r="AJ181" s="14">
        <v>0</v>
      </c>
      <c r="AK181" s="14">
        <v>290485.11172598926</v>
      </c>
      <c r="AL181" s="14">
        <v>0</v>
      </c>
      <c r="AM181" s="14"/>
      <c r="AN181" s="14">
        <v>6628.4193329600002</v>
      </c>
      <c r="AO181" s="14">
        <v>499726.31019816961</v>
      </c>
      <c r="AP181" s="14">
        <v>146450.78411753988</v>
      </c>
      <c r="AQ181" s="14">
        <v>10902.669843920004</v>
      </c>
      <c r="AR181" s="14">
        <v>6431.0094319999998</v>
      </c>
      <c r="AS181" s="14"/>
      <c r="AT181" s="14">
        <v>84456.34076392006</v>
      </c>
      <c r="AU181" s="14">
        <v>0</v>
      </c>
      <c r="AV181" s="14">
        <v>45004.486410999998</v>
      </c>
      <c r="AW181" s="14">
        <v>28876.578437370004</v>
      </c>
      <c r="AX181" s="14">
        <v>1118961.7102628688</v>
      </c>
      <c r="AY181" s="14">
        <v>0</v>
      </c>
      <c r="AZ181" s="14">
        <v>5956.3978778900037</v>
      </c>
      <c r="BA181" s="14">
        <v>0</v>
      </c>
      <c r="BB181" s="14"/>
      <c r="BC181" s="14">
        <v>957.74575586000014</v>
      </c>
      <c r="BD181" s="14">
        <v>50952.95570540004</v>
      </c>
      <c r="BE181" s="14">
        <v>13778.21988988</v>
      </c>
      <c r="BF181" s="14">
        <v>1877.7708125799998</v>
      </c>
      <c r="BG181" s="14">
        <v>1238.3006630099997</v>
      </c>
      <c r="BH181" s="14">
        <v>0</v>
      </c>
      <c r="BI181" s="14">
        <v>74761.390704620047</v>
      </c>
      <c r="BJ181" s="14">
        <v>0</v>
      </c>
      <c r="BK181" s="14">
        <v>8739.9332815000016</v>
      </c>
      <c r="BL181" s="14">
        <v>0</v>
      </c>
      <c r="BM181" s="14"/>
      <c r="BN181" s="14">
        <v>191.35563295</v>
      </c>
      <c r="BO181" s="14">
        <v>20442.954498269999</v>
      </c>
      <c r="BP181" s="14">
        <v>2782.6940695499993</v>
      </c>
      <c r="BQ181" s="14">
        <v>1430.1685030500007</v>
      </c>
      <c r="BR181" s="14">
        <v>7992.0262030000004</v>
      </c>
      <c r="BS181" s="14">
        <v>1601.3598132500003</v>
      </c>
      <c r="BT181" s="14">
        <v>43180.492001569997</v>
      </c>
      <c r="BU181" s="14">
        <v>0</v>
      </c>
      <c r="BV181" s="14">
        <v>4717.5309870099991</v>
      </c>
      <c r="BW181" s="14">
        <v>0</v>
      </c>
      <c r="BX181" s="14"/>
      <c r="BY181" s="14">
        <v>267.96799555000001</v>
      </c>
      <c r="BZ181" s="14">
        <v>17256.271349120001</v>
      </c>
      <c r="CA181" s="14">
        <v>9889.0488939599963</v>
      </c>
      <c r="CB181" s="14">
        <v>1000.6514511000001</v>
      </c>
      <c r="CC181" s="14"/>
      <c r="CD181" s="14"/>
      <c r="CE181" s="14">
        <v>7359.24754029</v>
      </c>
      <c r="CF181" s="14">
        <v>40490.71821703</v>
      </c>
      <c r="CG181" s="14">
        <v>0</v>
      </c>
      <c r="CH181" s="14">
        <v>985.76396064000039</v>
      </c>
      <c r="CI181" s="14"/>
      <c r="CJ181" s="14"/>
      <c r="CK181" s="14"/>
      <c r="CL181" s="14">
        <v>1788.4169802899996</v>
      </c>
      <c r="CM181" s="14">
        <v>1060.24849546</v>
      </c>
      <c r="CN181" s="14">
        <v>415.07910837000003</v>
      </c>
      <c r="CO181" s="14"/>
      <c r="CP181" s="14"/>
      <c r="CQ181" s="14">
        <v>1093.5737464900005</v>
      </c>
      <c r="CR181" s="14">
        <v>5343.0822912500007</v>
      </c>
      <c r="CS181" s="14">
        <v>0</v>
      </c>
      <c r="CT181" s="14">
        <v>1196.0203392599999</v>
      </c>
      <c r="CU181" s="14"/>
      <c r="CV181" s="14"/>
      <c r="CW181" s="14"/>
      <c r="CX181" s="14">
        <v>5863.2640237400001</v>
      </c>
      <c r="CY181" s="14">
        <v>1958.6664935200001</v>
      </c>
      <c r="CZ181" s="14">
        <v>869.58621262000008</v>
      </c>
      <c r="DA181" s="14">
        <v>1832.1716839999999</v>
      </c>
      <c r="DB181" s="14"/>
      <c r="DC181" s="14">
        <v>774.28906366999979</v>
      </c>
      <c r="DD181" s="14">
        <v>12493.997816810001</v>
      </c>
      <c r="DE181" s="14">
        <v>0</v>
      </c>
      <c r="DF181" s="14">
        <v>1946.8124495699999</v>
      </c>
      <c r="DG181" s="14"/>
      <c r="DH181" s="14"/>
      <c r="DI181" s="14">
        <v>555.42871031000004</v>
      </c>
      <c r="DJ181" s="14">
        <v>10684.259413200007</v>
      </c>
      <c r="DK181" s="14">
        <v>3791.7095557399994</v>
      </c>
      <c r="DL181" s="14">
        <v>335.6286780100001</v>
      </c>
      <c r="DM181" s="14"/>
      <c r="DN181" s="14"/>
      <c r="DO181" s="14">
        <v>3365.2362386799982</v>
      </c>
      <c r="DP181" s="14">
        <v>20694.776643500005</v>
      </c>
      <c r="DQ181" s="14">
        <v>0</v>
      </c>
      <c r="DR181" s="14">
        <v>2375.7542068999996</v>
      </c>
      <c r="DS181" s="14"/>
      <c r="DT181" s="14"/>
      <c r="DU181" s="14">
        <v>0</v>
      </c>
      <c r="DV181" s="14">
        <v>32588.046013369989</v>
      </c>
      <c r="DW181" s="14">
        <v>5069.7580834400005</v>
      </c>
      <c r="DX181" s="14">
        <v>1561.1969900600002</v>
      </c>
      <c r="DY181" s="14"/>
      <c r="DZ181" s="14"/>
      <c r="EA181" s="14">
        <v>1475.3559917499997</v>
      </c>
      <c r="EB181" s="14">
        <v>43070.11128551999</v>
      </c>
      <c r="EC181" s="14">
        <v>0</v>
      </c>
      <c r="ED181" s="14"/>
      <c r="EE181" s="14"/>
      <c r="EF181" s="14"/>
      <c r="EG181" s="14"/>
      <c r="EH181" s="14"/>
      <c r="EI181" s="14">
        <v>0</v>
      </c>
      <c r="EJ181" s="14">
        <v>0</v>
      </c>
      <c r="EK181" s="14"/>
      <c r="EL181" s="14"/>
      <c r="EM181" s="14">
        <v>446.72956903000005</v>
      </c>
      <c r="EN181" s="14">
        <v>446.72956903000005</v>
      </c>
      <c r="EO181" s="14">
        <v>0</v>
      </c>
      <c r="EP181" s="14">
        <v>1589.0089867500003</v>
      </c>
      <c r="EQ181" s="14">
        <v>0</v>
      </c>
      <c r="ER181" s="14"/>
      <c r="ES181" s="14">
        <v>130.31443423000002</v>
      </c>
      <c r="ET181" s="14">
        <v>15745.007865679996</v>
      </c>
      <c r="EU181" s="14">
        <v>7300.7108640899996</v>
      </c>
      <c r="EV181" s="14">
        <v>1366.1836210099998</v>
      </c>
      <c r="EW181" s="14"/>
      <c r="EX181" s="14"/>
      <c r="EY181" s="14">
        <v>687.19303516999992</v>
      </c>
      <c r="EZ181" s="14">
        <v>26818.418806929993</v>
      </c>
      <c r="FA181" s="14">
        <v>0</v>
      </c>
      <c r="FB181" s="14">
        <v>28732.473485560025</v>
      </c>
      <c r="FC181" s="14">
        <v>0</v>
      </c>
      <c r="FD181" s="14"/>
      <c r="FE181" s="14">
        <v>550.82993800999998</v>
      </c>
      <c r="FF181" s="14">
        <v>350858.77628918085</v>
      </c>
      <c r="FG181" s="14">
        <v>24657.535307930018</v>
      </c>
      <c r="FH181" s="14">
        <v>1692.5253452199997</v>
      </c>
      <c r="FI181" s="14">
        <v>1270.0762950000001</v>
      </c>
      <c r="FJ181" s="14"/>
      <c r="FK181" s="14">
        <v>27342.162449449963</v>
      </c>
      <c r="FL181" s="14">
        <v>0</v>
      </c>
      <c r="FM181" s="14">
        <v>437464.79099445074</v>
      </c>
      <c r="FN181" s="14"/>
      <c r="FO181" s="14"/>
      <c r="FP181" s="14"/>
      <c r="FQ181" s="14"/>
      <c r="FR181" s="14"/>
      <c r="FS181" s="14"/>
      <c r="FT181" s="14">
        <v>82.899451220000003</v>
      </c>
      <c r="FU181" s="14"/>
      <c r="FV181" s="14"/>
      <c r="FW181" s="14"/>
      <c r="FX181" s="14">
        <v>24.398605159999999</v>
      </c>
      <c r="FY181" s="14">
        <v>107.29805637999999</v>
      </c>
      <c r="FZ181" s="14"/>
      <c r="GA181" s="14"/>
      <c r="GB181" s="14"/>
      <c r="GC181" s="14"/>
      <c r="GD181" s="14"/>
      <c r="GE181" s="14">
        <v>0</v>
      </c>
      <c r="GF181" s="14">
        <v>317.90861208000001</v>
      </c>
      <c r="GG181" s="14"/>
      <c r="GH181" s="14"/>
      <c r="GI181" s="14"/>
      <c r="GJ181" s="14">
        <v>736.36465871000019</v>
      </c>
      <c r="GK181" s="14">
        <v>1054.2732707900002</v>
      </c>
      <c r="GL181" s="14">
        <v>0</v>
      </c>
      <c r="GM181" s="14">
        <v>3475.0316739699988</v>
      </c>
      <c r="GN181" s="14">
        <v>0</v>
      </c>
      <c r="GO181" s="14"/>
      <c r="GP181" s="14"/>
      <c r="GQ181" s="14">
        <v>14371.036846100013</v>
      </c>
      <c r="GR181" s="14">
        <v>5401.5517137999996</v>
      </c>
      <c r="GS181" s="14">
        <v>1279.1136838000002</v>
      </c>
      <c r="GT181" s="14"/>
      <c r="GU181" s="14"/>
      <c r="GV181" s="14">
        <v>1997.9061091699994</v>
      </c>
      <c r="GW181" s="14">
        <v>0</v>
      </c>
      <c r="GX181" s="14">
        <v>26524.640026840007</v>
      </c>
      <c r="GY181" s="14">
        <v>0</v>
      </c>
      <c r="GZ181" s="14"/>
      <c r="HA181" s="14"/>
      <c r="HB181" s="14"/>
      <c r="HC181" s="14"/>
      <c r="HD181" s="14">
        <v>4236.1011478400005</v>
      </c>
      <c r="HE181" s="14">
        <v>553.58427478999999</v>
      </c>
      <c r="HF181" s="14">
        <v>805.33084173000009</v>
      </c>
      <c r="HG181" s="14"/>
      <c r="HH181" s="14"/>
      <c r="HI181" s="14">
        <v>546.25071987000001</v>
      </c>
      <c r="HJ181" s="14">
        <v>6141.2669842300011</v>
      </c>
      <c r="HK181" s="14">
        <v>0</v>
      </c>
      <c r="HL181" s="14">
        <v>3267.7272337699992</v>
      </c>
      <c r="HM181" s="14">
        <v>0</v>
      </c>
      <c r="HN181" s="14"/>
      <c r="HO181" s="14">
        <v>433.87876499000004</v>
      </c>
      <c r="HP181" s="14">
        <v>19937.282632840008</v>
      </c>
      <c r="HQ181" s="14">
        <v>9130.7641086699987</v>
      </c>
      <c r="HR181" s="14">
        <v>1027.2902890299999</v>
      </c>
      <c r="HS181" s="14"/>
      <c r="HT181" s="14"/>
      <c r="HU181" s="14">
        <v>1743.3329858499994</v>
      </c>
      <c r="HV181" s="14">
        <v>0</v>
      </c>
      <c r="HW181" s="14">
        <v>35540.276015150004</v>
      </c>
      <c r="HX181" s="14">
        <v>0</v>
      </c>
      <c r="HY181" s="14">
        <v>7776.0224281200026</v>
      </c>
      <c r="HZ181" s="14">
        <v>0</v>
      </c>
      <c r="IA181" s="14"/>
      <c r="IB181" s="14">
        <v>901.50696857000014</v>
      </c>
      <c r="IC181" s="14">
        <v>32781.44668638998</v>
      </c>
      <c r="ID181" s="14">
        <v>12573.313812219998</v>
      </c>
      <c r="IE181" s="14">
        <v>1618.6664725200001</v>
      </c>
      <c r="IF181" s="14">
        <v>715.61182499999995</v>
      </c>
      <c r="IG181" s="14"/>
      <c r="IH181" s="14">
        <v>7906.7788560900044</v>
      </c>
      <c r="II181" s="14">
        <v>64273.347048909978</v>
      </c>
      <c r="IJ181" s="14">
        <v>0</v>
      </c>
      <c r="IK181" s="14">
        <v>2415.3550073799997</v>
      </c>
      <c r="IN181" s="14">
        <v>486.98320919000003</v>
      </c>
      <c r="IO181" s="14">
        <v>15127.240860270011</v>
      </c>
      <c r="IP181" s="14">
        <v>8056.6752180000003</v>
      </c>
      <c r="IQ181" s="14">
        <v>918.61507542999993</v>
      </c>
      <c r="IR181" s="14">
        <v>47.815365999999997</v>
      </c>
      <c r="IS181" s="14"/>
      <c r="IT181" s="14">
        <v>1770.9231202200003</v>
      </c>
      <c r="IU181" s="14">
        <v>28823.607856490009</v>
      </c>
      <c r="IV181" s="14">
        <v>0</v>
      </c>
      <c r="IW181" s="14">
        <v>6024.5566840400033</v>
      </c>
      <c r="IX181" s="14">
        <v>0</v>
      </c>
      <c r="IY181" s="14"/>
      <c r="IZ181" s="14">
        <v>696.12174603999995</v>
      </c>
      <c r="JA181" s="14">
        <v>27305.699109759978</v>
      </c>
      <c r="JB181" s="14">
        <v>9086.1080381500014</v>
      </c>
      <c r="JC181" s="14">
        <v>1321.4227087300001</v>
      </c>
      <c r="JD181" s="14"/>
      <c r="JE181" s="14"/>
      <c r="JF181" s="14">
        <v>2546.5154199399999</v>
      </c>
      <c r="JG181" s="14">
        <v>46980.423706659989</v>
      </c>
      <c r="JH181" s="14"/>
      <c r="JI181" s="14"/>
      <c r="JJ181" s="14"/>
      <c r="JK181" s="14"/>
      <c r="JL181" s="14"/>
      <c r="JM181" s="14">
        <v>0</v>
      </c>
      <c r="JN181" s="14">
        <v>422.48124863999999</v>
      </c>
      <c r="JO181" s="14">
        <v>295.55868922000002</v>
      </c>
      <c r="JP181" s="14"/>
      <c r="JQ181" s="14"/>
      <c r="JR181" s="14">
        <v>272.04126905999999</v>
      </c>
      <c r="JS181" s="14">
        <v>990.08120692000011</v>
      </c>
      <c r="JT181" s="14">
        <v>0</v>
      </c>
      <c r="JU181" s="14">
        <v>2129.6178343099996</v>
      </c>
      <c r="JV181" s="14">
        <v>0</v>
      </c>
      <c r="JW181" s="14"/>
      <c r="JX181" s="14">
        <v>0</v>
      </c>
      <c r="JY181" s="14">
        <v>15488.164508949998</v>
      </c>
      <c r="JZ181" s="14">
        <v>5642.9493986100006</v>
      </c>
      <c r="KA181" s="14">
        <v>227.19077736999998</v>
      </c>
      <c r="KB181" s="14">
        <v>32.774734000000002</v>
      </c>
      <c r="KC181" s="14"/>
      <c r="KD181" s="14">
        <v>2978.8898384399981</v>
      </c>
      <c r="KE181" s="14">
        <v>26499.587091679998</v>
      </c>
      <c r="KF181" s="14">
        <v>0</v>
      </c>
      <c r="KG181" s="14">
        <v>5666.2978265499987</v>
      </c>
      <c r="KH181" s="14">
        <v>0</v>
      </c>
      <c r="KI181" s="14"/>
      <c r="KJ181" s="14">
        <v>443.95032395999999</v>
      </c>
      <c r="KK181" s="14">
        <v>25128.495546520004</v>
      </c>
      <c r="KL181" s="14">
        <v>7794.5248493200015</v>
      </c>
      <c r="KM181" s="14">
        <v>741.67122476000009</v>
      </c>
      <c r="KN181" s="14">
        <v>160.891209</v>
      </c>
      <c r="KO181" s="14"/>
      <c r="KP181" s="14">
        <v>7323.0357778300004</v>
      </c>
      <c r="KQ181" s="14">
        <v>47785.99122270001</v>
      </c>
      <c r="KR181" s="14">
        <v>0</v>
      </c>
      <c r="KS181" s="14"/>
      <c r="KT181" s="14"/>
      <c r="KU181" s="14"/>
      <c r="KV181" s="14">
        <v>0</v>
      </c>
      <c r="KW181" s="14">
        <v>1034.1976530399998</v>
      </c>
      <c r="KX181" s="14">
        <v>318.73864130999999</v>
      </c>
      <c r="KY181" s="14">
        <v>73.124691110000001</v>
      </c>
      <c r="KZ181" s="14"/>
      <c r="LA181" s="14"/>
      <c r="LB181" s="14">
        <v>160.65567891000001</v>
      </c>
      <c r="LC181" s="14">
        <v>1586.71666437</v>
      </c>
      <c r="LD181" s="14">
        <v>0</v>
      </c>
      <c r="LE181" s="14">
        <v>28872.667523009986</v>
      </c>
      <c r="LF181" s="14">
        <v>0</v>
      </c>
      <c r="LG181" s="14"/>
      <c r="LH181" s="14">
        <v>2017.2969795400004</v>
      </c>
      <c r="LI181" s="14">
        <v>39131.763481080052</v>
      </c>
      <c r="LJ181" s="14">
        <v>19300.362136510019</v>
      </c>
      <c r="LK181" s="14">
        <v>3658.6692591099991</v>
      </c>
      <c r="LL181" s="14"/>
      <c r="LM181" s="14"/>
      <c r="LN181" s="14">
        <v>4785.3571866400007</v>
      </c>
      <c r="LO181" s="14">
        <v>97766.116565890057</v>
      </c>
      <c r="LP181" s="14">
        <v>0</v>
      </c>
      <c r="LQ181" s="14"/>
      <c r="LR181" s="14">
        <v>0</v>
      </c>
      <c r="LS181" s="14"/>
      <c r="LT181" s="14">
        <v>0</v>
      </c>
      <c r="LU181" s="14">
        <v>6964.5214622799976</v>
      </c>
      <c r="LV181" s="14">
        <v>2299.1197785399995</v>
      </c>
      <c r="LW181" s="14">
        <v>682.64912184000002</v>
      </c>
      <c r="LX181" s="14"/>
      <c r="LY181" s="14"/>
      <c r="LZ181" s="14">
        <v>1256.9000326400003</v>
      </c>
      <c r="MA181" s="14">
        <v>11203.1903953</v>
      </c>
      <c r="MB181" s="14">
        <v>0</v>
      </c>
      <c r="MC181" s="14">
        <v>5084.9898171799996</v>
      </c>
      <c r="MD181" s="14">
        <v>0</v>
      </c>
      <c r="ME181" s="14"/>
      <c r="MF181" s="14">
        <v>130.70031718999999</v>
      </c>
      <c r="MG181" s="14">
        <v>38822.823474930054</v>
      </c>
      <c r="MH181" s="14">
        <v>8067.1236729199991</v>
      </c>
      <c r="MI181" s="14">
        <v>1587.1442655800004</v>
      </c>
      <c r="MJ181" s="14"/>
      <c r="MK181" s="14"/>
      <c r="ML181" s="14">
        <v>6481.6651651099974</v>
      </c>
      <c r="MM181" s="14">
        <v>0</v>
      </c>
      <c r="MN181" s="14">
        <v>60174.446712910059</v>
      </c>
      <c r="MO181" s="14">
        <v>0</v>
      </c>
      <c r="MP181" s="14">
        <v>31533.979887579982</v>
      </c>
      <c r="MQ181" s="14">
        <v>0</v>
      </c>
      <c r="MR181" s="14"/>
      <c r="MS181" s="14">
        <v>927.31360858999994</v>
      </c>
      <c r="MT181" s="14">
        <v>91333.562111950174</v>
      </c>
      <c r="MU181" s="14">
        <v>35157.791841379985</v>
      </c>
      <c r="MV181" s="14">
        <v>2692.9883203700001</v>
      </c>
      <c r="MW181" s="14"/>
      <c r="MX181" s="14"/>
      <c r="MY181" s="14">
        <v>9553.2944481599934</v>
      </c>
      <c r="MZ181" s="14">
        <v>0</v>
      </c>
      <c r="NA181" s="14">
        <v>171198.93021803012</v>
      </c>
      <c r="NB181" s="14"/>
      <c r="NC181" s="14"/>
      <c r="ND181" s="14"/>
      <c r="NE181" s="14"/>
      <c r="NF181" s="14"/>
      <c r="NG181" s="14"/>
      <c r="NH181" s="14">
        <v>0</v>
      </c>
      <c r="NI181" s="14">
        <v>237.35860820999997</v>
      </c>
      <c r="NJ181" s="14"/>
      <c r="NK181" s="14"/>
      <c r="NL181" s="14">
        <v>62.963636439999995</v>
      </c>
      <c r="NM181" s="14">
        <v>300.32224464999996</v>
      </c>
      <c r="NN181" s="170">
        <v>140586.0481829799</v>
      </c>
      <c r="NO181" s="14"/>
      <c r="NQ181" s="14">
        <v>459571.71225696005</v>
      </c>
      <c r="NR181" s="14">
        <v>3405478.2850663289</v>
      </c>
      <c r="PU181" s="4"/>
    </row>
    <row r="182" spans="1:444" x14ac:dyDescent="0.2">
      <c r="A182" s="70">
        <v>44866</v>
      </c>
      <c r="B182" s="14">
        <v>306.64679761000002</v>
      </c>
      <c r="C182" s="14">
        <v>367.43725223000001</v>
      </c>
      <c r="D182" s="14">
        <v>57.377787149999996</v>
      </c>
      <c r="E182" s="14">
        <v>731.46183699000005</v>
      </c>
      <c r="F182" s="14">
        <v>0</v>
      </c>
      <c r="G182" s="14">
        <v>32865.767009280004</v>
      </c>
      <c r="H182" s="14">
        <v>0</v>
      </c>
      <c r="I182" s="14"/>
      <c r="J182" s="14">
        <v>3127.2506288200007</v>
      </c>
      <c r="K182" s="14">
        <v>93127.245397569874</v>
      </c>
      <c r="L182" s="14">
        <v>83097.992181979891</v>
      </c>
      <c r="M182" s="14">
        <v>4361.1417395099979</v>
      </c>
      <c r="N182" s="14">
        <v>20895.412208999998</v>
      </c>
      <c r="O182" s="14"/>
      <c r="P182" s="14">
        <v>11230.785349139984</v>
      </c>
      <c r="Q182" s="14">
        <v>249667.89178622977</v>
      </c>
      <c r="R182" s="14">
        <v>0</v>
      </c>
      <c r="S182" s="14">
        <v>6757.9269432999981</v>
      </c>
      <c r="T182" s="14">
        <v>125.72705878000001</v>
      </c>
      <c r="U182" s="14">
        <v>37.294468349999995</v>
      </c>
      <c r="V182" s="14">
        <v>50.003865669999996</v>
      </c>
      <c r="W182" s="14">
        <v>6970.9523360999983</v>
      </c>
      <c r="X182" s="14">
        <v>0</v>
      </c>
      <c r="Y182" s="14">
        <v>13263.109586309996</v>
      </c>
      <c r="Z182" s="14">
        <v>0</v>
      </c>
      <c r="AA182" s="14"/>
      <c r="AB182" s="14">
        <v>1157.3711464400001</v>
      </c>
      <c r="AC182" s="14">
        <v>54386.944825300001</v>
      </c>
      <c r="AD182" s="14">
        <v>15762.61791205999</v>
      </c>
      <c r="AE182" s="14">
        <v>3444.7199680200006</v>
      </c>
      <c r="AF182" s="14"/>
      <c r="AG182" s="14"/>
      <c r="AH182" s="14">
        <v>3423.6804170900009</v>
      </c>
      <c r="AI182" s="14">
        <v>92410.308025749982</v>
      </c>
      <c r="AJ182" s="14">
        <v>0</v>
      </c>
      <c r="AK182" s="14">
        <v>285234.55705148046</v>
      </c>
      <c r="AL182" s="14">
        <v>0</v>
      </c>
      <c r="AM182" s="14"/>
      <c r="AN182" s="14">
        <v>6569.7287622999984</v>
      </c>
      <c r="AO182" s="14">
        <v>491548.48233247013</v>
      </c>
      <c r="AP182" s="14">
        <v>145027.63647319013</v>
      </c>
      <c r="AQ182" s="14">
        <v>10716.362121920001</v>
      </c>
      <c r="AR182" s="14">
        <v>6287.8310069999998</v>
      </c>
      <c r="AS182" s="14"/>
      <c r="AT182" s="14">
        <v>83756.630932489905</v>
      </c>
      <c r="AU182" s="14">
        <v>0</v>
      </c>
      <c r="AV182" s="14">
        <v>42335.499679</v>
      </c>
      <c r="AW182" s="14">
        <v>28876.464052370004</v>
      </c>
      <c r="AX182" s="14">
        <v>1100353.1924122206</v>
      </c>
      <c r="AY182" s="14">
        <v>0</v>
      </c>
      <c r="AZ182" s="14">
        <v>5844.5075464900037</v>
      </c>
      <c r="BA182" s="14">
        <v>0</v>
      </c>
      <c r="BB182" s="14"/>
      <c r="BC182" s="14">
        <v>951.70618498999988</v>
      </c>
      <c r="BD182" s="14">
        <v>50201.059500509982</v>
      </c>
      <c r="BE182" s="14">
        <v>13569.806563379996</v>
      </c>
      <c r="BF182" s="14">
        <v>1848.9815485099996</v>
      </c>
      <c r="BG182" s="14">
        <v>1376.6901557900003</v>
      </c>
      <c r="BH182" s="14">
        <v>0</v>
      </c>
      <c r="BI182" s="14">
        <v>73792.751499669961</v>
      </c>
      <c r="BJ182" s="14">
        <v>0</v>
      </c>
      <c r="BK182" s="14">
        <v>8541.5759812499982</v>
      </c>
      <c r="BL182" s="14">
        <v>0</v>
      </c>
      <c r="BM182" s="14"/>
      <c r="BN182" s="14">
        <v>190.47111835999999</v>
      </c>
      <c r="BO182" s="14">
        <v>19880.536441780001</v>
      </c>
      <c r="BP182" s="14">
        <v>2578.9646111100001</v>
      </c>
      <c r="BQ182" s="14">
        <v>1409.1779470500005</v>
      </c>
      <c r="BR182" s="14">
        <v>7886.7374980000004</v>
      </c>
      <c r="BS182" s="14">
        <v>1499.4690136699999</v>
      </c>
      <c r="BT182" s="14">
        <v>41986.93261122</v>
      </c>
      <c r="BU182" s="14">
        <v>0</v>
      </c>
      <c r="BV182" s="14">
        <v>4526.8204893800012</v>
      </c>
      <c r="BW182" s="14">
        <v>0</v>
      </c>
      <c r="BX182" s="14"/>
      <c r="BY182" s="14">
        <v>264.80936706</v>
      </c>
      <c r="BZ182" s="14">
        <v>16994.208314259988</v>
      </c>
      <c r="CA182" s="14">
        <v>9801.1909741899999</v>
      </c>
      <c r="CB182" s="14">
        <v>986.2892519400001</v>
      </c>
      <c r="CC182" s="14"/>
      <c r="CD182" s="14"/>
      <c r="CE182" s="14">
        <v>7342.4027466399975</v>
      </c>
      <c r="CF182" s="14">
        <v>39915.721143469986</v>
      </c>
      <c r="CG182" s="14">
        <v>0</v>
      </c>
      <c r="CH182" s="14">
        <v>961.3718994799998</v>
      </c>
      <c r="CI182" s="14"/>
      <c r="CJ182" s="14"/>
      <c r="CK182" s="14"/>
      <c r="CL182" s="14">
        <v>1777.16443549</v>
      </c>
      <c r="CM182" s="14">
        <v>1056.8778191899999</v>
      </c>
      <c r="CN182" s="14">
        <v>403.00793105999998</v>
      </c>
      <c r="CO182" s="14"/>
      <c r="CP182" s="14"/>
      <c r="CQ182" s="14">
        <v>1038.1223039400002</v>
      </c>
      <c r="CR182" s="14">
        <v>5236.5443891599998</v>
      </c>
      <c r="CS182" s="14">
        <v>0</v>
      </c>
      <c r="CT182" s="14">
        <v>1152.8959162200001</v>
      </c>
      <c r="CU182" s="14"/>
      <c r="CV182" s="14"/>
      <c r="CW182" s="14"/>
      <c r="CX182" s="14">
        <v>5828.3353636400007</v>
      </c>
      <c r="CY182" s="14">
        <v>1949.8222274600005</v>
      </c>
      <c r="CZ182" s="14">
        <v>858.32800939000003</v>
      </c>
      <c r="DA182" s="14">
        <v>1788.241088</v>
      </c>
      <c r="DB182" s="14"/>
      <c r="DC182" s="14">
        <v>695.27157235000016</v>
      </c>
      <c r="DD182" s="14">
        <v>12272.894177060001</v>
      </c>
      <c r="DE182" s="14">
        <v>0</v>
      </c>
      <c r="DF182" s="14">
        <v>1921.62063016</v>
      </c>
      <c r="DG182" s="14"/>
      <c r="DH182" s="14"/>
      <c r="DI182" s="14">
        <v>548.43365003999997</v>
      </c>
      <c r="DJ182" s="14">
        <v>10572.175859179995</v>
      </c>
      <c r="DK182" s="14">
        <v>3777.0689782000004</v>
      </c>
      <c r="DL182" s="14">
        <v>331.21287390000009</v>
      </c>
      <c r="DM182" s="14"/>
      <c r="DN182" s="14"/>
      <c r="DO182" s="14">
        <v>3229.2619807200008</v>
      </c>
      <c r="DP182" s="14">
        <v>20395.602739329996</v>
      </c>
      <c r="DQ182" s="14">
        <v>0</v>
      </c>
      <c r="DR182" s="14">
        <v>2309.2855884600003</v>
      </c>
      <c r="DS182" s="14"/>
      <c r="DT182" s="14"/>
      <c r="DU182" s="14">
        <v>0</v>
      </c>
      <c r="DV182" s="14">
        <v>32013.680324799992</v>
      </c>
      <c r="DW182" s="14">
        <v>4930.4630210300011</v>
      </c>
      <c r="DX182" s="14">
        <v>1543.5924605500002</v>
      </c>
      <c r="DY182" s="14"/>
      <c r="DZ182" s="14"/>
      <c r="EA182" s="14">
        <v>1321.84779488</v>
      </c>
      <c r="EB182" s="14">
        <v>42118.869189719997</v>
      </c>
      <c r="EC182" s="14">
        <v>0</v>
      </c>
      <c r="ED182" s="14"/>
      <c r="EE182" s="14"/>
      <c r="EF182" s="14"/>
      <c r="EG182" s="14"/>
      <c r="EH182" s="14"/>
      <c r="EI182" s="14">
        <v>0</v>
      </c>
      <c r="EJ182" s="14">
        <v>0</v>
      </c>
      <c r="EK182" s="14"/>
      <c r="EL182" s="14"/>
      <c r="EM182" s="14">
        <v>518.40104584999995</v>
      </c>
      <c r="EN182" s="14">
        <v>518.40104584999995</v>
      </c>
      <c r="EO182" s="14">
        <v>0</v>
      </c>
      <c r="EP182" s="14">
        <v>1561.89339105</v>
      </c>
      <c r="EQ182" s="14">
        <v>0</v>
      </c>
      <c r="ER182" s="14"/>
      <c r="ES182" s="14">
        <v>129.85623853000001</v>
      </c>
      <c r="ET182" s="14">
        <v>15672.834385580014</v>
      </c>
      <c r="EU182" s="14">
        <v>7153.1176851499995</v>
      </c>
      <c r="EV182" s="14">
        <v>1345.9699053900001</v>
      </c>
      <c r="EW182" s="14"/>
      <c r="EX182" s="14"/>
      <c r="EY182" s="14">
        <v>695.26149414999986</v>
      </c>
      <c r="EZ182" s="14">
        <v>26558.933099850015</v>
      </c>
      <c r="FA182" s="14">
        <v>0</v>
      </c>
      <c r="FB182" s="14">
        <v>28236.238676410005</v>
      </c>
      <c r="FC182" s="14">
        <v>0</v>
      </c>
      <c r="FD182" s="14"/>
      <c r="FE182" s="14">
        <v>548.19327800999997</v>
      </c>
      <c r="FF182" s="14">
        <v>346529.62957517902</v>
      </c>
      <c r="FG182" s="14">
        <v>24603.362725359992</v>
      </c>
      <c r="FH182" s="14">
        <v>1672.9119124200001</v>
      </c>
      <c r="FI182" s="14">
        <v>1248.227224</v>
      </c>
      <c r="FJ182" s="14"/>
      <c r="FK182" s="14">
        <v>27052.42125119999</v>
      </c>
      <c r="FL182" s="14">
        <v>0</v>
      </c>
      <c r="FM182" s="14">
        <v>432283.13233608898</v>
      </c>
      <c r="FN182" s="14"/>
      <c r="FO182" s="14"/>
      <c r="FP182" s="14"/>
      <c r="FQ182" s="14"/>
      <c r="FR182" s="14"/>
      <c r="FS182" s="14"/>
      <c r="FT182" s="14">
        <v>83.333101959999993</v>
      </c>
      <c r="FU182" s="14"/>
      <c r="FV182" s="14"/>
      <c r="FW182" s="14"/>
      <c r="FX182" s="14">
        <v>23.760435670000003</v>
      </c>
      <c r="FY182" s="14">
        <v>107.09353763</v>
      </c>
      <c r="FZ182" s="14"/>
      <c r="GA182" s="14"/>
      <c r="GB182" s="14"/>
      <c r="GC182" s="14"/>
      <c r="GD182" s="14"/>
      <c r="GE182" s="14">
        <v>0</v>
      </c>
      <c r="GF182" s="14">
        <v>317.02423619000001</v>
      </c>
      <c r="GG182" s="14"/>
      <c r="GH182" s="14"/>
      <c r="GI182" s="14"/>
      <c r="GJ182" s="14">
        <v>718.34608797999999</v>
      </c>
      <c r="GK182" s="14">
        <v>1035.37032417</v>
      </c>
      <c r="GL182" s="14">
        <v>0</v>
      </c>
      <c r="GM182" s="14">
        <v>3420.1816050399984</v>
      </c>
      <c r="GN182" s="14">
        <v>0</v>
      </c>
      <c r="GO182" s="14"/>
      <c r="GP182" s="14"/>
      <c r="GQ182" s="14">
        <v>14125.433236070001</v>
      </c>
      <c r="GR182" s="14">
        <v>5332.2402058499993</v>
      </c>
      <c r="GS182" s="14">
        <v>1258.3592522799997</v>
      </c>
      <c r="GT182" s="14"/>
      <c r="GU182" s="14"/>
      <c r="GV182" s="14">
        <v>1907.9247427800008</v>
      </c>
      <c r="GW182" s="14">
        <v>0</v>
      </c>
      <c r="GX182" s="14">
        <v>26044.139042019997</v>
      </c>
      <c r="GY182" s="14">
        <v>0</v>
      </c>
      <c r="GZ182" s="14"/>
      <c r="HA182" s="14"/>
      <c r="HB182" s="14"/>
      <c r="HC182" s="14"/>
      <c r="HD182" s="14">
        <v>4116.77867049</v>
      </c>
      <c r="HE182" s="14">
        <v>552.14699019000011</v>
      </c>
      <c r="HF182" s="14">
        <v>799.30293852000011</v>
      </c>
      <c r="HG182" s="14"/>
      <c r="HH182" s="14"/>
      <c r="HI182" s="14">
        <v>653.02607298999999</v>
      </c>
      <c r="HJ182" s="14">
        <v>6121.2546721900007</v>
      </c>
      <c r="HK182" s="14">
        <v>0</v>
      </c>
      <c r="HL182" s="14">
        <v>3244.7827667400006</v>
      </c>
      <c r="HM182" s="14">
        <v>0</v>
      </c>
      <c r="HN182" s="14"/>
      <c r="HO182" s="14">
        <v>430.78486488999999</v>
      </c>
      <c r="HP182" s="14">
        <v>19814.392732690005</v>
      </c>
      <c r="HQ182" s="14">
        <v>8977.2519926000041</v>
      </c>
      <c r="HR182" s="14">
        <v>1019.9135692300001</v>
      </c>
      <c r="HS182" s="14"/>
      <c r="HT182" s="14"/>
      <c r="HU182" s="14">
        <v>1628.9486087499999</v>
      </c>
      <c r="HV182" s="14">
        <v>0</v>
      </c>
      <c r="HW182" s="14">
        <v>35116.074534900006</v>
      </c>
      <c r="HX182" s="14">
        <v>0</v>
      </c>
      <c r="HY182" s="14">
        <v>7687.0591568499976</v>
      </c>
      <c r="HZ182" s="14">
        <v>0</v>
      </c>
      <c r="IA182" s="14"/>
      <c r="IB182" s="14">
        <v>894.87869713000009</v>
      </c>
      <c r="IC182" s="14">
        <v>32148.521648109981</v>
      </c>
      <c r="ID182" s="14">
        <v>12463.168350509994</v>
      </c>
      <c r="IE182" s="14">
        <v>1584.93062467</v>
      </c>
      <c r="IF182" s="14">
        <v>709.34302000000002</v>
      </c>
      <c r="IG182" s="14"/>
      <c r="IH182" s="14">
        <v>7668.3303031299984</v>
      </c>
      <c r="II182" s="14">
        <v>63156.231800399961</v>
      </c>
      <c r="IJ182" s="14">
        <v>0</v>
      </c>
      <c r="IK182" s="14">
        <v>2301.5626447000009</v>
      </c>
      <c r="IN182" s="14">
        <v>483.09441052999995</v>
      </c>
      <c r="IO182" s="14">
        <v>14874.046537350003</v>
      </c>
      <c r="IP182" s="14">
        <v>7872.1683930700037</v>
      </c>
      <c r="IQ182" s="14">
        <v>854.09192091000011</v>
      </c>
      <c r="IR182" s="14">
        <v>46.256515</v>
      </c>
      <c r="IS182" s="14"/>
      <c r="IT182" s="14">
        <v>1684.1480384500003</v>
      </c>
      <c r="IU182" s="14">
        <v>28115.368460010006</v>
      </c>
      <c r="IV182" s="14">
        <v>0</v>
      </c>
      <c r="IW182" s="14">
        <v>5969.3806825599977</v>
      </c>
      <c r="IX182" s="14">
        <v>0</v>
      </c>
      <c r="IY182" s="14"/>
      <c r="IZ182" s="14">
        <v>693.09336399000006</v>
      </c>
      <c r="JA182" s="14">
        <v>26712.153802770015</v>
      </c>
      <c r="JB182" s="14">
        <v>9041.1362171599958</v>
      </c>
      <c r="JC182" s="14">
        <v>1306.2609812300002</v>
      </c>
      <c r="JD182" s="14"/>
      <c r="JE182" s="14"/>
      <c r="JF182" s="14">
        <v>2370.9880777999992</v>
      </c>
      <c r="JG182" s="14">
        <v>46093.013125509999</v>
      </c>
      <c r="JH182" s="14"/>
      <c r="JI182" s="14"/>
      <c r="JJ182" s="14"/>
      <c r="JK182" s="14"/>
      <c r="JL182" s="14"/>
      <c r="JM182" s="14">
        <v>0</v>
      </c>
      <c r="JN182" s="14">
        <v>420.55604168999997</v>
      </c>
      <c r="JO182" s="14">
        <v>293.22577789999997</v>
      </c>
      <c r="JP182" s="14"/>
      <c r="JQ182" s="14"/>
      <c r="JR182" s="14">
        <v>270.25261466000001</v>
      </c>
      <c r="JS182" s="14">
        <v>984.03443425</v>
      </c>
      <c r="JT182" s="14">
        <v>0</v>
      </c>
      <c r="JU182" s="14">
        <v>2110.7778067199993</v>
      </c>
      <c r="JV182" s="14">
        <v>0</v>
      </c>
      <c r="JW182" s="14"/>
      <c r="JX182" s="14">
        <v>0</v>
      </c>
      <c r="JY182" s="14">
        <v>15233.260793879999</v>
      </c>
      <c r="JZ182" s="14">
        <v>5631.6404597999972</v>
      </c>
      <c r="KA182" s="14">
        <v>223.06999010000001</v>
      </c>
      <c r="KB182" s="14">
        <v>32.724119000000002</v>
      </c>
      <c r="KC182" s="14"/>
      <c r="KD182" s="14">
        <v>2864.2093497899987</v>
      </c>
      <c r="KE182" s="14">
        <v>26095.682519289989</v>
      </c>
      <c r="KF182" s="14">
        <v>0</v>
      </c>
      <c r="KG182" s="14">
        <v>5606.3110564200024</v>
      </c>
      <c r="KH182" s="14">
        <v>0</v>
      </c>
      <c r="KI182" s="14"/>
      <c r="KJ182" s="14">
        <v>443.08100424000003</v>
      </c>
      <c r="KK182" s="14">
        <v>24783.324641670006</v>
      </c>
      <c r="KL182" s="14">
        <v>7582.4181013000016</v>
      </c>
      <c r="KM182" s="14">
        <v>729.98284036000007</v>
      </c>
      <c r="KN182" s="14">
        <v>159.310958</v>
      </c>
      <c r="KO182" s="14"/>
      <c r="KP182" s="14">
        <v>6958.2136998100004</v>
      </c>
      <c r="KQ182" s="14">
        <v>46792.022890310007</v>
      </c>
      <c r="KR182" s="14">
        <v>0</v>
      </c>
      <c r="KS182" s="14"/>
      <c r="KT182" s="14"/>
      <c r="KU182" s="14"/>
      <c r="KV182" s="14">
        <v>0</v>
      </c>
      <c r="KW182" s="14">
        <v>1022.36067908</v>
      </c>
      <c r="KX182" s="14">
        <v>314.23687661000002</v>
      </c>
      <c r="KY182" s="14">
        <v>72.423064109999999</v>
      </c>
      <c r="KZ182" s="14"/>
      <c r="LA182" s="14"/>
      <c r="LB182" s="14">
        <v>73.859182789999991</v>
      </c>
      <c r="LC182" s="14">
        <v>1482.8798025899998</v>
      </c>
      <c r="LD182" s="14">
        <v>0</v>
      </c>
      <c r="LE182" s="14">
        <v>28107.05647993998</v>
      </c>
      <c r="LF182" s="14">
        <v>0</v>
      </c>
      <c r="LG182" s="14"/>
      <c r="LH182" s="14">
        <v>1957.9066057299999</v>
      </c>
      <c r="LI182" s="14">
        <v>38383.546089580035</v>
      </c>
      <c r="LJ182" s="14">
        <v>19093.904693689998</v>
      </c>
      <c r="LK182" s="14">
        <v>3480.4159207299986</v>
      </c>
      <c r="LL182" s="14"/>
      <c r="LM182" s="14"/>
      <c r="LN182" s="14">
        <v>4699.2311303400002</v>
      </c>
      <c r="LO182" s="14">
        <v>95722.060920010015</v>
      </c>
      <c r="LP182" s="14">
        <v>0</v>
      </c>
      <c r="LQ182" s="14"/>
      <c r="LR182" s="14">
        <v>0</v>
      </c>
      <c r="LS182" s="14"/>
      <c r="LT182" s="14">
        <v>0</v>
      </c>
      <c r="LU182" s="14">
        <v>6843.7356634099988</v>
      </c>
      <c r="LV182" s="14">
        <v>2296.2900665399998</v>
      </c>
      <c r="LW182" s="14">
        <v>678.37737647999995</v>
      </c>
      <c r="LX182" s="14"/>
      <c r="LY182" s="14"/>
      <c r="LZ182" s="14">
        <v>1208.0830704500002</v>
      </c>
      <c r="MA182" s="14">
        <v>11026.486176879998</v>
      </c>
      <c r="MB182" s="14">
        <v>0</v>
      </c>
      <c r="MC182" s="14">
        <v>5039.939548790001</v>
      </c>
      <c r="MD182" s="14">
        <v>0</v>
      </c>
      <c r="ME182" s="14"/>
      <c r="MF182" s="14">
        <v>130.05741621999999</v>
      </c>
      <c r="MG182" s="14">
        <v>38472.178543089984</v>
      </c>
      <c r="MH182" s="14">
        <v>8026.9772394900001</v>
      </c>
      <c r="MI182" s="14">
        <v>1459.6233656999998</v>
      </c>
      <c r="MJ182" s="14"/>
      <c r="MK182" s="14"/>
      <c r="ML182" s="14">
        <v>6334.6860602200004</v>
      </c>
      <c r="MM182" s="14">
        <v>0</v>
      </c>
      <c r="MN182" s="14">
        <v>59463.462173509979</v>
      </c>
      <c r="MO182" s="14">
        <v>0</v>
      </c>
      <c r="MP182" s="14">
        <v>31088.479383769976</v>
      </c>
      <c r="MQ182" s="14">
        <v>0</v>
      </c>
      <c r="MR182" s="14"/>
      <c r="MS182" s="14">
        <v>920.69208215000003</v>
      </c>
      <c r="MT182" s="14">
        <v>90013.036722250283</v>
      </c>
      <c r="MU182" s="14">
        <v>34811.770178849998</v>
      </c>
      <c r="MV182" s="14">
        <v>2665.2428126000009</v>
      </c>
      <c r="MW182" s="14"/>
      <c r="MX182" s="14"/>
      <c r="MY182" s="14">
        <v>9384.250698650003</v>
      </c>
      <c r="MZ182" s="14">
        <v>0</v>
      </c>
      <c r="NA182" s="14">
        <v>168883.47187827024</v>
      </c>
      <c r="NB182" s="14"/>
      <c r="NC182" s="14"/>
      <c r="ND182" s="14"/>
      <c r="NE182" s="14"/>
      <c r="NF182" s="14"/>
      <c r="NG182" s="14"/>
      <c r="NH182" s="14">
        <v>0</v>
      </c>
      <c r="NI182" s="14">
        <v>232.62553085000002</v>
      </c>
      <c r="NJ182" s="14"/>
      <c r="NK182" s="14"/>
      <c r="NL182" s="14">
        <v>62.664650829999999</v>
      </c>
      <c r="NM182" s="14">
        <v>295.29018167999999</v>
      </c>
      <c r="NN182" s="170">
        <v>215743.82852550989</v>
      </c>
      <c r="NO182" s="14"/>
      <c r="NQ182" s="14">
        <v>463923.98246927001</v>
      </c>
      <c r="NR182" s="14">
        <v>3441415.3360971087</v>
      </c>
      <c r="PU182" s="4"/>
    </row>
    <row r="183" spans="1:444" s="148" customFormat="1" ht="11.25" x14ac:dyDescent="0.2">
      <c r="A183" s="141">
        <v>44896</v>
      </c>
      <c r="B183" s="142">
        <v>306.7194652</v>
      </c>
      <c r="C183" s="142">
        <v>359.65062053999998</v>
      </c>
      <c r="D183" s="143">
        <v>57.154838050000002</v>
      </c>
      <c r="E183" s="143">
        <v>723.52492379</v>
      </c>
      <c r="F183" s="142">
        <v>0</v>
      </c>
      <c r="G183" s="144">
        <v>31.987301930259999</v>
      </c>
      <c r="H183" s="142">
        <v>0</v>
      </c>
      <c r="I183" s="142"/>
      <c r="J183" s="142">
        <v>3109.75439336</v>
      </c>
      <c r="K183" s="144">
        <v>91.777665321100102</v>
      </c>
      <c r="L183" s="144">
        <v>81.953440947350003</v>
      </c>
      <c r="M183" s="144">
        <v>4.3022601187199996</v>
      </c>
      <c r="N183" s="144">
        <v>20.467288735</v>
      </c>
      <c r="O183" s="144"/>
      <c r="P183" s="144">
        <v>10.60890686154</v>
      </c>
      <c r="Q183" s="144">
        <v>246.78547989326</v>
      </c>
      <c r="R183" s="14">
        <v>0</v>
      </c>
      <c r="S183" s="145">
        <v>6.6884834255500003</v>
      </c>
      <c r="T183" s="146">
        <v>124.62115733</v>
      </c>
      <c r="U183" s="146">
        <v>36.449198350000003</v>
      </c>
      <c r="V183" s="146">
        <v>72.9690279</v>
      </c>
      <c r="W183" s="145">
        <v>6.9225228091300002</v>
      </c>
      <c r="X183" s="14">
        <v>0</v>
      </c>
      <c r="Y183" s="142">
        <v>13116.00935498</v>
      </c>
      <c r="Z183" s="145">
        <v>0</v>
      </c>
      <c r="AA183" s="145"/>
      <c r="AB183" s="142">
        <v>1149.6720481699999</v>
      </c>
      <c r="AC183" s="142">
        <v>53817.083759610003</v>
      </c>
      <c r="AD183" s="142">
        <v>15641.76120037</v>
      </c>
      <c r="AE183" s="142">
        <v>3388.5118680800001</v>
      </c>
      <c r="AF183" s="142"/>
      <c r="AG183" s="142"/>
      <c r="AH183" s="142">
        <v>2903.2584362500002</v>
      </c>
      <c r="AI183" s="142">
        <v>92133.661558580003</v>
      </c>
      <c r="AJ183" s="14">
        <v>0</v>
      </c>
      <c r="AK183" s="142">
        <v>280868.56475219998</v>
      </c>
      <c r="AL183" s="142">
        <v>0</v>
      </c>
      <c r="AM183" s="142"/>
      <c r="AN183" s="142">
        <v>6526.7038354599999</v>
      </c>
      <c r="AO183" s="142">
        <v>484078.20935910899</v>
      </c>
      <c r="AP183" s="142">
        <v>143595.70588851999</v>
      </c>
      <c r="AQ183" s="142">
        <v>10528.23016952</v>
      </c>
      <c r="AR183" s="142">
        <v>6114.9142840000004</v>
      </c>
      <c r="AS183" s="142"/>
      <c r="AT183" s="146">
        <v>84584.903883360093</v>
      </c>
      <c r="AU183" s="145">
        <v>0</v>
      </c>
      <c r="AV183" s="143">
        <v>42335.499679</v>
      </c>
      <c r="AW183" s="143">
        <v>28876.464052370004</v>
      </c>
      <c r="AX183" s="143">
        <v>1041124.26028169</v>
      </c>
      <c r="AY183" s="14">
        <v>0</v>
      </c>
      <c r="AZ183" s="146">
        <v>5741.7301394599999</v>
      </c>
      <c r="BA183" s="14">
        <v>0</v>
      </c>
      <c r="BB183" s="14"/>
      <c r="BC183" s="146">
        <v>945.23299550000002</v>
      </c>
      <c r="BD183" s="146">
        <v>48912.41509504</v>
      </c>
      <c r="BE183" s="142">
        <v>13487.74163269</v>
      </c>
      <c r="BF183" s="142">
        <v>1812.8281056200001</v>
      </c>
      <c r="BG183" s="142">
        <v>1297.1239917</v>
      </c>
      <c r="BH183" s="145">
        <v>0</v>
      </c>
      <c r="BI183" s="142">
        <v>72197.071960009998</v>
      </c>
      <c r="BJ183" s="147">
        <v>0</v>
      </c>
      <c r="BK183" s="142">
        <v>8363.3156068200005</v>
      </c>
      <c r="BL183" s="145">
        <v>0</v>
      </c>
      <c r="BM183" s="145"/>
      <c r="BN183" s="142">
        <v>189.37951973</v>
      </c>
      <c r="BO183" s="142">
        <v>19639.742165700001</v>
      </c>
      <c r="BP183" s="142">
        <v>2558.53312409</v>
      </c>
      <c r="BQ183" s="142">
        <v>1390.4804660499999</v>
      </c>
      <c r="BR183" s="142">
        <v>7729.3859249999996</v>
      </c>
      <c r="BS183" s="146">
        <v>1102.52404568</v>
      </c>
      <c r="BT183" s="142">
        <v>40973.36085307</v>
      </c>
      <c r="BU183" s="142">
        <v>0</v>
      </c>
      <c r="BV183" s="142">
        <v>4471.6150364399982</v>
      </c>
      <c r="BW183" s="14">
        <v>0</v>
      </c>
      <c r="BX183" s="14"/>
      <c r="BY183" s="142">
        <v>260</v>
      </c>
      <c r="BZ183" s="142">
        <v>16694.828682589996</v>
      </c>
      <c r="CA183" s="142">
        <v>9776.2410978200005</v>
      </c>
      <c r="CB183" s="142">
        <v>946.83601576000001</v>
      </c>
      <c r="CC183" s="142"/>
      <c r="CD183" s="142"/>
      <c r="CE183" s="142">
        <v>7245.3520343500004</v>
      </c>
      <c r="CF183" s="142">
        <v>39395.378084399999</v>
      </c>
      <c r="CG183" s="14">
        <v>0</v>
      </c>
      <c r="CH183" s="142">
        <v>942.35083224000005</v>
      </c>
      <c r="CI183" s="142"/>
      <c r="CJ183" s="142"/>
      <c r="CK183" s="142"/>
      <c r="CL183" s="142">
        <v>1765.5452927900001</v>
      </c>
      <c r="CM183" s="142">
        <v>1053.91712932</v>
      </c>
      <c r="CN183" s="142">
        <v>392.46641331000001</v>
      </c>
      <c r="CO183" s="142"/>
      <c r="CP183" s="142"/>
      <c r="CQ183" s="142">
        <v>874.05564964999996</v>
      </c>
      <c r="CR183" s="142">
        <v>5028.3353173100004</v>
      </c>
      <c r="CS183" s="142">
        <v>0</v>
      </c>
      <c r="CT183" s="142">
        <v>1148.1118645500001</v>
      </c>
      <c r="CU183" s="142"/>
      <c r="CV183" s="142"/>
      <c r="CW183" s="142"/>
      <c r="CX183" s="142">
        <v>5785.7136450600001</v>
      </c>
      <c r="CY183" s="142">
        <v>1943.1880119099999</v>
      </c>
      <c r="CZ183" s="142">
        <v>847.67055157000004</v>
      </c>
      <c r="DA183" s="142">
        <v>1766.505416</v>
      </c>
      <c r="DB183" s="142"/>
      <c r="DC183" s="142">
        <v>664.67930438999997</v>
      </c>
      <c r="DD183" s="142">
        <v>12155.868793479996</v>
      </c>
      <c r="DE183" s="142">
        <v>0</v>
      </c>
      <c r="DF183" s="142">
        <v>1841.9748408700007</v>
      </c>
      <c r="DG183" s="142"/>
      <c r="DH183" s="142"/>
      <c r="DI183" s="142">
        <v>540.10387934000005</v>
      </c>
      <c r="DJ183" s="142">
        <v>10379.538102889999</v>
      </c>
      <c r="DK183" s="142">
        <v>3760.1668449700001</v>
      </c>
      <c r="DL183" s="142">
        <v>325.17525317000002</v>
      </c>
      <c r="DM183" s="142"/>
      <c r="DN183" s="142"/>
      <c r="DO183" s="142">
        <v>3072.0864877700001</v>
      </c>
      <c r="DP183" s="142">
        <v>19934.854857210001</v>
      </c>
      <c r="DQ183" s="14">
        <v>0</v>
      </c>
      <c r="DR183" s="142">
        <v>2298.0259211799998</v>
      </c>
      <c r="DS183" s="142"/>
      <c r="DT183" s="142"/>
      <c r="DU183" s="14">
        <v>0</v>
      </c>
      <c r="DV183" s="142">
        <v>31487.120737249999</v>
      </c>
      <c r="DW183" s="142">
        <v>4914.7492064300004</v>
      </c>
      <c r="DX183" s="142">
        <v>1529.9645858900001</v>
      </c>
      <c r="DY183" s="142"/>
      <c r="DZ183" s="142"/>
      <c r="EA183" s="142">
        <v>1153.6842210299999</v>
      </c>
      <c r="EB183" s="142">
        <v>41383.54467178</v>
      </c>
      <c r="EC183" s="14">
        <v>0</v>
      </c>
      <c r="ED183" s="14"/>
      <c r="EE183" s="14"/>
      <c r="EF183" s="14"/>
      <c r="EG183" s="14"/>
      <c r="EH183" s="14"/>
      <c r="EI183" s="14">
        <v>0</v>
      </c>
      <c r="EJ183" s="14">
        <v>0</v>
      </c>
      <c r="EK183" s="14"/>
      <c r="EL183" s="14"/>
      <c r="EM183" s="142">
        <v>401.38376717</v>
      </c>
      <c r="EN183" s="142">
        <v>401.38376717</v>
      </c>
      <c r="EO183" s="14">
        <v>0</v>
      </c>
      <c r="EP183" s="142">
        <v>1549.9107313</v>
      </c>
      <c r="EQ183" s="14">
        <v>0</v>
      </c>
      <c r="ER183" s="14"/>
      <c r="ES183" s="14">
        <v>129.412730146667</v>
      </c>
      <c r="ET183" s="142">
        <v>15503.28794034</v>
      </c>
      <c r="EU183" s="142">
        <v>7034.0811413299998</v>
      </c>
      <c r="EV183" s="142">
        <v>1334.2797304600001</v>
      </c>
      <c r="EW183" s="142"/>
      <c r="EX183" s="142"/>
      <c r="EY183" s="142">
        <v>700.13321096000004</v>
      </c>
      <c r="EZ183" s="142">
        <v>26251.08671879</v>
      </c>
      <c r="FA183" s="14">
        <v>0</v>
      </c>
      <c r="FB183" s="142">
        <v>28023.046685239999</v>
      </c>
      <c r="FC183" s="14">
        <v>0</v>
      </c>
      <c r="FD183" s="14"/>
      <c r="FE183" s="142">
        <v>542.25039684000001</v>
      </c>
      <c r="FF183" s="142">
        <v>341672.34502259898</v>
      </c>
      <c r="FG183" s="142">
        <v>244123.03020909999</v>
      </c>
      <c r="FH183" s="142">
        <v>1644.0214195799999</v>
      </c>
      <c r="FI183" s="142">
        <v>1224.8471999999999</v>
      </c>
      <c r="FJ183" s="142"/>
      <c r="FK183" s="142">
        <v>25986.87989548</v>
      </c>
      <c r="FL183" s="142">
        <v>0</v>
      </c>
      <c r="FM183" s="142">
        <v>430435.62778308999</v>
      </c>
      <c r="FN183" s="142"/>
      <c r="FO183" s="142"/>
      <c r="FP183" s="142"/>
      <c r="FQ183" s="142"/>
      <c r="FR183" s="142"/>
      <c r="FS183" s="142"/>
      <c r="FT183" s="142">
        <v>83.723339719999998</v>
      </c>
      <c r="FU183" s="142"/>
      <c r="FV183" s="142"/>
      <c r="FW183" s="142"/>
      <c r="FX183" s="142">
        <v>23.1144386</v>
      </c>
      <c r="FY183" s="142">
        <v>106.83777757999999</v>
      </c>
      <c r="FZ183" s="142"/>
      <c r="GA183" s="142"/>
      <c r="GB183" s="142"/>
      <c r="GC183" s="142"/>
      <c r="GD183" s="142"/>
      <c r="GE183" s="14">
        <v>0</v>
      </c>
      <c r="GF183" s="142">
        <v>316.07404542</v>
      </c>
      <c r="GG183" s="142"/>
      <c r="GH183" s="142"/>
      <c r="GI183" s="142"/>
      <c r="GJ183" s="142">
        <v>666.66435082999999</v>
      </c>
      <c r="GK183" s="142">
        <v>982.73839625000005</v>
      </c>
      <c r="GL183" s="14">
        <v>0</v>
      </c>
      <c r="GM183" s="142">
        <v>3335.3805933100002</v>
      </c>
      <c r="GN183" s="14">
        <v>0</v>
      </c>
      <c r="GO183" s="14"/>
      <c r="GP183" s="14"/>
      <c r="GQ183" s="142">
        <v>13974.156858799999</v>
      </c>
      <c r="GR183" s="142">
        <v>5228.72737762</v>
      </c>
      <c r="GS183" s="142">
        <v>1165.3918672899999</v>
      </c>
      <c r="GT183" s="142"/>
      <c r="GU183" s="142"/>
      <c r="GV183" s="142">
        <v>1901.6027253699999</v>
      </c>
      <c r="GW183" s="14">
        <v>0</v>
      </c>
      <c r="GX183" s="142">
        <v>25605.259422390001</v>
      </c>
      <c r="GY183" s="14">
        <v>0</v>
      </c>
      <c r="GZ183" s="14"/>
      <c r="HA183" s="14"/>
      <c r="HB183" s="14"/>
      <c r="HC183" s="14"/>
      <c r="HD183" s="142">
        <v>3962.90059281</v>
      </c>
      <c r="HE183" s="142">
        <v>551.01479037000001</v>
      </c>
      <c r="HF183" s="142">
        <v>786.36236940000003</v>
      </c>
      <c r="HG183" s="142"/>
      <c r="HH183" s="142"/>
      <c r="HI183" s="142">
        <v>619.30732592000004</v>
      </c>
      <c r="HJ183" s="142">
        <v>5919.5850785000002</v>
      </c>
      <c r="HK183" s="14">
        <v>0</v>
      </c>
      <c r="HL183" s="142">
        <v>3221.8450516500002</v>
      </c>
      <c r="HM183" s="14">
        <v>0</v>
      </c>
      <c r="HN183" s="14"/>
      <c r="HO183" s="142">
        <v>428.35317330999999</v>
      </c>
      <c r="HP183" s="142">
        <v>19534.40151738</v>
      </c>
      <c r="HQ183" s="142">
        <v>8789.2200024600006</v>
      </c>
      <c r="HR183" s="142">
        <v>1014.00822599</v>
      </c>
      <c r="HS183" s="142"/>
      <c r="HT183" s="142"/>
      <c r="HU183" s="142">
        <v>1454.03720877</v>
      </c>
      <c r="HV183" s="142">
        <v>0</v>
      </c>
      <c r="HW183" s="142">
        <v>34441.865179560002</v>
      </c>
      <c r="HX183" s="14">
        <v>0</v>
      </c>
      <c r="HY183" s="149">
        <v>7581.2493880700004</v>
      </c>
      <c r="HZ183" s="150"/>
      <c r="IA183" s="150"/>
      <c r="IB183" s="142">
        <v>881.33653239</v>
      </c>
      <c r="IC183" s="142">
        <v>31669.916021479999</v>
      </c>
      <c r="ID183" s="142">
        <v>12297.0821552</v>
      </c>
      <c r="IE183" s="142">
        <v>1566.5755313300001</v>
      </c>
      <c r="IF183" s="142">
        <v>642.87414999999999</v>
      </c>
      <c r="IG183" s="142"/>
      <c r="IH183" s="142">
        <v>8013.9457917999998</v>
      </c>
      <c r="II183" s="142">
        <v>62652.979571570002</v>
      </c>
      <c r="IJ183" s="14">
        <v>0</v>
      </c>
      <c r="IK183" s="142">
        <v>2268.9260782000001</v>
      </c>
      <c r="IN183" s="142">
        <v>480.49730306999999</v>
      </c>
      <c r="IO183" s="142">
        <v>14651.17155212</v>
      </c>
      <c r="IP183" s="142">
        <v>7788.7524191399998</v>
      </c>
      <c r="IQ183" s="142">
        <v>840.07155399999999</v>
      </c>
      <c r="IR183" s="142">
        <v>44.796888000000003</v>
      </c>
      <c r="IS183" s="142"/>
      <c r="IT183" s="142">
        <v>1539.93836586</v>
      </c>
      <c r="IU183" s="142">
        <v>27614.154165790002</v>
      </c>
      <c r="IV183" s="14">
        <v>0</v>
      </c>
      <c r="IW183" s="142">
        <v>5793.1143098900002</v>
      </c>
      <c r="IX183" s="14">
        <v>0</v>
      </c>
      <c r="IY183" s="14"/>
      <c r="IZ183" s="142">
        <v>690.05287735000002</v>
      </c>
      <c r="JA183" s="142">
        <v>26250.40348347</v>
      </c>
      <c r="JB183" s="142">
        <v>8968.8372565099999</v>
      </c>
      <c r="JC183" s="142">
        <v>1275.7067467100001</v>
      </c>
      <c r="JD183" s="142"/>
      <c r="JE183" s="142"/>
      <c r="JF183" s="142">
        <v>2147.6095031099999</v>
      </c>
      <c r="JG183" s="142">
        <v>45125.72417704</v>
      </c>
      <c r="JH183" s="142"/>
      <c r="JI183" s="142"/>
      <c r="JJ183" s="142"/>
      <c r="JK183" s="142"/>
      <c r="JL183" s="142"/>
      <c r="JM183" s="14">
        <v>0</v>
      </c>
      <c r="JN183" s="142">
        <v>419.84162666999998</v>
      </c>
      <c r="JO183" s="142">
        <v>280.13909081999998</v>
      </c>
      <c r="JP183" s="142"/>
      <c r="JQ183" s="142"/>
      <c r="JR183" s="142">
        <v>224.04837735000001</v>
      </c>
      <c r="JS183" s="142">
        <v>924.02909483999997</v>
      </c>
      <c r="JT183" s="14">
        <v>0</v>
      </c>
      <c r="JU183" s="142">
        <v>2071.60577122</v>
      </c>
      <c r="JV183" s="14">
        <v>0</v>
      </c>
      <c r="JW183" s="14"/>
      <c r="JX183" s="14">
        <v>0</v>
      </c>
      <c r="JY183" s="142">
        <v>14938.016395950001</v>
      </c>
      <c r="JZ183" s="142">
        <v>5588.6326764400001</v>
      </c>
      <c r="KA183" s="142">
        <v>220.13596139000001</v>
      </c>
      <c r="KB183" s="142">
        <v>32.461393000000001</v>
      </c>
      <c r="KC183" s="142"/>
      <c r="KD183" s="142">
        <v>2794.7363815499998</v>
      </c>
      <c r="KE183" s="142">
        <v>25645.58857955</v>
      </c>
      <c r="KF183" s="14">
        <v>0</v>
      </c>
      <c r="KG183" s="142">
        <v>5527.7580940600001</v>
      </c>
      <c r="KH183" s="14">
        <v>0</v>
      </c>
      <c r="KI183" s="14"/>
      <c r="KJ183" s="142">
        <v>441.42999194999999</v>
      </c>
      <c r="KK183" s="142">
        <v>24454.666389189999</v>
      </c>
      <c r="KL183" s="142">
        <v>7422.4202106599996</v>
      </c>
      <c r="KM183" s="142">
        <v>721.54837616999998</v>
      </c>
      <c r="KN183" s="142">
        <v>157.58004399999999</v>
      </c>
      <c r="KO183" s="142"/>
      <c r="KP183" s="142">
        <v>6907.0584000199997</v>
      </c>
      <c r="KQ183" s="142">
        <v>47575.615561240003</v>
      </c>
      <c r="KR183" s="14">
        <v>0</v>
      </c>
      <c r="KS183" s="14"/>
      <c r="KT183" s="14"/>
      <c r="KU183" s="14"/>
      <c r="KV183" s="14">
        <v>0</v>
      </c>
      <c r="KW183" s="142">
        <v>1007.65402012</v>
      </c>
      <c r="KX183" s="142">
        <v>310.15932356000002</v>
      </c>
      <c r="KY183" s="142">
        <v>71.713787109999998</v>
      </c>
      <c r="KZ183" s="142"/>
      <c r="LA183" s="142"/>
      <c r="LB183" s="142">
        <v>72.907682859999994</v>
      </c>
      <c r="LC183" s="142">
        <v>1462.43481365</v>
      </c>
      <c r="LD183" s="14">
        <v>0</v>
      </c>
      <c r="LE183" s="142">
        <v>27478.6869725</v>
      </c>
      <c r="LF183" s="14">
        <v>0</v>
      </c>
      <c r="LG183" s="14"/>
      <c r="LH183" s="142">
        <v>1887.4362447999999</v>
      </c>
      <c r="LI183" s="142">
        <v>37579.472480769997</v>
      </c>
      <c r="LJ183" s="142">
        <v>18667.026026200001</v>
      </c>
      <c r="LK183" s="142">
        <v>3390.5953901600001</v>
      </c>
      <c r="LL183" s="142"/>
      <c r="LM183" s="142"/>
      <c r="LN183" s="142">
        <v>4740.0024676800003</v>
      </c>
      <c r="LO183" s="142">
        <v>95572.238666460005</v>
      </c>
      <c r="LP183" s="14">
        <v>0</v>
      </c>
      <c r="LQ183" s="14"/>
      <c r="LR183" s="14">
        <v>0</v>
      </c>
      <c r="LS183" s="14"/>
      <c r="LT183" s="14">
        <v>0</v>
      </c>
      <c r="LU183" s="142">
        <v>6768.1424184999996</v>
      </c>
      <c r="LV183" s="142">
        <v>2291.0629914000001</v>
      </c>
      <c r="LW183" s="142">
        <v>668.95672193999997</v>
      </c>
      <c r="LX183" s="142"/>
      <c r="LY183" s="142"/>
      <c r="LZ183" s="142">
        <v>1112.45830933</v>
      </c>
      <c r="MA183" s="142">
        <v>10840.62044117</v>
      </c>
      <c r="MB183" s="14">
        <v>0</v>
      </c>
      <c r="MC183" s="142">
        <v>4824.2087067499997</v>
      </c>
      <c r="MD183" s="14">
        <v>0</v>
      </c>
      <c r="ME183" s="14"/>
      <c r="MF183" s="142">
        <v>129.4079778</v>
      </c>
      <c r="MG183" s="142">
        <v>38103.892531860001</v>
      </c>
      <c r="MH183" s="142">
        <v>7846.2698282499996</v>
      </c>
      <c r="MI183" s="142">
        <v>1439.00609659</v>
      </c>
      <c r="MJ183" s="142"/>
      <c r="MK183" s="142"/>
      <c r="ML183" s="142">
        <v>6681.9697383900002</v>
      </c>
      <c r="MM183" s="142">
        <v>0</v>
      </c>
      <c r="MN183" s="142">
        <v>59024.754879640001</v>
      </c>
      <c r="MO183" s="14">
        <v>0</v>
      </c>
      <c r="MP183" s="142">
        <v>30478.858784169999</v>
      </c>
      <c r="MQ183" s="14">
        <v>0</v>
      </c>
      <c r="MR183" s="14"/>
      <c r="MS183" s="142">
        <v>915.37569084999996</v>
      </c>
      <c r="MT183" s="142">
        <v>88851.291778019993</v>
      </c>
      <c r="MU183" s="142">
        <v>34589.107218500001</v>
      </c>
      <c r="MV183" s="142">
        <v>2631.8650121199998</v>
      </c>
      <c r="MW183" s="142"/>
      <c r="MX183" s="142"/>
      <c r="MY183" s="142">
        <v>9217.5289652800002</v>
      </c>
      <c r="MZ183" s="142">
        <v>0</v>
      </c>
      <c r="NA183" s="142">
        <v>167278.98998796</v>
      </c>
      <c r="NB183" s="142"/>
      <c r="NC183" s="142"/>
      <c r="ND183" s="142"/>
      <c r="NE183" s="142"/>
      <c r="NF183" s="142"/>
      <c r="NG183" s="142"/>
      <c r="NH183" s="14">
        <v>0</v>
      </c>
      <c r="NI183" s="142">
        <v>225.11907776000001</v>
      </c>
      <c r="NJ183" s="142"/>
      <c r="NK183" s="142"/>
      <c r="NL183" s="142">
        <v>62.364375299999999</v>
      </c>
      <c r="NM183" s="142">
        <v>287.48345305999999</v>
      </c>
      <c r="NN183" s="170">
        <v>215743.82852550998</v>
      </c>
      <c r="NO183" s="142"/>
      <c r="NQ183" s="142">
        <v>468633.92963110999</v>
      </c>
      <c r="NR183" s="142">
        <v>3117830.3249759418</v>
      </c>
    </row>
    <row r="184" spans="1:444" x14ac:dyDescent="0.2">
      <c r="A184" s="70">
        <v>44927</v>
      </c>
      <c r="B184" s="142">
        <v>359.65062054000003</v>
      </c>
      <c r="C184" s="14">
        <v>350.34093635714299</v>
      </c>
      <c r="D184" s="14">
        <v>56.995881247500002</v>
      </c>
      <c r="E184" s="143">
        <v>723.52492379</v>
      </c>
      <c r="F184" s="143">
        <v>0</v>
      </c>
      <c r="G184" s="143">
        <v>31987.301930260019</v>
      </c>
      <c r="H184" s="142">
        <v>0</v>
      </c>
      <c r="I184" s="142"/>
      <c r="J184" s="143">
        <v>3092.6857324500002</v>
      </c>
      <c r="K184" s="143">
        <v>89934.931065969999</v>
      </c>
      <c r="L184" s="143">
        <v>81111.921800569995</v>
      </c>
      <c r="M184" s="143">
        <v>4242.2704163999997</v>
      </c>
      <c r="N184" s="143">
        <v>20202.335046</v>
      </c>
      <c r="O184" s="143"/>
      <c r="P184" s="143">
        <v>10474.148803509999</v>
      </c>
      <c r="Q184" s="143">
        <v>243162.15984596999</v>
      </c>
      <c r="R184" s="14">
        <v>0</v>
      </c>
      <c r="S184" s="146">
        <v>6634.3691656600004</v>
      </c>
      <c r="T184" s="146">
        <v>120.80415158</v>
      </c>
      <c r="U184" s="146">
        <v>35.79081635</v>
      </c>
      <c r="V184" s="146">
        <v>72.043556510000002</v>
      </c>
      <c r="W184" s="146">
        <v>6863.0076901000002</v>
      </c>
      <c r="X184" s="14">
        <v>0</v>
      </c>
      <c r="Y184" s="151">
        <v>12.95270990993</v>
      </c>
      <c r="Z184" s="145">
        <v>0</v>
      </c>
      <c r="AA184" s="145"/>
      <c r="AB184" s="142">
        <v>1142.4546980499999</v>
      </c>
      <c r="AC184" s="142">
        <v>52912.098156560001</v>
      </c>
      <c r="AD184" s="142">
        <v>15481.814707719999</v>
      </c>
      <c r="AE184" s="142">
        <v>3321.89722695</v>
      </c>
      <c r="AF184" s="142"/>
      <c r="AG184" s="142"/>
      <c r="AH184" s="142">
        <v>2860.3970716600002</v>
      </c>
      <c r="AI184" s="142">
        <v>90800.352836320002</v>
      </c>
      <c r="AJ184" s="14">
        <v>0</v>
      </c>
      <c r="AK184" s="142">
        <v>277270.03190817899</v>
      </c>
      <c r="AL184" s="142">
        <v>0</v>
      </c>
      <c r="AM184" s="142"/>
      <c r="AN184" s="142">
        <v>6431.4670872200004</v>
      </c>
      <c r="AO184" s="142">
        <v>476576.75570682099</v>
      </c>
      <c r="AP184" s="142">
        <v>141971.29381638</v>
      </c>
      <c r="AQ184" s="142">
        <v>10321.160542490001</v>
      </c>
      <c r="AR184" s="142">
        <v>6013.6997680000004</v>
      </c>
      <c r="AS184" s="142"/>
      <c r="AT184" s="146">
        <v>83435.5332374399</v>
      </c>
      <c r="AU184" s="145">
        <v>0</v>
      </c>
      <c r="AV184" s="143">
        <v>37541.721561999999</v>
      </c>
      <c r="AW184" s="143">
        <v>27735.45763637</v>
      </c>
      <c r="AX184" s="143">
        <v>1026918.38818743</v>
      </c>
      <c r="AY184" s="14">
        <v>0</v>
      </c>
      <c r="AZ184" s="146">
        <v>5703.6821539100001</v>
      </c>
      <c r="BA184" s="14">
        <v>0</v>
      </c>
      <c r="BB184" s="14"/>
      <c r="BC184" s="14">
        <v>938.67052201000001</v>
      </c>
      <c r="BD184" s="14">
        <v>48250.215422070025</v>
      </c>
      <c r="BE184" s="14">
        <v>13370.679469210001</v>
      </c>
      <c r="BF184" s="14">
        <v>1782.28336339</v>
      </c>
      <c r="BG184" s="14">
        <v>1269.3333063800001</v>
      </c>
      <c r="BH184" s="14">
        <v>0</v>
      </c>
      <c r="BI184" s="14">
        <v>71314.86423697001</v>
      </c>
      <c r="BJ184" s="14">
        <v>0</v>
      </c>
      <c r="BK184" s="14">
        <v>8206.3677529100023</v>
      </c>
      <c r="BN184" s="14">
        <v>188.31223308999998</v>
      </c>
      <c r="BO184" s="14">
        <v>19344.310972499981</v>
      </c>
      <c r="BP184" s="14">
        <v>2540.6197002500007</v>
      </c>
      <c r="BQ184" s="14">
        <v>1292.116943</v>
      </c>
      <c r="BR184" s="14">
        <v>7637.3418670000001</v>
      </c>
      <c r="BS184" s="14">
        <v>1078.2445798499998</v>
      </c>
      <c r="BT184" s="14">
        <v>40287.314048599976</v>
      </c>
      <c r="BU184" s="142">
        <v>0</v>
      </c>
      <c r="BV184" s="14">
        <v>4369.8104226299993</v>
      </c>
      <c r="BY184" s="14">
        <v>256.46779526</v>
      </c>
      <c r="BZ184" s="14">
        <v>16470.024230100018</v>
      </c>
      <c r="CA184" s="14">
        <v>9688.0978269000043</v>
      </c>
      <c r="CB184" s="14">
        <v>936.20495374999985</v>
      </c>
      <c r="CC184" s="14"/>
      <c r="CD184" s="14"/>
      <c r="CE184" s="14">
        <v>7175.582620610001</v>
      </c>
      <c r="CF184" s="14">
        <v>38896.187849250025</v>
      </c>
      <c r="CG184" s="14">
        <v>0</v>
      </c>
      <c r="CH184" s="14">
        <v>913.70645128000001</v>
      </c>
      <c r="CI184" s="14"/>
      <c r="CJ184" s="14"/>
      <c r="CK184" s="14"/>
      <c r="CL184" s="14">
        <v>1755.3403819900002</v>
      </c>
      <c r="CM184" s="14">
        <v>952.14593807999995</v>
      </c>
      <c r="CN184" s="14">
        <v>379.99009438000002</v>
      </c>
      <c r="CO184" s="14"/>
      <c r="CP184" s="14"/>
      <c r="CQ184" s="14">
        <v>856.60737526000025</v>
      </c>
      <c r="CR184" s="14">
        <v>4857.7902409900007</v>
      </c>
      <c r="CS184" s="142">
        <v>0</v>
      </c>
      <c r="CT184" s="14">
        <v>1141.6871723699999</v>
      </c>
      <c r="CU184" s="14"/>
      <c r="CV184" s="14"/>
      <c r="CW184" s="14"/>
      <c r="CX184" s="14">
        <v>5677.0807005100014</v>
      </c>
      <c r="CY184" s="14">
        <v>1141.6871723699999</v>
      </c>
      <c r="CZ184" s="14">
        <v>827.28641435000009</v>
      </c>
      <c r="DA184" s="14">
        <v>1737.670423</v>
      </c>
      <c r="DB184" s="14"/>
      <c r="DC184" s="14">
        <v>636.25698054999998</v>
      </c>
      <c r="DD184" s="14">
        <v>11956.33838515</v>
      </c>
      <c r="DF184" s="14">
        <v>1762.9750289300002</v>
      </c>
      <c r="DG184" s="14"/>
      <c r="DH184" s="14"/>
      <c r="DI184" s="14">
        <v>533.44119010999998</v>
      </c>
      <c r="DJ184" s="14">
        <v>10248.205278949996</v>
      </c>
      <c r="DK184" s="14">
        <v>3671.9203665400005</v>
      </c>
      <c r="DL184" s="14">
        <v>319.57354238999994</v>
      </c>
      <c r="DM184" s="14"/>
      <c r="DN184" s="14"/>
      <c r="DO184" s="14">
        <v>3036.6561550599995</v>
      </c>
      <c r="DP184" s="14">
        <v>19588.742680229996</v>
      </c>
      <c r="DR184" s="14">
        <v>2297.3507904600006</v>
      </c>
      <c r="DS184" s="14"/>
      <c r="DT184" s="14"/>
      <c r="DU184" s="14">
        <v>0</v>
      </c>
      <c r="DV184" s="14">
        <v>31126.236601550005</v>
      </c>
      <c r="DW184" s="14">
        <v>4782.9858141699997</v>
      </c>
      <c r="DX184" s="14">
        <v>1515.34674309</v>
      </c>
      <c r="DY184" s="14"/>
      <c r="DZ184" s="14"/>
      <c r="EA184" s="14">
        <v>1146.2030945700001</v>
      </c>
      <c r="EB184" s="14">
        <v>40868.123043839994</v>
      </c>
      <c r="EI184" s="14">
        <v>0</v>
      </c>
      <c r="EJ184" s="14">
        <v>0</v>
      </c>
      <c r="EK184" s="14"/>
      <c r="EL184" s="14"/>
      <c r="EM184" s="14">
        <v>400.66116058999989</v>
      </c>
      <c r="EN184" s="14">
        <v>400.66116058999989</v>
      </c>
      <c r="EP184" s="14">
        <v>1524.6594162700003</v>
      </c>
      <c r="EQ184" s="14">
        <v>0</v>
      </c>
      <c r="ER184" s="14"/>
      <c r="ES184" s="14">
        <v>128.92757555</v>
      </c>
      <c r="ET184" s="14">
        <v>15396.345631100008</v>
      </c>
      <c r="EU184" s="14">
        <v>7002.4614680900022</v>
      </c>
      <c r="EV184" s="14">
        <v>1284.7836977300001</v>
      </c>
      <c r="EW184" s="14"/>
      <c r="EX184" s="14"/>
      <c r="EY184" s="14">
        <v>693.0962692999999</v>
      </c>
      <c r="EZ184" s="14">
        <v>26030.27405804001</v>
      </c>
      <c r="FB184" s="14">
        <v>27627.97819027002</v>
      </c>
      <c r="FC184" s="14">
        <v>0</v>
      </c>
      <c r="FD184" s="14"/>
      <c r="FE184" s="14">
        <v>535.56535365999991</v>
      </c>
      <c r="FF184" s="14">
        <v>337900.15711855091</v>
      </c>
      <c r="FG184" s="14">
        <v>24141.387819509993</v>
      </c>
      <c r="FH184" s="14">
        <v>1624.2855396500004</v>
      </c>
      <c r="FI184" s="14">
        <v>1212.506341</v>
      </c>
      <c r="FJ184" s="14"/>
      <c r="FK184" s="14">
        <v>25751.692072569993</v>
      </c>
      <c r="FL184" s="14">
        <v>0</v>
      </c>
      <c r="FM184" s="14">
        <v>425728.8241138109</v>
      </c>
      <c r="FN184" s="14"/>
      <c r="FO184" s="14"/>
      <c r="FP184" s="14"/>
      <c r="FQ184" s="14"/>
      <c r="FR184" s="14"/>
      <c r="FS184" s="14"/>
      <c r="FT184" s="14">
        <v>84.334618129999996</v>
      </c>
      <c r="FU184" s="14"/>
      <c r="FV184" s="14"/>
      <c r="FW184" s="14"/>
      <c r="FX184" s="14">
        <v>13.05656681</v>
      </c>
      <c r="FY184" s="14">
        <v>97.391184940000002</v>
      </c>
      <c r="FZ184" s="14"/>
      <c r="GA184" s="14"/>
      <c r="GB184" s="14"/>
      <c r="GC184" s="14"/>
      <c r="GD184" s="14"/>
      <c r="GE184" s="14">
        <v>0</v>
      </c>
      <c r="GF184" s="14">
        <v>315.32227932000001</v>
      </c>
      <c r="GG184" s="14"/>
      <c r="GH184" s="14"/>
      <c r="GI184" s="14"/>
      <c r="GJ184" s="14">
        <v>667.48848385999975</v>
      </c>
      <c r="GK184" s="14">
        <v>982.81076317999987</v>
      </c>
      <c r="GL184" s="14">
        <v>0</v>
      </c>
      <c r="GM184" s="14">
        <v>3288.3709642699991</v>
      </c>
      <c r="GN184" s="14">
        <v>0</v>
      </c>
      <c r="GO184" s="14"/>
      <c r="GP184" s="14"/>
      <c r="GQ184" s="14">
        <v>13855.947785319997</v>
      </c>
      <c r="GR184" s="14">
        <v>5098.8372886800007</v>
      </c>
      <c r="GS184" s="14">
        <v>1137.3217747500003</v>
      </c>
      <c r="GT184" s="14"/>
      <c r="GU184" s="14"/>
      <c r="GV184" s="14">
        <v>1879.6111776200005</v>
      </c>
      <c r="GW184" s="14">
        <v>0</v>
      </c>
      <c r="GX184" s="14">
        <v>25260.088990639997</v>
      </c>
      <c r="GY184" s="14">
        <v>0</v>
      </c>
      <c r="GZ184" s="14"/>
      <c r="HA184" s="14"/>
      <c r="HB184" s="14"/>
      <c r="HC184" s="14"/>
      <c r="HD184" s="14">
        <v>3913.5210975099999</v>
      </c>
      <c r="HE184" s="14">
        <v>543.33082192999996</v>
      </c>
      <c r="HF184" s="14">
        <v>643.27297403000011</v>
      </c>
      <c r="HG184" s="14"/>
      <c r="HH184" s="14"/>
      <c r="HI184" s="14">
        <v>603.76703078000003</v>
      </c>
      <c r="HJ184" s="14">
        <v>5703.8919242499987</v>
      </c>
      <c r="HL184" s="14">
        <v>3188.4126054800004</v>
      </c>
      <c r="HM184" s="14">
        <v>0</v>
      </c>
      <c r="HN184" s="14"/>
      <c r="HO184" s="14">
        <v>424.52504608999999</v>
      </c>
      <c r="HP184" s="14">
        <v>19103.193332319992</v>
      </c>
      <c r="HQ184" s="14">
        <v>8680.5941786599997</v>
      </c>
      <c r="HR184" s="14">
        <v>1007.04681687</v>
      </c>
      <c r="HS184" s="14"/>
      <c r="HT184" s="14"/>
      <c r="HU184" s="14">
        <v>1444.1770416299994</v>
      </c>
      <c r="HV184" s="14">
        <v>0</v>
      </c>
      <c r="HW184" s="14">
        <v>33847.949021049993</v>
      </c>
      <c r="HY184" s="14">
        <v>7418.4393328999986</v>
      </c>
      <c r="HZ184" s="14">
        <v>0</v>
      </c>
      <c r="IA184" s="14"/>
      <c r="IB184" s="14">
        <v>849.66690263999999</v>
      </c>
      <c r="IC184" s="14">
        <v>31188.968806749996</v>
      </c>
      <c r="ID184" s="14">
        <v>12198.77493039</v>
      </c>
      <c r="IE184" s="14">
        <v>1526.1096707899997</v>
      </c>
      <c r="IF184" s="14">
        <v>638.07686799999999</v>
      </c>
      <c r="IG184" s="14"/>
      <c r="IH184" s="14">
        <v>7907.9983844299986</v>
      </c>
      <c r="II184" s="14">
        <v>61728.034895899997</v>
      </c>
      <c r="IK184" s="14">
        <v>2242.7213879300007</v>
      </c>
      <c r="IN184" s="14">
        <v>475.21494047999994</v>
      </c>
      <c r="IO184" s="14">
        <v>14518.973560249995</v>
      </c>
      <c r="IP184" s="14">
        <v>7694.6414177499973</v>
      </c>
      <c r="IQ184" s="14">
        <v>810.56929883000009</v>
      </c>
      <c r="IR184" s="14">
        <v>43.286124999999998</v>
      </c>
      <c r="IS184" s="14"/>
      <c r="IT184" s="14">
        <v>1496.4735525499993</v>
      </c>
      <c r="IU184" s="14">
        <v>27281.880282789993</v>
      </c>
      <c r="IW184" s="14">
        <v>5638.1387726999992</v>
      </c>
      <c r="IX184" s="14">
        <v>0</v>
      </c>
      <c r="IY184" s="14"/>
      <c r="IZ184" s="14">
        <v>687.42877902999999</v>
      </c>
      <c r="JA184" s="14">
        <v>25763.758506410017</v>
      </c>
      <c r="JB184" s="14">
        <v>8838.5444497100016</v>
      </c>
      <c r="JC184" s="14">
        <v>1239.35300648</v>
      </c>
      <c r="JD184" s="14"/>
      <c r="JE184" s="14"/>
      <c r="JF184" s="14">
        <v>2086.3399329100002</v>
      </c>
      <c r="JG184" s="14">
        <v>44253.56344724002</v>
      </c>
      <c r="JH184" s="14"/>
      <c r="JI184" s="14"/>
      <c r="JJ184" s="14"/>
      <c r="JK184" s="14"/>
      <c r="JL184" s="14"/>
      <c r="JM184" s="14">
        <v>0</v>
      </c>
      <c r="JN184" s="14">
        <v>419.27184736999999</v>
      </c>
      <c r="JO184" s="14">
        <v>277.00724136000002</v>
      </c>
      <c r="JP184" s="14"/>
      <c r="JQ184" s="14"/>
      <c r="JR184" s="14">
        <v>223.18439486</v>
      </c>
      <c r="JS184" s="14">
        <v>919.46348359000001</v>
      </c>
      <c r="JT184" s="14">
        <v>0</v>
      </c>
      <c r="JU184" s="14">
        <v>2046.0962764400003</v>
      </c>
      <c r="JV184" s="14">
        <v>0</v>
      </c>
      <c r="JW184" s="14"/>
      <c r="JX184" s="14">
        <v>0</v>
      </c>
      <c r="JY184" s="14">
        <v>14716.760990819999</v>
      </c>
      <c r="JZ184" s="14">
        <v>5581.9411183799994</v>
      </c>
      <c r="KA184" s="14">
        <v>215.88336175000001</v>
      </c>
      <c r="KB184" s="14">
        <v>32.429082999999999</v>
      </c>
      <c r="KC184" s="14"/>
      <c r="KD184" s="14">
        <v>2794.8692277700015</v>
      </c>
      <c r="KE184" s="14">
        <v>25387.980058159999</v>
      </c>
      <c r="KG184" s="14">
        <v>5445.3103777200031</v>
      </c>
      <c r="KH184" s="14">
        <v>0</v>
      </c>
      <c r="KI184" s="14"/>
      <c r="KJ184" s="14">
        <v>439.28429805000002</v>
      </c>
      <c r="KK184" s="14">
        <v>24054.045903350019</v>
      </c>
      <c r="KL184" s="14">
        <v>7233.0665531800005</v>
      </c>
      <c r="KM184" s="14">
        <v>708.91634067000007</v>
      </c>
      <c r="KN184" s="14">
        <v>156.18297200000001</v>
      </c>
      <c r="KO184" s="14"/>
      <c r="KP184" s="14">
        <v>6917.8350126100022</v>
      </c>
      <c r="KQ184" s="14">
        <v>46912.558773850018</v>
      </c>
      <c r="KR184" s="14">
        <v>0</v>
      </c>
      <c r="KS184" s="14"/>
      <c r="KT184" s="14"/>
      <c r="KU184" s="14"/>
      <c r="KV184" s="14">
        <v>0</v>
      </c>
      <c r="KW184" s="14">
        <v>995.86914870999999</v>
      </c>
      <c r="KX184" s="14">
        <v>305.13589374999998</v>
      </c>
      <c r="KY184" s="14">
        <v>70.996776109999999</v>
      </c>
      <c r="KZ184" s="14"/>
      <c r="LA184" s="14"/>
      <c r="LB184" s="14">
        <v>72.672840240000014</v>
      </c>
      <c r="LC184" s="14">
        <v>1444.67465881</v>
      </c>
      <c r="LD184" s="14">
        <v>0</v>
      </c>
      <c r="LE184" s="14">
        <v>27134.613520389994</v>
      </c>
      <c r="LF184" s="14">
        <v>0</v>
      </c>
      <c r="LG184" s="14"/>
      <c r="LH184" s="14">
        <v>1870.9308864500001</v>
      </c>
      <c r="LI184" s="14">
        <v>36730.934422149985</v>
      </c>
      <c r="LJ184" s="14">
        <v>18372.512874799995</v>
      </c>
      <c r="LK184" s="14">
        <v>3338.5827931999993</v>
      </c>
      <c r="LL184" s="14"/>
      <c r="LM184" s="14"/>
      <c r="LN184" s="14">
        <v>4693.4341741600056</v>
      </c>
      <c r="LO184" s="14">
        <v>93979.419068039962</v>
      </c>
      <c r="LP184" s="14">
        <v>0</v>
      </c>
      <c r="LQ184" s="14"/>
      <c r="LR184" s="14">
        <v>0</v>
      </c>
      <c r="LS184" s="14"/>
      <c r="LT184" s="14">
        <v>0</v>
      </c>
      <c r="LU184" s="14">
        <v>6676.8633188999993</v>
      </c>
      <c r="LV184" s="14">
        <v>2291.2857842099997</v>
      </c>
      <c r="LW184" s="14">
        <v>663.43027882000001</v>
      </c>
      <c r="LX184" s="14"/>
      <c r="LY184" s="14"/>
      <c r="LZ184" s="14">
        <v>1105.8600216100001</v>
      </c>
      <c r="MA184" s="14">
        <v>10737.439403539998</v>
      </c>
      <c r="MB184" s="14">
        <v>0</v>
      </c>
      <c r="MC184" s="14">
        <v>4752.1794100100005</v>
      </c>
      <c r="MD184" s="14">
        <v>0</v>
      </c>
      <c r="ME184" s="14"/>
      <c r="MF184" s="14">
        <v>128.49987777999999</v>
      </c>
      <c r="MG184" s="14">
        <v>37664.972702509978</v>
      </c>
      <c r="MH184" s="14">
        <v>7760.1365896799934</v>
      </c>
      <c r="MI184" s="14">
        <v>1413.6111287000003</v>
      </c>
      <c r="MJ184" s="14"/>
      <c r="MK184" s="14"/>
      <c r="ML184" s="14">
        <v>6595.7097652799994</v>
      </c>
      <c r="MM184" s="14">
        <v>0</v>
      </c>
      <c r="MN184" s="14">
        <v>58315.109473959972</v>
      </c>
      <c r="MO184" s="14">
        <v>0</v>
      </c>
      <c r="MP184" s="14">
        <v>30032.436900650002</v>
      </c>
      <c r="MQ184" s="14">
        <v>0</v>
      </c>
      <c r="MR184" s="14"/>
      <c r="MS184" s="14">
        <v>908.52785819999997</v>
      </c>
      <c r="MT184" s="14">
        <v>87802.93543186989</v>
      </c>
      <c r="MU184" s="14">
        <v>34467.257747979987</v>
      </c>
      <c r="MV184" s="14">
        <v>2476.5214159900002</v>
      </c>
      <c r="MW184" s="14"/>
      <c r="MX184" s="14"/>
      <c r="MY184" s="14">
        <v>9111.0032177499997</v>
      </c>
      <c r="MZ184" s="14">
        <v>0</v>
      </c>
      <c r="NA184" s="14">
        <v>165395.30382811988</v>
      </c>
      <c r="NB184" s="14"/>
      <c r="NC184" s="14"/>
      <c r="ND184" s="14"/>
      <c r="NE184" s="14"/>
      <c r="NF184" s="14"/>
      <c r="NG184" s="14"/>
      <c r="NH184" s="14">
        <v>0</v>
      </c>
      <c r="NI184" s="14">
        <v>218.49069125999998</v>
      </c>
      <c r="NJ184" s="14"/>
      <c r="NK184" s="14"/>
      <c r="NL184" s="14">
        <v>61.890118030000004</v>
      </c>
      <c r="NM184" s="14">
        <v>280.38080928999995</v>
      </c>
      <c r="NN184" s="170">
        <v>203051.55495548001</v>
      </c>
      <c r="NO184" s="142"/>
      <c r="NQ184" s="142">
        <v>473205.39305806003</v>
      </c>
      <c r="NR184" s="142">
        <v>3327181.4413819704</v>
      </c>
      <c r="PU184" s="4"/>
    </row>
    <row r="185" spans="1:444" x14ac:dyDescent="0.2">
      <c r="A185" s="70">
        <v>44958</v>
      </c>
      <c r="B185" s="14">
        <v>301.98321688999999</v>
      </c>
      <c r="C185" s="14">
        <v>333.46769706999999</v>
      </c>
      <c r="D185" s="14">
        <v>57.045289949999997</v>
      </c>
      <c r="E185" s="14">
        <v>692.49620391000008</v>
      </c>
      <c r="F185" s="14">
        <v>0</v>
      </c>
      <c r="G185" s="14">
        <v>31024.78244785999</v>
      </c>
      <c r="H185" s="14">
        <v>0</v>
      </c>
      <c r="I185" s="14"/>
      <c r="J185" s="14">
        <v>3070.2834332699999</v>
      </c>
      <c r="K185" s="14">
        <v>88742.976812069843</v>
      </c>
      <c r="L185" s="14">
        <v>80139.734831199981</v>
      </c>
      <c r="M185" s="14">
        <v>4192.1411511499982</v>
      </c>
      <c r="N185" s="14">
        <v>19933.911333</v>
      </c>
      <c r="O185" s="14"/>
      <c r="P185" s="14">
        <v>10297.072284500002</v>
      </c>
      <c r="Q185" s="14">
        <v>239940.90690939981</v>
      </c>
      <c r="R185" s="14">
        <v>0</v>
      </c>
      <c r="S185" s="14">
        <v>6588.6321077500006</v>
      </c>
      <c r="T185" s="14">
        <v>120.14049317000001</v>
      </c>
      <c r="U185" s="14">
        <v>34.730993349999999</v>
      </c>
      <c r="V185" s="14">
        <v>71.106924550000016</v>
      </c>
      <c r="W185" s="14">
        <v>6814.6105188200017</v>
      </c>
      <c r="X185" s="14">
        <v>0</v>
      </c>
      <c r="Y185" s="14">
        <v>12707.545999689997</v>
      </c>
      <c r="Z185" s="14">
        <v>0</v>
      </c>
      <c r="AA185" s="14"/>
      <c r="AB185" s="14">
        <v>1135.5735154700001</v>
      </c>
      <c r="AC185" s="14">
        <v>52230.889309179955</v>
      </c>
      <c r="AD185" s="14">
        <v>15247.809365670006</v>
      </c>
      <c r="AE185" s="14">
        <v>3284.0689372900006</v>
      </c>
      <c r="AF185" s="14"/>
      <c r="AG185" s="14"/>
      <c r="AH185" s="14">
        <v>2799.7929248700007</v>
      </c>
      <c r="AI185" s="14">
        <v>89552.780176169937</v>
      </c>
      <c r="AJ185" s="14">
        <v>0</v>
      </c>
      <c r="AK185" s="14">
        <v>273811.04427426006</v>
      </c>
      <c r="AL185" s="14">
        <v>0</v>
      </c>
      <c r="AM185" s="14"/>
      <c r="AN185" s="14">
        <v>6353.0037951099994</v>
      </c>
      <c r="AO185" s="14">
        <v>469328.37332940084</v>
      </c>
      <c r="AP185" s="14">
        <v>141799.85769516957</v>
      </c>
      <c r="AQ185" s="14">
        <v>10203.085714429999</v>
      </c>
      <c r="AR185" s="14">
        <v>5882.0544010000003</v>
      </c>
      <c r="AS185" s="14"/>
      <c r="AT185" s="14">
        <v>81131.937890970075</v>
      </c>
      <c r="AU185" s="14">
        <v>0</v>
      </c>
      <c r="AV185" s="14">
        <v>35494.054218999998</v>
      </c>
      <c r="AW185" s="14">
        <v>23163.622690370001</v>
      </c>
      <c r="AX185" s="14">
        <v>1013512.0873605706</v>
      </c>
      <c r="AY185" s="14">
        <v>0</v>
      </c>
      <c r="AZ185" s="14">
        <v>5675.1904282599999</v>
      </c>
      <c r="BA185" s="14">
        <v>0</v>
      </c>
      <c r="BB185" s="14"/>
      <c r="BC185" s="14">
        <v>933.81020262999982</v>
      </c>
      <c r="BD185" s="14">
        <v>47421.623551819939</v>
      </c>
      <c r="BE185" s="14">
        <v>13211.485980599993</v>
      </c>
      <c r="BF185" s="14">
        <v>1747.2984384599999</v>
      </c>
      <c r="BG185" s="14">
        <v>1167.7361234499999</v>
      </c>
      <c r="BH185" s="14">
        <v>0</v>
      </c>
      <c r="BI185" s="14">
        <v>70157.144725219943</v>
      </c>
      <c r="BJ185" s="14">
        <v>0</v>
      </c>
      <c r="BK185" s="14">
        <v>8079.9106284799991</v>
      </c>
      <c r="BL185" s="14">
        <v>0</v>
      </c>
      <c r="BM185" s="14"/>
      <c r="BN185" s="14">
        <v>187.30297984000001</v>
      </c>
      <c r="BO185" s="14">
        <v>19055.595435539992</v>
      </c>
      <c r="BP185" s="14">
        <v>2526.1047623599998</v>
      </c>
      <c r="BQ185" s="14">
        <v>1273.6040518400002</v>
      </c>
      <c r="BR185" s="14">
        <v>7496.950022</v>
      </c>
      <c r="BS185" s="14">
        <v>1036.5254790600002</v>
      </c>
      <c r="BT185" s="14">
        <v>39655.993359119988</v>
      </c>
      <c r="BU185" s="14">
        <v>0</v>
      </c>
      <c r="BV185" s="14">
        <v>4284.6265195099995</v>
      </c>
      <c r="BW185" s="14">
        <v>0</v>
      </c>
      <c r="BX185" s="14"/>
      <c r="BY185" s="14">
        <v>251.13523051999999</v>
      </c>
      <c r="BZ185" s="14">
        <v>16331.675813749998</v>
      </c>
      <c r="CA185" s="14">
        <v>9684.5329525599955</v>
      </c>
      <c r="CB185" s="14">
        <v>918.94527828000003</v>
      </c>
      <c r="CC185" s="14"/>
      <c r="CD185" s="14"/>
      <c r="CE185" s="14">
        <v>7063.8390956400008</v>
      </c>
      <c r="CF185" s="14">
        <v>38534.754890259988</v>
      </c>
      <c r="CG185" s="14">
        <v>0</v>
      </c>
      <c r="CH185" s="14">
        <v>907.85811236000018</v>
      </c>
      <c r="CI185" s="14"/>
      <c r="CJ185" s="14"/>
      <c r="CK185" s="14"/>
      <c r="CL185" s="14">
        <v>1743.83648432</v>
      </c>
      <c r="CM185" s="14">
        <v>949.20848229000001</v>
      </c>
      <c r="CN185" s="14">
        <v>370.0083047</v>
      </c>
      <c r="CO185" s="14"/>
      <c r="CP185" s="14"/>
      <c r="CQ185" s="14">
        <v>835.31781792000004</v>
      </c>
      <c r="CR185" s="14">
        <v>4806.2292015900002</v>
      </c>
      <c r="CS185" s="14">
        <v>0</v>
      </c>
      <c r="CT185" s="14">
        <v>1138.3170101000001</v>
      </c>
      <c r="CU185" s="14"/>
      <c r="CV185" s="14"/>
      <c r="CW185" s="14"/>
      <c r="CX185" s="14">
        <v>5594.4688019200012</v>
      </c>
      <c r="CY185" s="14">
        <v>1930.4617698099999</v>
      </c>
      <c r="CZ185" s="14">
        <v>789.69890385999997</v>
      </c>
      <c r="DA185" s="14">
        <v>1719.1366479999999</v>
      </c>
      <c r="DB185" s="14"/>
      <c r="DC185" s="14">
        <v>626.82616050000013</v>
      </c>
      <c r="DD185" s="14">
        <v>11798.909294190002</v>
      </c>
      <c r="DE185" s="14">
        <v>0</v>
      </c>
      <c r="DF185" s="14">
        <v>1680.9358267200003</v>
      </c>
      <c r="DG185" s="14"/>
      <c r="DH185" s="14"/>
      <c r="DI185" s="14">
        <v>528.74881447000007</v>
      </c>
      <c r="DJ185" s="14">
        <v>10145.192173180001</v>
      </c>
      <c r="DK185" s="14">
        <v>3669.8339645499996</v>
      </c>
      <c r="DL185" s="14">
        <v>291.94478341000001</v>
      </c>
      <c r="DM185" s="14"/>
      <c r="DN185" s="14"/>
      <c r="DO185" s="14">
        <v>2999.692283729999</v>
      </c>
      <c r="DP185" s="14">
        <v>19332.49522456</v>
      </c>
      <c r="DQ185" s="14">
        <v>0</v>
      </c>
      <c r="DR185" s="14">
        <v>2302.798657830001</v>
      </c>
      <c r="DS185" s="14"/>
      <c r="DT185" s="14"/>
      <c r="DU185" s="14">
        <v>0</v>
      </c>
      <c r="DV185" s="14">
        <v>30792.459724980035</v>
      </c>
      <c r="DW185" s="14">
        <v>4676.2702922099998</v>
      </c>
      <c r="DX185" s="14">
        <v>1500.1555780300007</v>
      </c>
      <c r="DY185" s="14"/>
      <c r="DZ185" s="14"/>
      <c r="EA185" s="14">
        <v>1086.7327816499999</v>
      </c>
      <c r="EB185" s="14">
        <v>40358.417034700033</v>
      </c>
      <c r="EC185" s="14">
        <v>0</v>
      </c>
      <c r="ED185" s="14"/>
      <c r="EE185" s="14"/>
      <c r="EF185" s="14"/>
      <c r="EG185" s="14"/>
      <c r="EH185" s="14"/>
      <c r="EI185" s="14">
        <v>0</v>
      </c>
      <c r="EJ185" s="14">
        <v>0</v>
      </c>
      <c r="EK185" s="14"/>
      <c r="EL185" s="14"/>
      <c r="EM185" s="14">
        <v>398.24615605999998</v>
      </c>
      <c r="EN185" s="14">
        <v>398.24615605999998</v>
      </c>
      <c r="EO185" s="14">
        <v>0</v>
      </c>
      <c r="EP185" s="14">
        <v>1517.6928542000003</v>
      </c>
      <c r="EQ185" s="14">
        <v>0</v>
      </c>
      <c r="ER185" s="14"/>
      <c r="ES185" s="14">
        <v>128.45703534</v>
      </c>
      <c r="ET185" s="14">
        <v>15292.187722179993</v>
      </c>
      <c r="EU185" s="14">
        <v>6984.2864286700042</v>
      </c>
      <c r="EV185" s="14">
        <v>1256.4927440699998</v>
      </c>
      <c r="EW185" s="14"/>
      <c r="EX185" s="14"/>
      <c r="EY185" s="14">
        <v>688.90550107999991</v>
      </c>
      <c r="EZ185" s="14">
        <v>25868.022285539999</v>
      </c>
      <c r="FA185" s="14">
        <v>0</v>
      </c>
      <c r="FB185" s="14">
        <v>27543.828261479986</v>
      </c>
      <c r="FC185" s="14">
        <v>0</v>
      </c>
      <c r="FD185" s="14"/>
      <c r="FE185" s="14">
        <v>532.38585224999997</v>
      </c>
      <c r="FF185" s="14">
        <v>334940.14373161981</v>
      </c>
      <c r="FG185" s="14">
        <v>24001.438786420003</v>
      </c>
      <c r="FH185" s="14">
        <v>1604.8403149600001</v>
      </c>
      <c r="FI185" s="14">
        <v>1201.1008999999999</v>
      </c>
      <c r="FJ185" s="14"/>
      <c r="FK185" s="14">
        <v>25569.555237450022</v>
      </c>
      <c r="FL185" s="14">
        <v>0</v>
      </c>
      <c r="FM185" s="14">
        <v>422320.54056010977</v>
      </c>
      <c r="FN185" s="14"/>
      <c r="FO185" s="14"/>
      <c r="FP185" s="14"/>
      <c r="FQ185" s="14"/>
      <c r="FR185" s="14"/>
      <c r="FS185" s="14"/>
      <c r="FT185" s="14">
        <v>85.545039379999992</v>
      </c>
      <c r="FU185" s="14"/>
      <c r="FV185" s="14"/>
      <c r="FW185" s="14"/>
      <c r="FX185" s="14">
        <v>12.31082694</v>
      </c>
      <c r="FY185" s="14">
        <v>97.85586631999999</v>
      </c>
      <c r="FZ185" s="14"/>
      <c r="GA185" s="14"/>
      <c r="GB185" s="14"/>
      <c r="GC185" s="14"/>
      <c r="GD185" s="14"/>
      <c r="GE185" s="14">
        <v>0</v>
      </c>
      <c r="GF185" s="14">
        <v>314.89761309000005</v>
      </c>
      <c r="GG185" s="14"/>
      <c r="GH185" s="14"/>
      <c r="GI185" s="14"/>
      <c r="GJ185" s="14">
        <v>662.04613437</v>
      </c>
      <c r="GK185" s="14">
        <v>976.94374746000005</v>
      </c>
      <c r="GL185" s="14">
        <v>0</v>
      </c>
      <c r="GM185" s="14">
        <v>3228.5770375700004</v>
      </c>
      <c r="GN185" s="14">
        <v>0</v>
      </c>
      <c r="GO185" s="14"/>
      <c r="GP185" s="14"/>
      <c r="GQ185" s="14">
        <v>13482.021051050002</v>
      </c>
      <c r="GR185" s="14">
        <v>5051.3046884600026</v>
      </c>
      <c r="GS185" s="14">
        <v>1098.1198711200002</v>
      </c>
      <c r="GT185" s="14"/>
      <c r="GU185" s="14"/>
      <c r="GV185" s="14">
        <v>1857.5727874000006</v>
      </c>
      <c r="GW185" s="14">
        <v>0</v>
      </c>
      <c r="GX185" s="14">
        <v>24717.595435600004</v>
      </c>
      <c r="GY185" s="14">
        <v>0</v>
      </c>
      <c r="GZ185" s="14"/>
      <c r="HA185" s="14"/>
      <c r="HB185" s="14"/>
      <c r="HC185" s="14"/>
      <c r="HD185" s="14">
        <v>3870.9632305599998</v>
      </c>
      <c r="HE185" s="14">
        <v>542.55766131999997</v>
      </c>
      <c r="HF185" s="14">
        <v>638.39762905000009</v>
      </c>
      <c r="HG185" s="14"/>
      <c r="HH185" s="14"/>
      <c r="HI185" s="14">
        <v>587.95900656999993</v>
      </c>
      <c r="HJ185" s="14">
        <v>5639.8775274999998</v>
      </c>
      <c r="HK185" s="14">
        <v>0</v>
      </c>
      <c r="HL185" s="14">
        <v>3138.5026833299999</v>
      </c>
      <c r="HM185" s="14">
        <v>0</v>
      </c>
      <c r="HN185" s="14"/>
      <c r="HO185" s="14">
        <v>397.85211082999996</v>
      </c>
      <c r="HP185" s="14">
        <v>18941.168356909988</v>
      </c>
      <c r="HQ185" s="14">
        <v>8646.1580243200005</v>
      </c>
      <c r="HR185" s="14">
        <v>894.61489714999982</v>
      </c>
      <c r="HS185" s="14"/>
      <c r="HT185" s="14"/>
      <c r="HU185" s="14">
        <v>1405.78604976</v>
      </c>
      <c r="HV185" s="14">
        <v>0</v>
      </c>
      <c r="HW185" s="14">
        <v>33424.082122299995</v>
      </c>
      <c r="HX185" s="14">
        <v>0</v>
      </c>
      <c r="HY185" s="14">
        <v>7246.4817809099941</v>
      </c>
      <c r="HZ185" s="14">
        <v>0</v>
      </c>
      <c r="IA185" s="14"/>
      <c r="IB185" s="14">
        <v>839.37990118999994</v>
      </c>
      <c r="IC185" s="14">
        <v>30691.57952879</v>
      </c>
      <c r="ID185" s="14">
        <v>12036.359559530001</v>
      </c>
      <c r="IE185" s="14">
        <v>1509.2047108299998</v>
      </c>
      <c r="IF185" s="14">
        <v>634.15222500000004</v>
      </c>
      <c r="IG185" s="14"/>
      <c r="IH185" s="14">
        <v>7681.1614502000011</v>
      </c>
      <c r="II185" s="14">
        <v>60638.319156449994</v>
      </c>
      <c r="IJ185" s="14">
        <v>0</v>
      </c>
      <c r="IK185" s="14">
        <v>2196.1234177300007</v>
      </c>
      <c r="IN185" s="14">
        <v>471.22367680000002</v>
      </c>
      <c r="IO185" s="14">
        <v>14053.554050160004</v>
      </c>
      <c r="IP185" s="14">
        <v>7706.810762809996</v>
      </c>
      <c r="IQ185" s="14">
        <v>796.64889586999993</v>
      </c>
      <c r="IR185" s="14">
        <v>41.729863000000002</v>
      </c>
      <c r="IS185" s="14"/>
      <c r="IT185" s="14">
        <v>1461.4777275899999</v>
      </c>
      <c r="IU185" s="14">
        <v>26727.568393959995</v>
      </c>
      <c r="IV185" s="14">
        <v>0</v>
      </c>
      <c r="IW185" s="14">
        <v>5526.8317883700001</v>
      </c>
      <c r="IX185" s="14">
        <v>0</v>
      </c>
      <c r="IY185" s="14"/>
      <c r="IZ185" s="14">
        <v>684.80609250999998</v>
      </c>
      <c r="JA185" s="14">
        <v>25424.852981729993</v>
      </c>
      <c r="JB185" s="14">
        <v>8813.046001990002</v>
      </c>
      <c r="JC185" s="14">
        <v>1142.3103652299999</v>
      </c>
      <c r="JD185" s="14"/>
      <c r="JE185" s="14"/>
      <c r="JF185" s="14">
        <v>2033.5455801599999</v>
      </c>
      <c r="JG185" s="14">
        <v>43625.39280999</v>
      </c>
      <c r="JH185" s="14"/>
      <c r="JI185" s="14"/>
      <c r="JJ185" s="14"/>
      <c r="JK185" s="14"/>
      <c r="JL185" s="14"/>
      <c r="JM185" s="14">
        <v>0</v>
      </c>
      <c r="JN185" s="14">
        <v>418.62256343000001</v>
      </c>
      <c r="JO185" s="14">
        <v>275.89600336000001</v>
      </c>
      <c r="JP185" s="14"/>
      <c r="JQ185" s="14"/>
      <c r="JR185" s="14">
        <v>222.95728933999996</v>
      </c>
      <c r="JS185" s="14">
        <v>917.4758561299999</v>
      </c>
      <c r="JT185" s="14">
        <v>0</v>
      </c>
      <c r="JU185" s="14">
        <v>2031.6791331400007</v>
      </c>
      <c r="JV185" s="14">
        <v>0</v>
      </c>
      <c r="JW185" s="14"/>
      <c r="JX185" s="14">
        <v>0</v>
      </c>
      <c r="JY185" s="14">
        <v>14543.467455790011</v>
      </c>
      <c r="JZ185" s="14">
        <v>5589.9324366999972</v>
      </c>
      <c r="KA185" s="14">
        <v>211.8922389</v>
      </c>
      <c r="KB185" s="14">
        <v>32.27928</v>
      </c>
      <c r="KC185" s="14"/>
      <c r="KD185" s="14">
        <v>2798.7062292099995</v>
      </c>
      <c r="KE185" s="14">
        <v>25207.95677374001</v>
      </c>
      <c r="KF185" s="14">
        <v>0</v>
      </c>
      <c r="KG185" s="14">
        <v>5272.1441971900022</v>
      </c>
      <c r="KH185" s="14">
        <v>0</v>
      </c>
      <c r="KI185" s="14"/>
      <c r="KJ185" s="14">
        <v>438.02556910999999</v>
      </c>
      <c r="KK185" s="14">
        <v>23747.957914280014</v>
      </c>
      <c r="KL185" s="14">
        <v>7174.8219737399977</v>
      </c>
      <c r="KM185" s="14">
        <v>698.08167384999979</v>
      </c>
      <c r="KN185" s="14">
        <v>153.98373599999999</v>
      </c>
      <c r="KO185" s="14"/>
      <c r="KP185" s="14">
        <v>6918.111609030002</v>
      </c>
      <c r="KQ185" s="14">
        <v>46383.581381020012</v>
      </c>
      <c r="KR185" s="14">
        <v>0</v>
      </c>
      <c r="KS185" s="14"/>
      <c r="KT185" s="14"/>
      <c r="KU185" s="14"/>
      <c r="KV185" s="14">
        <v>0</v>
      </c>
      <c r="KW185" s="14">
        <v>980.45477689000018</v>
      </c>
      <c r="KX185" s="14">
        <v>300.52152894</v>
      </c>
      <c r="KY185" s="14">
        <v>70.271947109999999</v>
      </c>
      <c r="KZ185" s="14"/>
      <c r="LA185" s="14"/>
      <c r="LB185" s="14">
        <v>72.314120689999996</v>
      </c>
      <c r="LC185" s="14">
        <v>1423.5623736300001</v>
      </c>
      <c r="LD185" s="14">
        <v>0</v>
      </c>
      <c r="LE185" s="14">
        <v>26795.129889600012</v>
      </c>
      <c r="LF185" s="14">
        <v>0</v>
      </c>
      <c r="LG185" s="14"/>
      <c r="LH185" s="14">
        <v>1858.0386641200002</v>
      </c>
      <c r="LI185" s="14">
        <v>36170.040777900002</v>
      </c>
      <c r="LJ185" s="14">
        <v>18124.887766870001</v>
      </c>
      <c r="LK185" s="14">
        <v>3300.5020536099992</v>
      </c>
      <c r="LL185" s="14"/>
      <c r="LM185" s="14"/>
      <c r="LN185" s="14">
        <v>4630.9380396300021</v>
      </c>
      <c r="LO185" s="14">
        <v>92734.099259250012</v>
      </c>
      <c r="LP185" s="14">
        <v>0</v>
      </c>
      <c r="LQ185" s="14"/>
      <c r="LR185" s="14">
        <v>0</v>
      </c>
      <c r="LS185" s="14"/>
      <c r="LT185" s="14">
        <v>0</v>
      </c>
      <c r="LU185" s="14">
        <v>6618.1856178899989</v>
      </c>
      <c r="LV185" s="14">
        <v>2227.2190763300005</v>
      </c>
      <c r="LW185" s="14">
        <v>656.54344427000001</v>
      </c>
      <c r="LX185" s="14"/>
      <c r="LY185" s="14"/>
      <c r="LZ185" s="14">
        <v>1043.0699702300003</v>
      </c>
      <c r="MA185" s="14">
        <v>10545.01810872</v>
      </c>
      <c r="MB185" s="14">
        <v>0</v>
      </c>
      <c r="MC185" s="14">
        <v>4697.0280978899982</v>
      </c>
      <c r="MD185" s="14">
        <v>0</v>
      </c>
      <c r="ME185" s="14"/>
      <c r="MF185" s="14">
        <v>128.08989887999999</v>
      </c>
      <c r="MG185" s="14">
        <v>37297.789031520057</v>
      </c>
      <c r="MH185" s="14">
        <v>7652.5948117699982</v>
      </c>
      <c r="MI185" s="14">
        <v>1391.7628156100004</v>
      </c>
      <c r="MJ185" s="14"/>
      <c r="MK185" s="14"/>
      <c r="ML185" s="14">
        <v>6539.3142779600012</v>
      </c>
      <c r="MM185" s="14">
        <v>0</v>
      </c>
      <c r="MN185" s="14">
        <v>57706.578933630051</v>
      </c>
      <c r="MO185" s="14">
        <v>0</v>
      </c>
      <c r="MP185" s="14">
        <v>29427.485747660026</v>
      </c>
      <c r="MQ185" s="14">
        <v>0</v>
      </c>
      <c r="MR185" s="14"/>
      <c r="MS185" s="14">
        <v>901.36885082999993</v>
      </c>
      <c r="MT185" s="14">
        <v>86250.952416519955</v>
      </c>
      <c r="MU185" s="14">
        <v>34312.996321729996</v>
      </c>
      <c r="MV185" s="14">
        <v>2372.4964175500008</v>
      </c>
      <c r="MW185" s="14"/>
      <c r="MX185" s="14"/>
      <c r="MY185" s="14">
        <v>9047.0552423699974</v>
      </c>
      <c r="MZ185" s="14">
        <v>0</v>
      </c>
      <c r="NA185" s="14">
        <v>162913.62128477995</v>
      </c>
      <c r="NB185" s="14"/>
      <c r="NC185" s="14"/>
      <c r="ND185" s="14"/>
      <c r="NE185" s="14"/>
      <c r="NF185" s="14"/>
      <c r="NG185" s="14"/>
      <c r="NH185" s="14">
        <v>0</v>
      </c>
      <c r="NI185" s="14">
        <v>212.11055322000004</v>
      </c>
      <c r="NJ185" s="14"/>
      <c r="NK185" s="14"/>
      <c r="NL185" s="14">
        <v>61.506196009999996</v>
      </c>
      <c r="NM185" s="14">
        <v>273.61674923000004</v>
      </c>
      <c r="NN185" s="170">
        <v>203051.55495548001</v>
      </c>
      <c r="NO185" s="142"/>
      <c r="NQ185" s="142">
        <v>477719.54680643999</v>
      </c>
      <c r="NR185" s="142">
        <v>3298467.8814418502</v>
      </c>
      <c r="PU185" s="4"/>
    </row>
    <row r="186" spans="1:444" x14ac:dyDescent="0.2">
      <c r="A186" s="70">
        <v>44986</v>
      </c>
      <c r="B186" s="14">
        <v>301.31614664</v>
      </c>
      <c r="C186" s="14">
        <v>328.02832207</v>
      </c>
      <c r="D186" s="14">
        <v>57.204888149999995</v>
      </c>
      <c r="E186" s="14">
        <v>686.54935685999999</v>
      </c>
      <c r="F186" s="14">
        <v>0</v>
      </c>
      <c r="G186" s="14">
        <v>30706.327836600038</v>
      </c>
      <c r="H186" s="14">
        <v>0</v>
      </c>
      <c r="I186" s="14"/>
      <c r="J186" s="14">
        <v>3050.3403494299992</v>
      </c>
      <c r="K186" s="14">
        <v>87322.054407560005</v>
      </c>
      <c r="L186" s="14">
        <v>79195.398830179998</v>
      </c>
      <c r="M186" s="14">
        <v>4135.0146333699995</v>
      </c>
      <c r="N186" s="14">
        <v>19504.629268000001</v>
      </c>
      <c r="O186" s="14"/>
      <c r="P186" s="14">
        <v>10249.712141310001</v>
      </c>
      <c r="Q186" s="14">
        <v>236739.72551155998</v>
      </c>
      <c r="R186" s="14">
        <v>0</v>
      </c>
      <c r="S186" s="14">
        <v>6514.7689176999993</v>
      </c>
      <c r="T186" s="14">
        <v>119.28279424</v>
      </c>
      <c r="U186" s="14">
        <v>34.53067635</v>
      </c>
      <c r="V186" s="14">
        <v>70.160663749999998</v>
      </c>
      <c r="W186" s="14">
        <v>6738.7430520399994</v>
      </c>
      <c r="X186" s="14">
        <v>0</v>
      </c>
      <c r="Y186" s="14">
        <v>12503.729027169989</v>
      </c>
      <c r="Z186" s="14">
        <v>0</v>
      </c>
      <c r="AA186" s="14"/>
      <c r="AB186" s="14">
        <v>1128.3918239199998</v>
      </c>
      <c r="AC186" s="14">
        <v>51151.617748950004</v>
      </c>
      <c r="AD186" s="14">
        <v>15078.221029029999</v>
      </c>
      <c r="AE186" s="14">
        <v>3112.58371889</v>
      </c>
      <c r="AF186" s="14"/>
      <c r="AG186" s="14"/>
      <c r="AH186" s="14">
        <v>2688.8469174100014</v>
      </c>
      <c r="AI186" s="14">
        <v>87840.538956139993</v>
      </c>
      <c r="AJ186" s="14">
        <v>0</v>
      </c>
      <c r="AK186" s="14">
        <v>270306.74002119002</v>
      </c>
      <c r="AL186" s="14">
        <v>0</v>
      </c>
      <c r="AM186" s="14"/>
      <c r="AN186" s="14">
        <v>6300.0318832800012</v>
      </c>
      <c r="AO186" s="14">
        <v>462715.89917355811</v>
      </c>
      <c r="AP186" s="14">
        <v>141434.95277662022</v>
      </c>
      <c r="AQ186" s="14">
        <v>10076.691038200008</v>
      </c>
      <c r="AR186" s="14">
        <v>5777.4764610000002</v>
      </c>
      <c r="AS186" s="14"/>
      <c r="AT186" s="14">
        <v>79498.082029509998</v>
      </c>
      <c r="AU186" s="14">
        <v>0</v>
      </c>
      <c r="AV186" s="14">
        <v>33235.097214000001</v>
      </c>
      <c r="AW186" s="14">
        <v>23163.622690370001</v>
      </c>
      <c r="AX186" s="14">
        <v>1001408.0287453582</v>
      </c>
      <c r="AY186" s="14">
        <v>0</v>
      </c>
      <c r="AZ186" s="14">
        <v>5640.8869510799996</v>
      </c>
      <c r="BA186" s="14">
        <v>0</v>
      </c>
      <c r="BB186" s="14"/>
      <c r="BC186" s="14">
        <v>928.96737816000007</v>
      </c>
      <c r="BD186" s="14">
        <v>46961.449139070028</v>
      </c>
      <c r="BE186" s="14">
        <v>13252.648659059996</v>
      </c>
      <c r="BF186" s="14">
        <v>1664.2940033</v>
      </c>
      <c r="BG186" s="14">
        <v>1154.0126836900001</v>
      </c>
      <c r="BH186" s="14">
        <v>0</v>
      </c>
      <c r="BI186" s="14">
        <v>69602.25881436003</v>
      </c>
      <c r="BJ186" s="14">
        <v>0</v>
      </c>
      <c r="BK186" s="14">
        <v>7945.5489500200019</v>
      </c>
      <c r="BL186" s="14">
        <v>0</v>
      </c>
      <c r="BM186" s="14"/>
      <c r="BN186" s="14">
        <v>186.10658623999998</v>
      </c>
      <c r="BO186" s="14">
        <v>18668.597780359996</v>
      </c>
      <c r="BP186" s="14">
        <v>2510.15658523</v>
      </c>
      <c r="BQ186" s="14">
        <v>1257.3705092000002</v>
      </c>
      <c r="BR186" s="14">
        <v>7339.4278670000003</v>
      </c>
      <c r="BS186" s="14">
        <v>1020.9922993099998</v>
      </c>
      <c r="BT186" s="14">
        <v>38928.200577359996</v>
      </c>
      <c r="BU186" s="14">
        <v>0</v>
      </c>
      <c r="BV186" s="14">
        <v>4153.7982387600014</v>
      </c>
      <c r="BW186" s="14">
        <v>0</v>
      </c>
      <c r="BX186" s="14"/>
      <c r="BY186" s="14">
        <v>247.79349165000005</v>
      </c>
      <c r="BZ186" s="14">
        <v>16128.624945770009</v>
      </c>
      <c r="CA186" s="14">
        <v>9635.2157500800004</v>
      </c>
      <c r="CB186" s="14">
        <v>896.35003634999975</v>
      </c>
      <c r="CC186" s="14"/>
      <c r="CD186" s="14"/>
      <c r="CE186" s="14">
        <v>6899.6592959000027</v>
      </c>
      <c r="CF186" s="14">
        <v>37961.441758510009</v>
      </c>
      <c r="CG186" s="14">
        <v>0</v>
      </c>
      <c r="CH186" s="14">
        <v>880.28119914000001</v>
      </c>
      <c r="CI186" s="14"/>
      <c r="CJ186" s="14"/>
      <c r="CK186" s="14"/>
      <c r="CL186" s="14">
        <v>1732.6472713800001</v>
      </c>
      <c r="CM186" s="14">
        <v>946.05658639000012</v>
      </c>
      <c r="CN186" s="14">
        <v>357.30319363999996</v>
      </c>
      <c r="CO186" s="14"/>
      <c r="CP186" s="14"/>
      <c r="CQ186" s="14">
        <v>820.61672948999978</v>
      </c>
      <c r="CR186" s="14">
        <v>4736.9049800399989</v>
      </c>
      <c r="CS186" s="14">
        <v>0</v>
      </c>
      <c r="CT186" s="14">
        <v>1132.46825992</v>
      </c>
      <c r="CU186" s="14"/>
      <c r="CV186" s="14"/>
      <c r="CW186" s="14"/>
      <c r="CX186" s="14">
        <v>5466.7503825699987</v>
      </c>
      <c r="CY186" s="14">
        <v>1926.6540796400006</v>
      </c>
      <c r="CZ186" s="14">
        <v>753.38439829000004</v>
      </c>
      <c r="DA186" s="14">
        <v>1697.677815</v>
      </c>
      <c r="DB186" s="14"/>
      <c r="DC186" s="14">
        <v>614.81781696999985</v>
      </c>
      <c r="DD186" s="14">
        <v>11591.752752389999</v>
      </c>
      <c r="DE186" s="14">
        <v>0</v>
      </c>
      <c r="DF186" s="14">
        <v>1661.8995252499999</v>
      </c>
      <c r="DG186" s="14"/>
      <c r="DH186" s="14"/>
      <c r="DI186" s="14">
        <v>519.11103749000006</v>
      </c>
      <c r="DJ186" s="14">
        <v>10051.310769790001</v>
      </c>
      <c r="DK186" s="14">
        <v>3668.1281737499994</v>
      </c>
      <c r="DL186" s="14">
        <v>287.04038158000003</v>
      </c>
      <c r="DM186" s="14"/>
      <c r="DN186" s="14"/>
      <c r="DO186" s="14">
        <v>2800.3155715099992</v>
      </c>
      <c r="DP186" s="14">
        <v>19004.151488269999</v>
      </c>
      <c r="DQ186" s="14">
        <v>0</v>
      </c>
      <c r="DR186" s="14">
        <v>2296.08286838</v>
      </c>
      <c r="DS186" s="14"/>
      <c r="DT186" s="14"/>
      <c r="DU186" s="14">
        <v>0</v>
      </c>
      <c r="DV186" s="14">
        <v>30459.966408130018</v>
      </c>
      <c r="DW186" s="14">
        <v>4664.9319847600009</v>
      </c>
      <c r="DX186" s="14">
        <v>1481.5995518999998</v>
      </c>
      <c r="DY186" s="14"/>
      <c r="DZ186" s="14"/>
      <c r="EA186" s="14">
        <v>1082.1696177200001</v>
      </c>
      <c r="EB186" s="14">
        <v>39984.750430890024</v>
      </c>
      <c r="EC186" s="14">
        <v>0</v>
      </c>
      <c r="ED186" s="14"/>
      <c r="EE186" s="14"/>
      <c r="EF186" s="14"/>
      <c r="EG186" s="14"/>
      <c r="EH186" s="14"/>
      <c r="EI186" s="14">
        <v>0</v>
      </c>
      <c r="EJ186" s="14">
        <v>0</v>
      </c>
      <c r="EK186" s="14"/>
      <c r="EL186" s="14"/>
      <c r="EM186" s="14">
        <v>398.57045689</v>
      </c>
      <c r="EN186" s="14">
        <v>398.57045689</v>
      </c>
      <c r="EO186" s="14">
        <v>0</v>
      </c>
      <c r="EP186" s="14">
        <v>1508.5082752200003</v>
      </c>
      <c r="EQ186" s="14">
        <v>0</v>
      </c>
      <c r="ER186" s="14"/>
      <c r="ES186" s="14">
        <v>127.98230684000001</v>
      </c>
      <c r="ET186" s="14">
        <v>15113.652126610003</v>
      </c>
      <c r="EU186" s="14">
        <v>6955.1631708900004</v>
      </c>
      <c r="EV186" s="14">
        <v>1207.63103447</v>
      </c>
      <c r="EW186" s="14"/>
      <c r="EX186" s="14"/>
      <c r="EY186" s="14">
        <v>681.11001886000008</v>
      </c>
      <c r="EZ186" s="14">
        <v>25594.046932890004</v>
      </c>
      <c r="FA186" s="14">
        <v>0</v>
      </c>
      <c r="FB186" s="14">
        <v>27426.411833330014</v>
      </c>
      <c r="FC186" s="14">
        <v>0</v>
      </c>
      <c r="FD186" s="14"/>
      <c r="FE186" s="14">
        <v>525.57390132</v>
      </c>
      <c r="FF186" s="14">
        <v>332274.43123528903</v>
      </c>
      <c r="FG186" s="14">
        <v>23789.48001501002</v>
      </c>
      <c r="FH186" s="14">
        <v>1577.2110091899999</v>
      </c>
      <c r="FI186" s="14">
        <v>1188.440566</v>
      </c>
      <c r="FJ186" s="14"/>
      <c r="FK186" s="14">
        <v>25401.716292969966</v>
      </c>
      <c r="FL186" s="14">
        <v>0</v>
      </c>
      <c r="FM186" s="14">
        <v>419209.84901761904</v>
      </c>
      <c r="FN186" s="14"/>
      <c r="FO186" s="14"/>
      <c r="FP186" s="14"/>
      <c r="FQ186" s="14"/>
      <c r="FR186" s="14"/>
      <c r="FS186" s="14"/>
      <c r="FT186" s="14">
        <v>87.047710699999996</v>
      </c>
      <c r="FU186" s="14"/>
      <c r="FV186" s="14"/>
      <c r="FW186" s="14"/>
      <c r="FX186" s="14">
        <v>11.55946516</v>
      </c>
      <c r="FY186" s="14">
        <v>98.607175859999998</v>
      </c>
      <c r="FZ186" s="14"/>
      <c r="GA186" s="14"/>
      <c r="GB186" s="14"/>
      <c r="GC186" s="14"/>
      <c r="GD186" s="14"/>
      <c r="GE186" s="14">
        <v>0</v>
      </c>
      <c r="GF186" s="14">
        <v>314.76675745</v>
      </c>
      <c r="GG186" s="14"/>
      <c r="GH186" s="14"/>
      <c r="GI186" s="14"/>
      <c r="GJ186" s="14">
        <v>666.36734706000004</v>
      </c>
      <c r="GK186" s="14">
        <v>981.13410451000004</v>
      </c>
      <c r="GL186" s="14">
        <v>0</v>
      </c>
      <c r="GM186" s="14">
        <v>3192.6107299999994</v>
      </c>
      <c r="GN186" s="14">
        <v>0</v>
      </c>
      <c r="GO186" s="14"/>
      <c r="GP186" s="14"/>
      <c r="GQ186" s="14">
        <v>13187.072002099998</v>
      </c>
      <c r="GR186" s="14">
        <v>5010.6012050999989</v>
      </c>
      <c r="GS186" s="14">
        <v>1074.4260189500001</v>
      </c>
      <c r="GT186" s="14"/>
      <c r="GU186" s="14"/>
      <c r="GV186" s="14">
        <v>1831.1179774700004</v>
      </c>
      <c r="GW186" s="14">
        <v>0</v>
      </c>
      <c r="GX186" s="14">
        <v>24295.827933619999</v>
      </c>
      <c r="GY186" s="14">
        <v>0</v>
      </c>
      <c r="GZ186" s="14"/>
      <c r="HA186" s="14"/>
      <c r="HB186" s="14"/>
      <c r="HC186" s="14"/>
      <c r="HD186" s="14">
        <v>3651.3387061200006</v>
      </c>
      <c r="HE186" s="14">
        <v>542.79711001999999</v>
      </c>
      <c r="HF186" s="14">
        <v>630.18207407000023</v>
      </c>
      <c r="HG186" s="14"/>
      <c r="HH186" s="14"/>
      <c r="HI186" s="14">
        <v>581.18751166999994</v>
      </c>
      <c r="HJ186" s="14">
        <v>5405.505401880001</v>
      </c>
      <c r="HK186" s="14">
        <v>0</v>
      </c>
      <c r="HL186" s="14">
        <v>3120.058824539999</v>
      </c>
      <c r="HM186" s="14">
        <v>0</v>
      </c>
      <c r="HN186" s="14"/>
      <c r="HO186" s="14">
        <v>394.44844466000001</v>
      </c>
      <c r="HP186" s="14">
        <v>18753.078765799983</v>
      </c>
      <c r="HQ186" s="14">
        <v>8438.4971976000015</v>
      </c>
      <c r="HR186" s="14">
        <v>886.32618207999997</v>
      </c>
      <c r="HS186" s="14"/>
      <c r="HT186" s="14"/>
      <c r="HU186" s="14">
        <v>1393.8928570700004</v>
      </c>
      <c r="HV186" s="14">
        <v>0</v>
      </c>
      <c r="HW186" s="14">
        <v>32986.302271749984</v>
      </c>
      <c r="HX186" s="14">
        <v>0</v>
      </c>
      <c r="HY186" s="14">
        <v>7004.7126909300014</v>
      </c>
      <c r="HZ186" s="14">
        <v>0</v>
      </c>
      <c r="IA186" s="14"/>
      <c r="IB186" s="14">
        <v>833.56144788000006</v>
      </c>
      <c r="IC186" s="14">
        <v>30149.124781039987</v>
      </c>
      <c r="ID186" s="14">
        <v>11776.384924290012</v>
      </c>
      <c r="IE186" s="14">
        <v>1491.4452364699996</v>
      </c>
      <c r="IF186" s="14">
        <v>628.16810299999997</v>
      </c>
      <c r="IG186" s="14"/>
      <c r="IH186" s="14">
        <v>7594.3709419400002</v>
      </c>
      <c r="II186" s="14">
        <v>59477.768125549992</v>
      </c>
      <c r="IJ186" s="14">
        <v>0</v>
      </c>
      <c r="IK186" s="14">
        <v>2157.4099635399989</v>
      </c>
      <c r="IN186" s="14">
        <v>467.19766113999998</v>
      </c>
      <c r="IO186" s="14">
        <v>13685.639820919989</v>
      </c>
      <c r="IP186" s="14">
        <v>7700.6679075099964</v>
      </c>
      <c r="IQ186" s="14">
        <v>772.47296764999999</v>
      </c>
      <c r="IR186" s="14">
        <v>40.123221999999998</v>
      </c>
      <c r="IS186" s="14"/>
      <c r="IT186" s="14">
        <v>1445.0735759099998</v>
      </c>
      <c r="IU186" s="14">
        <v>26268.585118669987</v>
      </c>
      <c r="IV186" s="14">
        <v>0</v>
      </c>
      <c r="IW186" s="14">
        <v>5411.1016669500023</v>
      </c>
      <c r="IX186" s="14">
        <v>0</v>
      </c>
      <c r="IY186" s="14"/>
      <c r="IZ186" s="14">
        <v>680.76266408999993</v>
      </c>
      <c r="JA186" s="14">
        <v>24778.371788559954</v>
      </c>
      <c r="JB186" s="14">
        <v>8732.7568739400049</v>
      </c>
      <c r="JC186" s="14">
        <v>1124.7373993599997</v>
      </c>
      <c r="JD186" s="14"/>
      <c r="JE186" s="14"/>
      <c r="JF186" s="14">
        <v>2021.3597007399992</v>
      </c>
      <c r="JG186" s="14">
        <v>42749.090093639956</v>
      </c>
      <c r="JH186" s="14"/>
      <c r="JI186" s="14"/>
      <c r="JJ186" s="14"/>
      <c r="JK186" s="14"/>
      <c r="JL186" s="14"/>
      <c r="JM186" s="14">
        <v>0</v>
      </c>
      <c r="JN186" s="14">
        <v>418.50149931000004</v>
      </c>
      <c r="JO186" s="14">
        <v>273.77510087999997</v>
      </c>
      <c r="JP186" s="14"/>
      <c r="JQ186" s="14"/>
      <c r="JR186" s="14">
        <v>223.21875955999997</v>
      </c>
      <c r="JS186" s="14">
        <v>915.49535975000003</v>
      </c>
      <c r="JT186" s="14">
        <v>0</v>
      </c>
      <c r="JU186" s="14">
        <v>1937.9138874099997</v>
      </c>
      <c r="JV186" s="14">
        <v>0</v>
      </c>
      <c r="JW186" s="14"/>
      <c r="JX186" s="14">
        <v>0</v>
      </c>
      <c r="JY186" s="14">
        <v>14332.586264519994</v>
      </c>
      <c r="JZ186" s="14">
        <v>5606.0733938199974</v>
      </c>
      <c r="KA186" s="14">
        <v>207.96533385000004</v>
      </c>
      <c r="KB186" s="14">
        <v>32.127932000000001</v>
      </c>
      <c r="KC186" s="14"/>
      <c r="KD186" s="14">
        <v>2789.70363709</v>
      </c>
      <c r="KE186" s="14">
        <v>24906.370448689991</v>
      </c>
      <c r="KF186" s="14">
        <v>0</v>
      </c>
      <c r="KG186" s="14">
        <v>5181.3101958399993</v>
      </c>
      <c r="KH186" s="14">
        <v>0</v>
      </c>
      <c r="KI186" s="14"/>
      <c r="KJ186" s="14">
        <v>435.61187448000004</v>
      </c>
      <c r="KK186" s="14">
        <v>23459.526395919969</v>
      </c>
      <c r="KL186" s="14">
        <v>7106.54284878</v>
      </c>
      <c r="KM186" s="14">
        <v>688.39242624999997</v>
      </c>
      <c r="KN186" s="14">
        <v>152.741941</v>
      </c>
      <c r="KO186" s="14"/>
      <c r="KP186" s="14">
        <v>6765.8204350500037</v>
      </c>
      <c r="KQ186" s="14">
        <v>45799.684569069977</v>
      </c>
      <c r="KR186" s="14">
        <v>0</v>
      </c>
      <c r="KS186" s="14"/>
      <c r="KT186" s="14"/>
      <c r="KU186" s="14"/>
      <c r="KV186" s="14">
        <v>0</v>
      </c>
      <c r="KW186" s="14">
        <v>971.22009408000019</v>
      </c>
      <c r="KX186" s="14">
        <v>295.86404964999997</v>
      </c>
      <c r="KY186" s="14">
        <v>70.271947109999999</v>
      </c>
      <c r="KZ186" s="14"/>
      <c r="LA186" s="14"/>
      <c r="LB186" s="14">
        <v>72.372300799999991</v>
      </c>
      <c r="LC186" s="14">
        <v>1409.7283916399999</v>
      </c>
      <c r="LD186" s="14">
        <v>0</v>
      </c>
      <c r="LE186" s="14">
        <v>26358.924839320011</v>
      </c>
      <c r="LF186" s="14">
        <v>0</v>
      </c>
      <c r="LG186" s="14"/>
      <c r="LH186" s="14">
        <v>1841.7821763900004</v>
      </c>
      <c r="LI186" s="14">
        <v>35362.744866980014</v>
      </c>
      <c r="LJ186" s="14">
        <v>17945.254806000004</v>
      </c>
      <c r="LK186" s="14">
        <v>3192.3285604500002</v>
      </c>
      <c r="LL186" s="14"/>
      <c r="LM186" s="14"/>
      <c r="LN186" s="14">
        <v>4520.1117474499979</v>
      </c>
      <c r="LO186" s="14">
        <v>91101.394101680009</v>
      </c>
      <c r="LP186" s="14">
        <v>0</v>
      </c>
      <c r="LQ186" s="14"/>
      <c r="LR186" s="14">
        <v>0</v>
      </c>
      <c r="LS186" s="14"/>
      <c r="LT186" s="14">
        <v>0</v>
      </c>
      <c r="LU186" s="14">
        <v>6543.6994447799998</v>
      </c>
      <c r="LV186" s="14">
        <v>2229.1664582899998</v>
      </c>
      <c r="LW186" s="14">
        <v>650.83723026999996</v>
      </c>
      <c r="LX186" s="14"/>
      <c r="LY186" s="14"/>
      <c r="LZ186" s="14">
        <v>1042.2879995199999</v>
      </c>
      <c r="MA186" s="14">
        <v>10465.991132860001</v>
      </c>
      <c r="MB186" s="14">
        <v>0</v>
      </c>
      <c r="MC186" s="14">
        <v>4582.2499461499992</v>
      </c>
      <c r="MD186" s="14">
        <v>0</v>
      </c>
      <c r="ME186" s="14"/>
      <c r="MF186" s="14">
        <v>126.74579041999999</v>
      </c>
      <c r="MG186" s="14">
        <v>37091.365197329993</v>
      </c>
      <c r="MH186" s="14">
        <v>7496.2015910500058</v>
      </c>
      <c r="MI186" s="14">
        <v>1354.2690107799999</v>
      </c>
      <c r="MJ186" s="14"/>
      <c r="MK186" s="14"/>
      <c r="ML186" s="14">
        <v>6509.6615637000004</v>
      </c>
      <c r="MM186" s="14">
        <v>0</v>
      </c>
      <c r="MN186" s="14">
        <v>57160.493099429994</v>
      </c>
      <c r="MO186" s="14">
        <v>0</v>
      </c>
      <c r="MP186" s="14">
        <v>29108.646554779993</v>
      </c>
      <c r="MQ186" s="14">
        <v>0</v>
      </c>
      <c r="MR186" s="14"/>
      <c r="MS186" s="14">
        <v>894.46290651000004</v>
      </c>
      <c r="MT186" s="14">
        <v>85149.073871449786</v>
      </c>
      <c r="MU186" s="14">
        <v>34293.795506649978</v>
      </c>
      <c r="MV186" s="14">
        <v>2308.7811837900003</v>
      </c>
      <c r="MW186" s="14"/>
      <c r="MX186" s="14"/>
      <c r="MY186" s="14">
        <v>9049.3640935199946</v>
      </c>
      <c r="MZ186" s="14">
        <v>0</v>
      </c>
      <c r="NA186" s="14">
        <v>161413.09043969976</v>
      </c>
      <c r="NB186" s="14"/>
      <c r="NC186" s="14"/>
      <c r="ND186" s="14"/>
      <c r="NE186" s="14"/>
      <c r="NF186" s="14"/>
      <c r="NG186" s="14"/>
      <c r="NH186" s="14">
        <v>0</v>
      </c>
      <c r="NI186" s="14">
        <v>203.28372870000001</v>
      </c>
      <c r="NJ186" s="14"/>
      <c r="NK186" s="14"/>
      <c r="NL186" s="14">
        <v>61.120293939999996</v>
      </c>
      <c r="NM186" s="14">
        <v>264.40402263999999</v>
      </c>
      <c r="NN186" s="170">
        <v>203051.55495548001</v>
      </c>
      <c r="NO186" s="14"/>
      <c r="NQ186" s="142">
        <v>482460.69149007997</v>
      </c>
      <c r="NR186" s="14">
        <v>3313381.51948136</v>
      </c>
      <c r="NS186" s="14">
        <v>0</v>
      </c>
      <c r="NT186" s="14">
        <v>0</v>
      </c>
      <c r="NU186" s="14">
        <v>0</v>
      </c>
      <c r="NV186" s="14"/>
      <c r="NW186" s="14"/>
      <c r="NX186" s="151">
        <v>482.46069149007997</v>
      </c>
      <c r="NY186" s="142">
        <v>2789659.000269087</v>
      </c>
      <c r="PV186"/>
      <c r="PW186"/>
      <c r="PX186"/>
      <c r="PY186"/>
      <c r="PZ186"/>
      <c r="QA186"/>
      <c r="QB186"/>
    </row>
    <row r="187" spans="1:444" x14ac:dyDescent="0.2">
      <c r="A187" s="70">
        <v>45017</v>
      </c>
      <c r="B187" s="14">
        <v>301.14665043999997</v>
      </c>
      <c r="C187" s="14">
        <v>321.38900973</v>
      </c>
      <c r="D187" s="14">
        <v>57.185139379999995</v>
      </c>
      <c r="E187" s="14">
        <v>679.72079955000004</v>
      </c>
      <c r="F187" s="14">
        <v>0</v>
      </c>
      <c r="G187" s="14">
        <v>30389.381222020005</v>
      </c>
      <c r="H187" s="14">
        <v>0</v>
      </c>
      <c r="I187" s="14"/>
      <c r="J187" s="14">
        <v>3033.1075816799994</v>
      </c>
      <c r="K187" s="14">
        <v>85825.92306265996</v>
      </c>
      <c r="L187" s="14">
        <v>78213.002132749971</v>
      </c>
      <c r="M187" s="14">
        <v>4081.5493304699985</v>
      </c>
      <c r="N187" s="14">
        <v>19242.47551</v>
      </c>
      <c r="O187" s="14"/>
      <c r="P187" s="14">
        <v>9919.2414733800033</v>
      </c>
      <c r="Q187" s="14">
        <v>233308.26673063991</v>
      </c>
      <c r="R187" s="14">
        <v>0</v>
      </c>
      <c r="S187" s="14">
        <v>6476.7489893700013</v>
      </c>
      <c r="T187" s="14">
        <v>118.64827115</v>
      </c>
      <c r="U187" s="14">
        <v>32.975234200000003</v>
      </c>
      <c r="V187" s="14">
        <v>69.204311560000008</v>
      </c>
      <c r="W187" s="14">
        <v>6697.5768062800007</v>
      </c>
      <c r="X187" s="14">
        <v>0</v>
      </c>
      <c r="Y187" s="14">
        <v>12170.16212133001</v>
      </c>
      <c r="Z187" s="14">
        <v>0</v>
      </c>
      <c r="AA187" s="14"/>
      <c r="AB187" s="14">
        <v>1120.9761054600001</v>
      </c>
      <c r="AC187" s="14">
        <v>50856.293551019953</v>
      </c>
      <c r="AD187" s="14">
        <v>15062.162704849996</v>
      </c>
      <c r="AE187" s="14">
        <v>3059.6760597500001</v>
      </c>
      <c r="AF187" s="14"/>
      <c r="AG187" s="14"/>
      <c r="AH187" s="14">
        <v>2655.5478719800008</v>
      </c>
      <c r="AI187" s="14">
        <v>87359.59095052995</v>
      </c>
      <c r="AJ187" s="14">
        <v>0</v>
      </c>
      <c r="AK187" s="14">
        <v>267141.36686707998</v>
      </c>
      <c r="AL187" s="14">
        <v>0</v>
      </c>
      <c r="AM187" s="14"/>
      <c r="AN187" s="14">
        <v>6129.2955823000002</v>
      </c>
      <c r="AO187" s="14">
        <v>457529.09688717977</v>
      </c>
      <c r="AP187" s="14">
        <v>140712.00471878002</v>
      </c>
      <c r="AQ187" s="14">
        <v>9880.9335961199995</v>
      </c>
      <c r="AR187" s="14">
        <v>5634.5204270000004</v>
      </c>
      <c r="AS187" s="14"/>
      <c r="AT187" s="14">
        <v>78250.850920480167</v>
      </c>
      <c r="AU187" s="14">
        <v>0</v>
      </c>
      <c r="AV187" s="14">
        <v>31411.289075000001</v>
      </c>
      <c r="AW187" s="14">
        <v>22157.725176370001</v>
      </c>
      <c r="AX187" s="14">
        <v>990710.95590904006</v>
      </c>
      <c r="AY187" s="14">
        <v>0</v>
      </c>
      <c r="AZ187" s="14">
        <v>5580.1756734200017</v>
      </c>
      <c r="BA187" s="14">
        <v>0</v>
      </c>
      <c r="BB187" s="14"/>
      <c r="BC187" s="14">
        <v>923.48807724000005</v>
      </c>
      <c r="BD187" s="14">
        <v>46503.073314700014</v>
      </c>
      <c r="BE187" s="14">
        <v>13221.773470950004</v>
      </c>
      <c r="BF187" s="14">
        <v>1647.6274945800001</v>
      </c>
      <c r="BG187" s="14">
        <v>1152.1487282200001</v>
      </c>
      <c r="BH187" s="14">
        <v>0</v>
      </c>
      <c r="BI187" s="14">
        <v>69028.286759110022</v>
      </c>
      <c r="BJ187" s="14">
        <v>0</v>
      </c>
      <c r="BK187" s="14">
        <v>7769.9449391300031</v>
      </c>
      <c r="BL187" s="14">
        <v>0</v>
      </c>
      <c r="BM187" s="14"/>
      <c r="BN187" s="14">
        <v>185.17643369999999</v>
      </c>
      <c r="BO187" s="14">
        <v>18466.308687499997</v>
      </c>
      <c r="BP187" s="14">
        <v>2496.6305407100008</v>
      </c>
      <c r="BQ187" s="14">
        <v>1236.5352811299999</v>
      </c>
      <c r="BR187" s="14">
        <v>7191.2741059999998</v>
      </c>
      <c r="BS187" s="14">
        <v>1008.5339866899997</v>
      </c>
      <c r="BT187" s="14">
        <v>38354.403974859997</v>
      </c>
      <c r="BU187" s="14">
        <v>0</v>
      </c>
      <c r="BV187" s="14">
        <v>4123.2308266900018</v>
      </c>
      <c r="BW187" s="14">
        <v>0</v>
      </c>
      <c r="BX187" s="14"/>
      <c r="BY187" s="14">
        <v>211.80702891000001</v>
      </c>
      <c r="BZ187" s="14">
        <v>15971.004002319993</v>
      </c>
      <c r="CA187" s="14">
        <v>9583.5065146000034</v>
      </c>
      <c r="CB187" s="14">
        <v>880.51513403999991</v>
      </c>
      <c r="CC187" s="14"/>
      <c r="CD187" s="14"/>
      <c r="CE187" s="14">
        <v>6822.6642984099972</v>
      </c>
      <c r="CF187" s="14">
        <v>37592.727804970003</v>
      </c>
      <c r="CG187" s="14">
        <v>0</v>
      </c>
      <c r="CH187" s="14">
        <v>870.97320822999973</v>
      </c>
      <c r="CI187" s="14"/>
      <c r="CJ187" s="14"/>
      <c r="CK187" s="14"/>
      <c r="CL187" s="14">
        <v>1722.1809844000002</v>
      </c>
      <c r="CM187" s="14">
        <v>942.97204449000003</v>
      </c>
      <c r="CN187" s="14">
        <v>347.13635592999992</v>
      </c>
      <c r="CO187" s="14"/>
      <c r="CP187" s="14"/>
      <c r="CQ187" s="14">
        <v>809.65466478999997</v>
      </c>
      <c r="CR187" s="14">
        <v>4692.9172578400003</v>
      </c>
      <c r="CS187" s="14">
        <v>0</v>
      </c>
      <c r="CT187" s="14">
        <v>1124.8326428899998</v>
      </c>
      <c r="CU187" s="14"/>
      <c r="CV187" s="14"/>
      <c r="CW187" s="14"/>
      <c r="CX187" s="14">
        <v>5439.8107535999989</v>
      </c>
      <c r="CY187" s="14">
        <v>1919.9533109700001</v>
      </c>
      <c r="CZ187" s="14">
        <v>692.98279908999996</v>
      </c>
      <c r="DA187" s="14">
        <v>1679.4756540000001</v>
      </c>
      <c r="DB187" s="14"/>
      <c r="DC187" s="14">
        <v>606.73177996999993</v>
      </c>
      <c r="DD187" s="14">
        <v>11463.786940519996</v>
      </c>
      <c r="DE187" s="14">
        <v>0</v>
      </c>
      <c r="DF187" s="14">
        <v>1651.7785729000002</v>
      </c>
      <c r="DG187" s="14"/>
      <c r="DH187" s="14"/>
      <c r="DI187" s="14">
        <v>511.84593811000002</v>
      </c>
      <c r="DJ187" s="14">
        <v>9996.0371071000009</v>
      </c>
      <c r="DK187" s="14">
        <v>3663.9581513699995</v>
      </c>
      <c r="DL187" s="14">
        <v>283.50188559000003</v>
      </c>
      <c r="DM187" s="14"/>
      <c r="DN187" s="14"/>
      <c r="DO187" s="14">
        <v>2796.4191033300008</v>
      </c>
      <c r="DP187" s="14">
        <v>18919.951557929999</v>
      </c>
      <c r="DQ187" s="14">
        <v>0</v>
      </c>
      <c r="DR187" s="14">
        <v>2288.2281462199999</v>
      </c>
      <c r="DS187" s="14"/>
      <c r="DT187" s="14"/>
      <c r="DU187" s="14">
        <v>0</v>
      </c>
      <c r="DV187" s="14">
        <v>30122.857092420007</v>
      </c>
      <c r="DW187" s="14">
        <v>4665.6558267199998</v>
      </c>
      <c r="DX187" s="14">
        <v>1470.1462676200001</v>
      </c>
      <c r="DY187" s="14"/>
      <c r="DZ187" s="14"/>
      <c r="EA187" s="14">
        <v>1070.8002870999999</v>
      </c>
      <c r="EB187" s="14">
        <v>39617.687620080011</v>
      </c>
      <c r="EC187" s="14">
        <v>0</v>
      </c>
      <c r="ED187" s="14"/>
      <c r="EE187" s="14"/>
      <c r="EF187" s="14"/>
      <c r="EG187" s="14"/>
      <c r="EH187" s="14"/>
      <c r="EI187" s="14">
        <v>0</v>
      </c>
      <c r="EJ187" s="14">
        <v>0</v>
      </c>
      <c r="EK187" s="14"/>
      <c r="EL187" s="14"/>
      <c r="EM187" s="14">
        <v>388.70066693000007</v>
      </c>
      <c r="EN187" s="14">
        <v>388.70066693000007</v>
      </c>
      <c r="EO187" s="14">
        <v>0</v>
      </c>
      <c r="EP187" s="14">
        <v>1490.2941329900002</v>
      </c>
      <c r="EQ187" s="14">
        <v>0</v>
      </c>
      <c r="ER187" s="14"/>
      <c r="ES187" s="14">
        <v>127.50335275</v>
      </c>
      <c r="ET187" s="14">
        <v>15023.774515629992</v>
      </c>
      <c r="EU187" s="14">
        <v>6754.2654580299995</v>
      </c>
      <c r="EV187" s="14">
        <v>1198.7140120900001</v>
      </c>
      <c r="EW187" s="14"/>
      <c r="EX187" s="14"/>
      <c r="EY187" s="14">
        <v>641.22957121000002</v>
      </c>
      <c r="EZ187" s="14">
        <v>25235.781042699989</v>
      </c>
      <c r="FA187" s="14">
        <v>0</v>
      </c>
      <c r="FB187" s="14">
        <v>27181.757501660017</v>
      </c>
      <c r="FC187" s="14">
        <v>0</v>
      </c>
      <c r="FD187" s="14"/>
      <c r="FE187" s="14">
        <v>520.13563881000005</v>
      </c>
      <c r="FF187" s="14">
        <v>329675.80719964992</v>
      </c>
      <c r="FG187" s="14">
        <v>23729.270830260011</v>
      </c>
      <c r="FH187" s="14">
        <v>1562.1234949700006</v>
      </c>
      <c r="FI187" s="14">
        <v>1173.2551269999999</v>
      </c>
      <c r="FJ187" s="14"/>
      <c r="FK187" s="14">
        <v>25286.883602340007</v>
      </c>
      <c r="FL187" s="14">
        <v>0</v>
      </c>
      <c r="FM187" s="14">
        <v>416229.17496393993</v>
      </c>
      <c r="FN187" s="14"/>
      <c r="FO187" s="14"/>
      <c r="FP187" s="14"/>
      <c r="FQ187" s="14"/>
      <c r="FR187" s="14"/>
      <c r="FS187" s="14"/>
      <c r="FT187" s="14">
        <v>87.733569709999998</v>
      </c>
      <c r="FU187" s="14"/>
      <c r="FV187" s="14"/>
      <c r="FW187" s="14"/>
      <c r="FX187" s="14">
        <v>10.799781429999999</v>
      </c>
      <c r="FY187" s="14">
        <v>98.533351139999979</v>
      </c>
      <c r="FZ187" s="14"/>
      <c r="GA187" s="14"/>
      <c r="GB187" s="14"/>
      <c r="GC187" s="14"/>
      <c r="GD187" s="14"/>
      <c r="GE187" s="14">
        <v>0</v>
      </c>
      <c r="GF187" s="14">
        <v>314.20727946000005</v>
      </c>
      <c r="GG187" s="14"/>
      <c r="GH187" s="14"/>
      <c r="GI187" s="14"/>
      <c r="GJ187" s="14">
        <v>668.48312998000006</v>
      </c>
      <c r="GK187" s="14">
        <v>982.69040944000005</v>
      </c>
      <c r="GL187" s="14">
        <v>0</v>
      </c>
      <c r="GM187" s="14">
        <v>3144.2591103900008</v>
      </c>
      <c r="GN187" s="14">
        <v>0</v>
      </c>
      <c r="GO187" s="14"/>
      <c r="GP187" s="14"/>
      <c r="GQ187" s="14">
        <v>12904.885364899998</v>
      </c>
      <c r="GR187" s="14">
        <v>4972.0529564500021</v>
      </c>
      <c r="GS187" s="14">
        <v>1053.5763395600002</v>
      </c>
      <c r="GT187" s="14"/>
      <c r="GU187" s="14"/>
      <c r="GV187" s="14">
        <v>1816.7310755100007</v>
      </c>
      <c r="GW187" s="14">
        <v>0</v>
      </c>
      <c r="GX187" s="14">
        <v>23891.504846810007</v>
      </c>
      <c r="GY187" s="14">
        <v>0</v>
      </c>
      <c r="GZ187" s="14"/>
      <c r="HA187" s="14"/>
      <c r="HB187" s="14"/>
      <c r="HC187" s="14"/>
      <c r="HD187" s="14">
        <v>3622.2708098000003</v>
      </c>
      <c r="HE187" s="14">
        <v>542.48699379000004</v>
      </c>
      <c r="HF187" s="14">
        <v>615.5362571600001</v>
      </c>
      <c r="HG187" s="14"/>
      <c r="HH187" s="14"/>
      <c r="HI187" s="14">
        <v>572.09033675000001</v>
      </c>
      <c r="HJ187" s="14">
        <v>5352.3843975</v>
      </c>
      <c r="HK187" s="14">
        <v>0</v>
      </c>
      <c r="HL187" s="14">
        <v>3102.1822110500002</v>
      </c>
      <c r="HM187" s="14">
        <v>0</v>
      </c>
      <c r="HN187" s="14"/>
      <c r="HO187" s="14">
        <v>390.19137953000001</v>
      </c>
      <c r="HP187" s="14">
        <v>18589.399468489988</v>
      </c>
      <c r="HQ187" s="14">
        <v>8396.3348960399962</v>
      </c>
      <c r="HR187" s="14">
        <v>878.62750053999991</v>
      </c>
      <c r="HS187" s="14"/>
      <c r="HT187" s="14"/>
      <c r="HU187" s="14">
        <v>1377.0098775699998</v>
      </c>
      <c r="HV187" s="14">
        <v>0</v>
      </c>
      <c r="HW187" s="14">
        <v>32733.745333219984</v>
      </c>
      <c r="HX187" s="14">
        <v>0</v>
      </c>
      <c r="HY187" s="14">
        <v>6944.2633141300021</v>
      </c>
      <c r="HZ187" s="14">
        <v>0</v>
      </c>
      <c r="IA187" s="14"/>
      <c r="IB187" s="14">
        <v>830.20096445000001</v>
      </c>
      <c r="IC187" s="14">
        <v>29434.501822519978</v>
      </c>
      <c r="ID187" s="14">
        <v>11506.676531229998</v>
      </c>
      <c r="IE187" s="14">
        <v>1457.5599543500002</v>
      </c>
      <c r="IF187" s="14">
        <v>623.04047300000002</v>
      </c>
      <c r="IG187" s="14"/>
      <c r="IH187" s="14">
        <v>7315.0937614599979</v>
      </c>
      <c r="II187" s="14">
        <v>58111.336821139972</v>
      </c>
      <c r="IJ187" s="14">
        <v>0</v>
      </c>
      <c r="IK187" s="14">
        <v>2029.80908451</v>
      </c>
      <c r="IN187" s="14">
        <v>463.13659114000001</v>
      </c>
      <c r="IO187" s="14">
        <v>13525.276498840003</v>
      </c>
      <c r="IP187" s="14">
        <v>7679.6351571299992</v>
      </c>
      <c r="IQ187" s="14">
        <v>739.8651976000001</v>
      </c>
      <c r="IR187" s="14">
        <v>38.604515999999997</v>
      </c>
      <c r="IS187" s="14"/>
      <c r="IT187" s="14">
        <v>1434.4029226799996</v>
      </c>
      <c r="IU187" s="14">
        <v>25910.729967900003</v>
      </c>
      <c r="IV187" s="14">
        <v>0</v>
      </c>
      <c r="IW187" s="14">
        <v>5297.7120919100025</v>
      </c>
      <c r="IX187" s="14">
        <v>0</v>
      </c>
      <c r="IY187" s="14"/>
      <c r="IZ187" s="14">
        <v>679.20122033999996</v>
      </c>
      <c r="JA187" s="14">
        <v>24452.701076949994</v>
      </c>
      <c r="JB187" s="14">
        <v>8703.4583253500005</v>
      </c>
      <c r="JC187" s="14">
        <v>1070.7467743199998</v>
      </c>
      <c r="JD187" s="14"/>
      <c r="JE187" s="14"/>
      <c r="JF187" s="14">
        <v>1971.7061309300002</v>
      </c>
      <c r="JG187" s="14">
        <v>42175.525619799999</v>
      </c>
      <c r="JH187" s="14"/>
      <c r="JI187" s="14"/>
      <c r="JJ187" s="14"/>
      <c r="JK187" s="14"/>
      <c r="JL187" s="14"/>
      <c r="JM187" s="14">
        <v>0</v>
      </c>
      <c r="JN187" s="14">
        <v>418.39988900000009</v>
      </c>
      <c r="JO187" s="14">
        <v>271.65110880999998</v>
      </c>
      <c r="JP187" s="14"/>
      <c r="JQ187" s="14"/>
      <c r="JR187" s="14">
        <v>222.68268194000001</v>
      </c>
      <c r="JS187" s="14">
        <v>912.73367974999996</v>
      </c>
      <c r="JT187" s="14">
        <v>0</v>
      </c>
      <c r="JU187" s="14">
        <v>1917.55877928</v>
      </c>
      <c r="JV187" s="14">
        <v>0</v>
      </c>
      <c r="JW187" s="14"/>
      <c r="JX187" s="14">
        <v>0</v>
      </c>
      <c r="JY187" s="14">
        <v>14125.316488619994</v>
      </c>
      <c r="JZ187" s="14">
        <v>5612.3499113599964</v>
      </c>
      <c r="KA187" s="14">
        <v>204.89566291</v>
      </c>
      <c r="KB187" s="14">
        <v>31.975023</v>
      </c>
      <c r="KC187" s="14"/>
      <c r="KD187" s="14">
        <v>2784.944099589999</v>
      </c>
      <c r="KE187" s="14">
        <v>24677.039964759992</v>
      </c>
      <c r="KF187" s="14">
        <v>0</v>
      </c>
      <c r="KG187" s="14">
        <v>5114.5730859799987</v>
      </c>
      <c r="KH187" s="14">
        <v>0</v>
      </c>
      <c r="KI187" s="14"/>
      <c r="KJ187" s="14">
        <v>434.80011690000003</v>
      </c>
      <c r="KK187" s="14">
        <v>23183.59190898998</v>
      </c>
      <c r="KL187" s="14">
        <v>6894.8904169799971</v>
      </c>
      <c r="KM187" s="14">
        <v>680.04294949999996</v>
      </c>
      <c r="KN187" s="14">
        <v>151.459653</v>
      </c>
      <c r="KO187" s="14"/>
      <c r="KP187" s="14">
        <v>6800.3675389199971</v>
      </c>
      <c r="KQ187" s="14">
        <v>45286.09271268997</v>
      </c>
      <c r="KR187" s="14">
        <v>0</v>
      </c>
      <c r="KS187" s="14"/>
      <c r="KT187" s="14"/>
      <c r="KU187" s="14"/>
      <c r="KV187" s="14">
        <v>0</v>
      </c>
      <c r="KW187" s="14">
        <v>963.08247400000005</v>
      </c>
      <c r="KX187" s="14">
        <v>291.63430961</v>
      </c>
      <c r="KY187" s="14">
        <v>69.539215139999996</v>
      </c>
      <c r="KZ187" s="14"/>
      <c r="LA187" s="14"/>
      <c r="LB187" s="14">
        <v>71.83803211</v>
      </c>
      <c r="LC187" s="14">
        <v>1396.3387703500002</v>
      </c>
      <c r="LD187" s="14">
        <v>0</v>
      </c>
      <c r="LE187" s="14">
        <v>25939.888058599994</v>
      </c>
      <c r="LF187" s="14">
        <v>0</v>
      </c>
      <c r="LG187" s="14"/>
      <c r="LH187" s="14">
        <v>1828.4072666900001</v>
      </c>
      <c r="LI187" s="14">
        <v>34783.212273889978</v>
      </c>
      <c r="LJ187" s="14">
        <v>17878.413670040009</v>
      </c>
      <c r="LK187" s="14">
        <v>3108.5411157600001</v>
      </c>
      <c r="LL187" s="14"/>
      <c r="LM187" s="14"/>
      <c r="LN187" s="14">
        <v>4408.8656309799981</v>
      </c>
      <c r="LO187" s="14">
        <v>89845.313048799973</v>
      </c>
      <c r="LP187" s="14">
        <v>0</v>
      </c>
      <c r="LQ187" s="14"/>
      <c r="LR187" s="14">
        <v>0</v>
      </c>
      <c r="LS187" s="14"/>
      <c r="LT187" s="14">
        <v>0</v>
      </c>
      <c r="LU187" s="14">
        <v>6502.7776369200037</v>
      </c>
      <c r="LV187" s="14">
        <v>2217.6909042800003</v>
      </c>
      <c r="LW187" s="14">
        <v>626.85608225999988</v>
      </c>
      <c r="LX187" s="14"/>
      <c r="LY187" s="14"/>
      <c r="LZ187" s="14">
        <v>1030.2417993299998</v>
      </c>
      <c r="MA187" s="14">
        <v>10377.566422790005</v>
      </c>
      <c r="MB187" s="14">
        <v>0</v>
      </c>
      <c r="MC187" s="14">
        <v>4512.2071981299996</v>
      </c>
      <c r="MD187" s="14">
        <v>0</v>
      </c>
      <c r="ME187" s="14"/>
      <c r="MF187" s="14">
        <v>126.74579041999999</v>
      </c>
      <c r="MG187" s="14">
        <v>36918.411029109971</v>
      </c>
      <c r="MH187" s="14">
        <v>7351.8249880400008</v>
      </c>
      <c r="MI187" s="14">
        <v>1325.4376719500001</v>
      </c>
      <c r="MJ187" s="14"/>
      <c r="MK187" s="14"/>
      <c r="ML187" s="14">
        <v>6457.878880049997</v>
      </c>
      <c r="MM187" s="14">
        <v>0</v>
      </c>
      <c r="MN187" s="14">
        <v>56692.505557699958</v>
      </c>
      <c r="MO187" s="14">
        <v>0</v>
      </c>
      <c r="MP187" s="14">
        <v>28863.037803080028</v>
      </c>
      <c r="MQ187" s="14">
        <v>0</v>
      </c>
      <c r="MR187" s="14"/>
      <c r="MS187" s="14">
        <v>889.06160408999995</v>
      </c>
      <c r="MT187" s="14">
        <v>83752.092916490074</v>
      </c>
      <c r="MU187" s="14">
        <v>34171.904007320038</v>
      </c>
      <c r="MV187" s="14">
        <v>2286.4889598099999</v>
      </c>
      <c r="MW187" s="14"/>
      <c r="MX187" s="14"/>
      <c r="MY187" s="14">
        <v>8867.6557330799969</v>
      </c>
      <c r="MZ187" s="14">
        <v>0</v>
      </c>
      <c r="NA187" s="14">
        <v>159527.72285526013</v>
      </c>
      <c r="NB187" s="14"/>
      <c r="NC187" s="14"/>
      <c r="ND187" s="14"/>
      <c r="NE187" s="14"/>
      <c r="NF187" s="14"/>
      <c r="NG187" s="14"/>
      <c r="NH187" s="14">
        <v>0</v>
      </c>
      <c r="NI187" s="14">
        <v>194.36469453000001</v>
      </c>
      <c r="NJ187" s="14"/>
      <c r="NK187" s="14"/>
      <c r="NL187" s="14">
        <v>60.74289899</v>
      </c>
      <c r="NM187" s="14">
        <v>246.86994527999997</v>
      </c>
      <c r="NN187" s="170">
        <v>203051.55495548001</v>
      </c>
      <c r="NO187" s="14"/>
      <c r="NQ187" s="142">
        <v>487868.25590105</v>
      </c>
      <c r="NR187" s="142">
        <v>2762037.5867006308</v>
      </c>
      <c r="PU187" s="4"/>
    </row>
    <row r="188" spans="1:444" x14ac:dyDescent="0.2">
      <c r="A188" s="70">
        <v>45047</v>
      </c>
      <c r="B188" s="14">
        <v>298.60615782999997</v>
      </c>
      <c r="C188" s="14">
        <v>316.95676234000001</v>
      </c>
      <c r="D188" s="14">
        <v>57.007856599999997</v>
      </c>
      <c r="E188" s="14">
        <v>672.57077677000007</v>
      </c>
      <c r="F188" s="14">
        <v>0</v>
      </c>
      <c r="G188" s="14">
        <v>29984.257626310045</v>
      </c>
      <c r="H188" s="14">
        <v>0</v>
      </c>
      <c r="I188" s="14"/>
      <c r="J188" s="14">
        <v>3015.6677141699993</v>
      </c>
      <c r="K188" s="14">
        <v>84586.913870440054</v>
      </c>
      <c r="L188" s="14">
        <v>77624.657405049875</v>
      </c>
      <c r="M188" s="14">
        <v>3984.930790429999</v>
      </c>
      <c r="N188" s="14">
        <v>18833.100802000001</v>
      </c>
      <c r="O188" s="14"/>
      <c r="P188" s="14">
        <v>9733.0210936100048</v>
      </c>
      <c r="Q188" s="14">
        <v>230301.21236186</v>
      </c>
      <c r="R188" s="14">
        <v>0</v>
      </c>
      <c r="S188" s="14">
        <v>6380.0711429099993</v>
      </c>
      <c r="T188" s="14">
        <v>117.74026128</v>
      </c>
      <c r="U188" s="14">
        <v>32.975234200000003</v>
      </c>
      <c r="V188" s="14">
        <v>68.238181030000007</v>
      </c>
      <c r="W188" s="14">
        <v>6599.0248194199985</v>
      </c>
      <c r="X188" s="14">
        <v>0</v>
      </c>
      <c r="Y188" s="14">
        <v>12170.16212133001</v>
      </c>
      <c r="Z188" s="14">
        <v>0</v>
      </c>
      <c r="AA188" s="14"/>
      <c r="AB188" s="14">
        <v>1113.5011694699997</v>
      </c>
      <c r="AC188" s="14">
        <v>50317.78261335002</v>
      </c>
      <c r="AD188" s="14">
        <v>14952.512375489998</v>
      </c>
      <c r="AE188" s="14">
        <v>3016.0854105400003</v>
      </c>
      <c r="AF188" s="14"/>
      <c r="AG188" s="14"/>
      <c r="AH188" s="14">
        <v>2620.39020656</v>
      </c>
      <c r="AI188" s="14">
        <v>86398.947746900027</v>
      </c>
      <c r="AJ188" s="14">
        <v>0</v>
      </c>
      <c r="AK188" s="14">
        <v>262952.09090651054</v>
      </c>
      <c r="AL188" s="14">
        <v>0</v>
      </c>
      <c r="AM188" s="14"/>
      <c r="AN188" s="14">
        <v>6050.2604736300009</v>
      </c>
      <c r="AO188" s="14">
        <v>449349.78315381013</v>
      </c>
      <c r="AP188" s="14">
        <v>140054.56044682983</v>
      </c>
      <c r="AQ188" s="14">
        <v>9595.635988490003</v>
      </c>
      <c r="AR188" s="14">
        <v>5528.7130459999998</v>
      </c>
      <c r="AS188" s="14"/>
      <c r="AT188" s="14">
        <v>76868.751632100219</v>
      </c>
      <c r="AU188" s="14">
        <v>0</v>
      </c>
      <c r="AV188" s="14">
        <v>29366.497189000002</v>
      </c>
      <c r="AW188" s="14">
        <v>22157.725176370001</v>
      </c>
      <c r="AX188" s="14">
        <v>975796.65793476079</v>
      </c>
      <c r="AY188" s="14">
        <v>0</v>
      </c>
      <c r="AZ188" s="14">
        <v>5534.2207550300009</v>
      </c>
      <c r="BA188" s="14">
        <v>0</v>
      </c>
      <c r="BB188" s="14"/>
      <c r="BC188" s="14">
        <v>897.8143329699999</v>
      </c>
      <c r="BD188" s="14">
        <v>46148.921036760003</v>
      </c>
      <c r="BE188" s="14">
        <v>13141.122167080001</v>
      </c>
      <c r="BF188" s="14">
        <v>1620.0229129799998</v>
      </c>
      <c r="BG188" s="14">
        <v>1125.3624818800001</v>
      </c>
      <c r="BH188" s="14">
        <v>0</v>
      </c>
      <c r="BI188" s="14">
        <v>68467.463686700008</v>
      </c>
      <c r="BJ188" s="14">
        <v>0</v>
      </c>
      <c r="BK188" s="14">
        <v>7630.4258924400001</v>
      </c>
      <c r="BL188" s="14">
        <v>0</v>
      </c>
      <c r="BM188" s="14"/>
      <c r="BN188" s="14">
        <v>29.596044060000004</v>
      </c>
      <c r="BO188" s="14">
        <v>18283.325367109996</v>
      </c>
      <c r="BP188" s="14">
        <v>2474.8941243200006</v>
      </c>
      <c r="BQ188" s="14">
        <v>1169.1110620700001</v>
      </c>
      <c r="BR188" s="14">
        <v>7070.5092539999996</v>
      </c>
      <c r="BS188" s="14">
        <v>993.3416138099999</v>
      </c>
      <c r="BT188" s="14">
        <v>37651.203357809987</v>
      </c>
      <c r="BU188" s="14">
        <v>0</v>
      </c>
      <c r="BV188" s="14">
        <v>4086.9387895600007</v>
      </c>
      <c r="BW188" s="14">
        <v>0</v>
      </c>
      <c r="BX188" s="14"/>
      <c r="BY188" s="14">
        <v>209.09769704000001</v>
      </c>
      <c r="BZ188" s="14">
        <v>15815.407738299995</v>
      </c>
      <c r="CA188" s="14">
        <v>9557.128030519998</v>
      </c>
      <c r="CB188" s="14">
        <v>864.77026756999999</v>
      </c>
      <c r="CC188" s="14"/>
      <c r="CD188" s="14"/>
      <c r="CE188" s="14">
        <v>6741.7396508600032</v>
      </c>
      <c r="CF188" s="14">
        <v>37275.082173850002</v>
      </c>
      <c r="CG188" s="14">
        <v>0</v>
      </c>
      <c r="CH188" s="14">
        <v>850.4580222799998</v>
      </c>
      <c r="CI188" s="14"/>
      <c r="CJ188" s="14"/>
      <c r="CK188" s="14"/>
      <c r="CL188" s="14">
        <v>1711.1488700500001</v>
      </c>
      <c r="CM188" s="14">
        <v>939.27960094000002</v>
      </c>
      <c r="CN188" s="14">
        <v>332.45173550999999</v>
      </c>
      <c r="CO188" s="14"/>
      <c r="CP188" s="14"/>
      <c r="CQ188" s="14">
        <v>757.72543312000028</v>
      </c>
      <c r="CR188" s="14">
        <v>4591.0636618999997</v>
      </c>
      <c r="CS188" s="14">
        <v>0</v>
      </c>
      <c r="CT188" s="14">
        <v>1113.35856199</v>
      </c>
      <c r="CU188" s="14"/>
      <c r="CV188" s="14"/>
      <c r="CW188" s="14"/>
      <c r="CX188" s="14">
        <v>5335.9685999199974</v>
      </c>
      <c r="CY188" s="14">
        <v>1822.0588855100002</v>
      </c>
      <c r="CZ188" s="14">
        <v>684.08465832999991</v>
      </c>
      <c r="DA188" s="14">
        <v>1648.532876</v>
      </c>
      <c r="DB188" s="14"/>
      <c r="DC188" s="14">
        <v>596.26271056000007</v>
      </c>
      <c r="DD188" s="14">
        <v>11200.266292309996</v>
      </c>
      <c r="DE188" s="14">
        <v>0</v>
      </c>
      <c r="DF188" s="14">
        <v>1638.8935415200003</v>
      </c>
      <c r="DG188" s="14"/>
      <c r="DH188" s="14"/>
      <c r="DI188" s="14">
        <v>495.56410227000003</v>
      </c>
      <c r="DJ188" s="14">
        <v>9883.7223142199928</v>
      </c>
      <c r="DK188" s="14">
        <v>3649.0133717400008</v>
      </c>
      <c r="DL188" s="14">
        <v>277.00327665999998</v>
      </c>
      <c r="DM188" s="14"/>
      <c r="DN188" s="14"/>
      <c r="DO188" s="14">
        <v>2767.3852796799997</v>
      </c>
      <c r="DP188" s="14">
        <v>18728.144907539998</v>
      </c>
      <c r="DQ188" s="14">
        <v>0</v>
      </c>
      <c r="DR188" s="14">
        <v>2258.5650839899999</v>
      </c>
      <c r="DS188" s="14"/>
      <c r="DT188" s="14"/>
      <c r="DU188" s="14">
        <v>0</v>
      </c>
      <c r="DV188" s="14">
        <v>29643.149797490019</v>
      </c>
      <c r="DW188" s="14">
        <v>4654.00333529</v>
      </c>
      <c r="DX188" s="14">
        <v>1454.2377971999997</v>
      </c>
      <c r="DY188" s="14"/>
      <c r="DZ188" s="14"/>
      <c r="EA188" s="14">
        <v>1060.6319049700001</v>
      </c>
      <c r="EB188" s="14">
        <v>39070.587918940015</v>
      </c>
      <c r="EC188" s="14">
        <v>0</v>
      </c>
      <c r="ED188" s="14"/>
      <c r="EE188" s="14"/>
      <c r="EF188" s="14"/>
      <c r="EG188" s="14"/>
      <c r="EH188" s="14"/>
      <c r="EI188" s="14">
        <v>0</v>
      </c>
      <c r="EJ188" s="14">
        <v>0</v>
      </c>
      <c r="EK188" s="14"/>
      <c r="EL188" s="14"/>
      <c r="EM188" s="14">
        <v>384.06169543000004</v>
      </c>
      <c r="EN188" s="14">
        <v>384.06169543000004</v>
      </c>
      <c r="EO188" s="14">
        <v>0</v>
      </c>
      <c r="EP188" s="14">
        <v>1464.0423158999997</v>
      </c>
      <c r="EQ188" s="14">
        <v>0</v>
      </c>
      <c r="ER188" s="14"/>
      <c r="ES188" s="14">
        <v>127.02013547</v>
      </c>
      <c r="ET188" s="14">
        <v>14843.595479059999</v>
      </c>
      <c r="EU188" s="14">
        <v>6703.5566533500005</v>
      </c>
      <c r="EV188" s="14">
        <v>1167.1741089299999</v>
      </c>
      <c r="EW188" s="14"/>
      <c r="EX188" s="14"/>
      <c r="EY188" s="14">
        <v>637.82501895999997</v>
      </c>
      <c r="EZ188" s="14">
        <v>24943.21371167</v>
      </c>
      <c r="FA188" s="14">
        <v>0</v>
      </c>
      <c r="FB188" s="14">
        <v>26604.692979210027</v>
      </c>
      <c r="FC188" s="14">
        <v>0</v>
      </c>
      <c r="FD188" s="14"/>
      <c r="FE188" s="14">
        <v>514.97553377999998</v>
      </c>
      <c r="FF188" s="14">
        <v>326125.38851853029</v>
      </c>
      <c r="FG188" s="14">
        <v>23505.892963270009</v>
      </c>
      <c r="FH188" s="14">
        <v>1515.9636159200008</v>
      </c>
      <c r="FI188" s="14">
        <v>1161.9828090000001</v>
      </c>
      <c r="FJ188" s="14"/>
      <c r="FK188" s="14">
        <v>25032.350114810033</v>
      </c>
      <c r="FL188" s="14">
        <v>0</v>
      </c>
      <c r="FM188" s="14">
        <v>411551.83899399033</v>
      </c>
      <c r="FN188" s="14"/>
      <c r="FO188" s="14"/>
      <c r="FP188" s="14"/>
      <c r="FQ188" s="14"/>
      <c r="FR188" s="14"/>
      <c r="FS188" s="14"/>
      <c r="FT188" s="14">
        <v>88.547361390000006</v>
      </c>
      <c r="FU188" s="14"/>
      <c r="FV188" s="14"/>
      <c r="FW188" s="14"/>
      <c r="FX188" s="14">
        <v>10.03349371</v>
      </c>
      <c r="FY188" s="14">
        <v>98.580855099999994</v>
      </c>
      <c r="FZ188" s="14"/>
      <c r="GA188" s="14"/>
      <c r="GB188" s="14"/>
      <c r="GC188" s="14"/>
      <c r="GD188" s="14"/>
      <c r="GE188" s="14">
        <v>0</v>
      </c>
      <c r="GF188" s="14">
        <v>312.41360815999997</v>
      </c>
      <c r="GG188" s="14"/>
      <c r="GH188" s="14"/>
      <c r="GI188" s="14"/>
      <c r="GJ188" s="14">
        <v>670.11360611999987</v>
      </c>
      <c r="GK188" s="14">
        <v>982.52721427999984</v>
      </c>
      <c r="GL188" s="14">
        <v>0</v>
      </c>
      <c r="GM188" s="14">
        <v>2988.1142318699995</v>
      </c>
      <c r="GN188" s="14">
        <v>0</v>
      </c>
      <c r="GO188" s="14"/>
      <c r="GP188" s="14"/>
      <c r="GQ188" s="14">
        <v>12560.195055369997</v>
      </c>
      <c r="GR188" s="14">
        <v>4918.2148912899993</v>
      </c>
      <c r="GS188" s="14">
        <v>1030.8721049600001</v>
      </c>
      <c r="GT188" s="14"/>
      <c r="GU188" s="14"/>
      <c r="GV188" s="14">
        <v>1781.3462280800002</v>
      </c>
      <c r="GW188" s="14">
        <v>0</v>
      </c>
      <c r="GX188" s="14">
        <v>23278.742511569995</v>
      </c>
      <c r="GY188" s="14">
        <v>0</v>
      </c>
      <c r="GZ188" s="14"/>
      <c r="HA188" s="14"/>
      <c r="HB188" s="14"/>
      <c r="HC188" s="14"/>
      <c r="HD188" s="14">
        <v>3591.4979176300008</v>
      </c>
      <c r="HE188" s="14">
        <v>405.70541550000002</v>
      </c>
      <c r="HF188" s="14">
        <v>604.19432629000005</v>
      </c>
      <c r="HG188" s="14"/>
      <c r="HH188" s="14"/>
      <c r="HI188" s="14">
        <v>565.34722640999996</v>
      </c>
      <c r="HJ188" s="14">
        <v>5166.7448858300013</v>
      </c>
      <c r="HK188" s="14">
        <v>0</v>
      </c>
      <c r="HL188" s="14">
        <v>3014.5845784100006</v>
      </c>
      <c r="HM188" s="14">
        <v>0</v>
      </c>
      <c r="HN188" s="14"/>
      <c r="HO188" s="14">
        <v>385.37208102</v>
      </c>
      <c r="HP188" s="14">
        <v>18113.016318710001</v>
      </c>
      <c r="HQ188" s="14">
        <v>8343.1614149199995</v>
      </c>
      <c r="HR188" s="14">
        <v>869.81873581999992</v>
      </c>
      <c r="HS188" s="14"/>
      <c r="HT188" s="14"/>
      <c r="HU188" s="14">
        <v>1367.8913350199998</v>
      </c>
      <c r="HV188" s="14">
        <v>0</v>
      </c>
      <c r="HW188" s="14">
        <v>32093.844463900001</v>
      </c>
      <c r="HX188" s="14">
        <v>0</v>
      </c>
      <c r="HY188" s="14">
        <v>6798.7400211599988</v>
      </c>
      <c r="HZ188" s="14">
        <v>0</v>
      </c>
      <c r="IA188" s="14"/>
      <c r="IB188" s="14">
        <v>826.14582261999999</v>
      </c>
      <c r="IC188" s="14">
        <v>28778.15852570999</v>
      </c>
      <c r="ID188" s="14">
        <v>11445.844472690009</v>
      </c>
      <c r="IE188" s="14">
        <v>1436.35510589</v>
      </c>
      <c r="IF188" s="14">
        <v>618.09115399999996</v>
      </c>
      <c r="IG188" s="14"/>
      <c r="IH188" s="14">
        <v>7109.7908105000051</v>
      </c>
      <c r="II188" s="14">
        <v>57013.125912570009</v>
      </c>
      <c r="IJ188" s="14">
        <v>0</v>
      </c>
      <c r="IK188" s="14">
        <v>1997.3843598599999</v>
      </c>
      <c r="IN188" s="14">
        <v>457.64555875999997</v>
      </c>
      <c r="IO188" s="14">
        <v>13301.038234259997</v>
      </c>
      <c r="IP188" s="14">
        <v>7638.5175287400043</v>
      </c>
      <c r="IQ188" s="14">
        <v>725.48443267000005</v>
      </c>
      <c r="IR188" s="14">
        <v>37.010438999999998</v>
      </c>
      <c r="IS188" s="14"/>
      <c r="IT188" s="14">
        <v>1401.7381165200004</v>
      </c>
      <c r="IU188" s="14">
        <v>25558.818669809996</v>
      </c>
      <c r="IV188" s="14">
        <v>0</v>
      </c>
      <c r="IW188" s="14">
        <v>5240.9507789900008</v>
      </c>
      <c r="IX188" s="14">
        <v>0</v>
      </c>
      <c r="IY188" s="14"/>
      <c r="IZ188" s="14">
        <v>675.09082469000009</v>
      </c>
      <c r="JA188" s="14">
        <v>24074.058567189986</v>
      </c>
      <c r="JB188" s="14">
        <v>8614.2691885900003</v>
      </c>
      <c r="JC188" s="14">
        <v>1051.96091645</v>
      </c>
      <c r="JD188" s="14"/>
      <c r="JE188" s="14"/>
      <c r="JF188" s="14">
        <v>1942.0068311499997</v>
      </c>
      <c r="JG188" s="14">
        <v>41598.33710705999</v>
      </c>
      <c r="JH188" s="14"/>
      <c r="JI188" s="14"/>
      <c r="JJ188" s="14"/>
      <c r="JK188" s="14"/>
      <c r="JL188" s="14"/>
      <c r="JM188" s="14">
        <v>0</v>
      </c>
      <c r="JN188" s="14">
        <v>416.79807426999997</v>
      </c>
      <c r="JO188" s="14">
        <v>269.94861580999998</v>
      </c>
      <c r="JP188" s="14"/>
      <c r="JQ188" s="14"/>
      <c r="JR188" s="14">
        <v>221.77635111000001</v>
      </c>
      <c r="JS188" s="14">
        <v>908.52304118999996</v>
      </c>
      <c r="JT188" s="14">
        <v>0</v>
      </c>
      <c r="JU188" s="14">
        <v>1872.65582449</v>
      </c>
      <c r="JV188" s="14">
        <v>0</v>
      </c>
      <c r="JW188" s="14"/>
      <c r="JX188" s="14">
        <v>0</v>
      </c>
      <c r="JY188" s="14">
        <v>14001.591912480006</v>
      </c>
      <c r="JZ188" s="14">
        <v>5565.54976867</v>
      </c>
      <c r="KA188" s="14">
        <v>199.91007932000002</v>
      </c>
      <c r="KB188" s="14">
        <v>31.614436999999999</v>
      </c>
      <c r="KC188" s="14"/>
      <c r="KD188" s="14">
        <v>2625.3895091299996</v>
      </c>
      <c r="KE188" s="14">
        <v>24296.711531090008</v>
      </c>
      <c r="KF188" s="14">
        <v>0</v>
      </c>
      <c r="KG188" s="14">
        <v>5007.1943641499984</v>
      </c>
      <c r="KH188" s="14">
        <v>0</v>
      </c>
      <c r="KI188" s="14"/>
      <c r="KJ188" s="14">
        <v>433.04235743999993</v>
      </c>
      <c r="KK188" s="14">
        <v>22773.983812220002</v>
      </c>
      <c r="KL188" s="14">
        <v>6684.6062084800014</v>
      </c>
      <c r="KM188" s="14">
        <v>627.69247064000001</v>
      </c>
      <c r="KN188" s="14">
        <v>150.081163</v>
      </c>
      <c r="KO188" s="14"/>
      <c r="KP188" s="14">
        <v>6704.1892555699997</v>
      </c>
      <c r="KQ188" s="14">
        <v>44401.36738548</v>
      </c>
      <c r="KR188" s="14">
        <v>0</v>
      </c>
      <c r="KS188" s="14"/>
      <c r="KT188" s="14"/>
      <c r="KU188" s="14"/>
      <c r="KV188" s="14">
        <v>0</v>
      </c>
      <c r="KW188" s="14">
        <v>952.88526311999999</v>
      </c>
      <c r="KX188" s="14">
        <v>286.41812843000002</v>
      </c>
      <c r="KY188" s="14">
        <v>68.049696139999995</v>
      </c>
      <c r="KZ188" s="14"/>
      <c r="LA188" s="14"/>
      <c r="LB188" s="14">
        <v>71.83803211</v>
      </c>
      <c r="LC188" s="14">
        <v>1379.1911198</v>
      </c>
      <c r="LD188" s="14">
        <v>0</v>
      </c>
      <c r="LE188" s="14">
        <v>25541.547736490014</v>
      </c>
      <c r="LF188" s="14">
        <v>0</v>
      </c>
      <c r="LG188" s="14"/>
      <c r="LH188" s="14">
        <v>1809.0804756899995</v>
      </c>
      <c r="LI188" s="14">
        <v>34341.286264030015</v>
      </c>
      <c r="LJ188" s="14">
        <v>17473.900083540004</v>
      </c>
      <c r="LK188" s="14">
        <v>3041.0067626199993</v>
      </c>
      <c r="LL188" s="14"/>
      <c r="LM188" s="14"/>
      <c r="LN188" s="14">
        <v>4345.4117113599987</v>
      </c>
      <c r="LO188" s="14">
        <v>88458.404489070017</v>
      </c>
      <c r="LP188" s="14">
        <v>0</v>
      </c>
      <c r="LQ188" s="14"/>
      <c r="LR188" s="14">
        <v>0</v>
      </c>
      <c r="LS188" s="14"/>
      <c r="LT188" s="14">
        <v>0</v>
      </c>
      <c r="LU188" s="14">
        <v>6417.974327519999</v>
      </c>
      <c r="LV188" s="14">
        <v>2206.4349004800006</v>
      </c>
      <c r="LW188" s="14">
        <v>620.28808387000004</v>
      </c>
      <c r="LX188" s="14"/>
      <c r="LY188" s="14"/>
      <c r="LZ188" s="14">
        <v>1023.8057419400001</v>
      </c>
      <c r="MA188" s="14">
        <v>10268.503053810002</v>
      </c>
      <c r="MB188" s="14">
        <v>0</v>
      </c>
      <c r="MC188" s="14">
        <v>4439.5529125600006</v>
      </c>
      <c r="MD188" s="14">
        <v>0</v>
      </c>
      <c r="ME188" s="14"/>
      <c r="MF188" s="14">
        <v>125.89529814000001</v>
      </c>
      <c r="MG188" s="14">
        <v>36569.431802989973</v>
      </c>
      <c r="MH188" s="14">
        <v>7170.2097204299971</v>
      </c>
      <c r="MI188" s="14">
        <v>1271.4366012499997</v>
      </c>
      <c r="MJ188" s="14"/>
      <c r="MK188" s="14"/>
      <c r="ML188" s="14">
        <v>6397.1743591499962</v>
      </c>
      <c r="MM188" s="14">
        <v>0</v>
      </c>
      <c r="MN188" s="14">
        <v>55973.700694519968</v>
      </c>
      <c r="MO188" s="14">
        <v>0</v>
      </c>
      <c r="MP188" s="14">
        <v>28226.533599430011</v>
      </c>
      <c r="MQ188" s="14">
        <v>0</v>
      </c>
      <c r="MR188" s="14"/>
      <c r="MS188" s="14">
        <v>863.76531614000021</v>
      </c>
      <c r="MT188" s="14">
        <v>82258.988235020006</v>
      </c>
      <c r="MU188" s="14">
        <v>33985.603095530023</v>
      </c>
      <c r="MV188" s="14">
        <v>2254.1190985999997</v>
      </c>
      <c r="MW188" s="14"/>
      <c r="MX188" s="14"/>
      <c r="MY188" s="14">
        <v>8867.6557330799969</v>
      </c>
      <c r="MZ188" s="14">
        <v>0</v>
      </c>
      <c r="NA188" s="14">
        <v>157072.33054392005</v>
      </c>
      <c r="NB188" s="14"/>
      <c r="NC188" s="14"/>
      <c r="ND188" s="14"/>
      <c r="NE188" s="14"/>
      <c r="NF188" s="14"/>
      <c r="NG188" s="14"/>
      <c r="NH188" s="14">
        <v>0</v>
      </c>
      <c r="NI188" s="14">
        <v>186.50014994999998</v>
      </c>
      <c r="NJ188" s="14"/>
      <c r="NK188" s="14"/>
      <c r="NL188" s="14">
        <v>60.369795329999995</v>
      </c>
      <c r="NM188" s="14">
        <v>246.86994527999997</v>
      </c>
      <c r="NN188" s="170">
        <v>175610.14941203047</v>
      </c>
      <c r="NO188" s="14"/>
      <c r="NQ188" s="142">
        <v>492191.37069893</v>
      </c>
      <c r="NR188" s="142">
        <v>2698530.0042468603</v>
      </c>
      <c r="PU188" s="4"/>
    </row>
    <row r="189" spans="1:444" x14ac:dyDescent="0.2">
      <c r="A189" s="70">
        <v>45078</v>
      </c>
      <c r="B189" s="14">
        <v>297.70915170999996</v>
      </c>
      <c r="C189" s="14">
        <v>311.32305334000006</v>
      </c>
      <c r="D189" s="14">
        <v>56.697813400000001</v>
      </c>
      <c r="E189" s="14">
        <v>665.73001844999987</v>
      </c>
      <c r="F189" s="14">
        <v>0</v>
      </c>
      <c r="G189" s="14">
        <v>29452.628600540043</v>
      </c>
      <c r="H189" s="14">
        <v>0</v>
      </c>
      <c r="I189" s="14"/>
      <c r="J189" s="14">
        <v>2846.8512042900002</v>
      </c>
      <c r="K189" s="14">
        <v>83660.425851879991</v>
      </c>
      <c r="L189" s="14">
        <v>76540.84034099993</v>
      </c>
      <c r="M189" s="14">
        <v>3856.0620477099988</v>
      </c>
      <c r="N189" s="14">
        <v>18452.771054000001</v>
      </c>
      <c r="O189" s="14"/>
      <c r="P189" s="14">
        <v>9527.9995286800022</v>
      </c>
      <c r="Q189" s="14">
        <v>226883.43504044996</v>
      </c>
      <c r="R189" s="14">
        <v>0</v>
      </c>
      <c r="S189" s="14">
        <v>6337.3157106800008</v>
      </c>
      <c r="T189" s="14">
        <v>117.09315912000001</v>
      </c>
      <c r="U189" s="14">
        <v>31.181098200000005</v>
      </c>
      <c r="V189" s="14">
        <v>67.261705789999993</v>
      </c>
      <c r="W189" s="14">
        <v>6552.8516737900009</v>
      </c>
      <c r="X189" s="14">
        <v>0</v>
      </c>
      <c r="Y189" s="14">
        <v>11976.240220970005</v>
      </c>
      <c r="Z189" s="14">
        <v>0</v>
      </c>
      <c r="AA189" s="14"/>
      <c r="AB189" s="14">
        <v>1104.8005449099999</v>
      </c>
      <c r="AC189" s="14">
        <v>50317.78261335002</v>
      </c>
      <c r="AD189" s="14">
        <v>14895.323923129999</v>
      </c>
      <c r="AE189" s="14">
        <v>2978.8884729299989</v>
      </c>
      <c r="AF189" s="14"/>
      <c r="AG189" s="14"/>
      <c r="AH189" s="14">
        <v>2545.3001871700003</v>
      </c>
      <c r="AI189" s="14">
        <v>85590.630323260062</v>
      </c>
      <c r="AJ189" s="14">
        <v>0</v>
      </c>
      <c r="AK189" s="14">
        <v>258422.06376685973</v>
      </c>
      <c r="AL189" s="14">
        <v>0</v>
      </c>
      <c r="AM189" s="14"/>
      <c r="AN189" s="14">
        <v>5954.5212430800011</v>
      </c>
      <c r="AO189" s="14">
        <v>441515.87160801992</v>
      </c>
      <c r="AP189" s="14">
        <v>139003.7613515401</v>
      </c>
      <c r="AQ189" s="14">
        <v>9397.4557409300069</v>
      </c>
      <c r="AR189" s="14">
        <v>5452.0199060000004</v>
      </c>
      <c r="AS189" s="14"/>
      <c r="AT189" s="14">
        <v>75105.729844319852</v>
      </c>
      <c r="AU189" s="14">
        <v>0</v>
      </c>
      <c r="AV189" s="14">
        <v>29366.497189000002</v>
      </c>
      <c r="AW189" s="14">
        <v>22157.725176370001</v>
      </c>
      <c r="AX189" s="14">
        <v>960261.87696901953</v>
      </c>
      <c r="AY189" s="14">
        <v>0</v>
      </c>
      <c r="AZ189" s="14">
        <v>5488.8469863200025</v>
      </c>
      <c r="BA189" s="14">
        <v>0</v>
      </c>
      <c r="BB189" s="14"/>
      <c r="BC189" s="14">
        <v>892.5820435600001</v>
      </c>
      <c r="BD189" s="14">
        <v>45574.407033789983</v>
      </c>
      <c r="BE189" s="14">
        <v>13078.421971460002</v>
      </c>
      <c r="BF189" s="14">
        <v>1599.28538918</v>
      </c>
      <c r="BG189" s="14">
        <v>1114.2150991300002</v>
      </c>
      <c r="BH189" s="14">
        <v>0</v>
      </c>
      <c r="BI189" s="14">
        <v>67747.758523439988</v>
      </c>
      <c r="BJ189" s="14">
        <v>0</v>
      </c>
      <c r="BK189" s="14">
        <v>7515.4365103199971</v>
      </c>
      <c r="BL189" s="14">
        <v>0</v>
      </c>
      <c r="BM189" s="14"/>
      <c r="BN189" s="14">
        <v>28.646976210000002</v>
      </c>
      <c r="BO189" s="14">
        <v>18057.893507269997</v>
      </c>
      <c r="BP189" s="14">
        <v>2267.6984826500002</v>
      </c>
      <c r="BQ189" s="14">
        <v>1152.7742132299998</v>
      </c>
      <c r="BR189" s="14">
        <v>6953.5500320000001</v>
      </c>
      <c r="BS189" s="14">
        <v>916.77216652999971</v>
      </c>
      <c r="BT189" s="14">
        <v>36892.771888209994</v>
      </c>
      <c r="BU189" s="14">
        <v>0</v>
      </c>
      <c r="BV189" s="14">
        <v>4053.4182824899995</v>
      </c>
      <c r="BW189" s="14">
        <v>0</v>
      </c>
      <c r="BX189" s="14"/>
      <c r="BY189" s="14">
        <v>204.71494349</v>
      </c>
      <c r="BZ189" s="14">
        <v>15686.698546789992</v>
      </c>
      <c r="CA189" s="14">
        <v>9464.8796372699999</v>
      </c>
      <c r="CB189" s="14">
        <v>855.09787815000004</v>
      </c>
      <c r="CC189" s="14"/>
      <c r="CD189" s="14"/>
      <c r="CE189" s="14">
        <v>6675.8389567700015</v>
      </c>
      <c r="CF189" s="14">
        <v>36940.648244959993</v>
      </c>
      <c r="CG189" s="14">
        <v>0</v>
      </c>
      <c r="CH189" s="14">
        <v>843.05269222000004</v>
      </c>
      <c r="CI189" s="14"/>
      <c r="CJ189" s="14"/>
      <c r="CK189" s="14"/>
      <c r="CL189" s="14">
        <v>1699.64031733</v>
      </c>
      <c r="CM189" s="14">
        <v>934.8972216799998</v>
      </c>
      <c r="CN189" s="14">
        <v>318.72785532</v>
      </c>
      <c r="CO189" s="14"/>
      <c r="CP189" s="14"/>
      <c r="CQ189" s="14">
        <v>745.45690152999987</v>
      </c>
      <c r="CR189" s="14">
        <v>4541.7749880800002</v>
      </c>
      <c r="CS189" s="14">
        <v>0</v>
      </c>
      <c r="CT189" s="14">
        <v>1108.41202924</v>
      </c>
      <c r="CU189" s="14"/>
      <c r="CV189" s="14"/>
      <c r="CW189" s="14"/>
      <c r="CX189" s="14">
        <v>5305.3437858299967</v>
      </c>
      <c r="CY189" s="14">
        <v>1806.7941170300003</v>
      </c>
      <c r="CZ189" s="14">
        <v>668.19728553999994</v>
      </c>
      <c r="DA189" s="14">
        <v>1627.7862749999999</v>
      </c>
      <c r="DB189" s="14"/>
      <c r="DC189" s="14">
        <v>582.75074952</v>
      </c>
      <c r="DD189" s="14">
        <v>11099.284242159996</v>
      </c>
      <c r="DE189" s="14">
        <v>0</v>
      </c>
      <c r="DF189" s="14">
        <v>1622.3480252500005</v>
      </c>
      <c r="DG189" s="14"/>
      <c r="DH189" s="14"/>
      <c r="DI189" s="14">
        <v>487.09279860999999</v>
      </c>
      <c r="DJ189" s="14">
        <v>9731.1693742099978</v>
      </c>
      <c r="DK189" s="14">
        <v>3536.9230903400003</v>
      </c>
      <c r="DL189" s="14">
        <v>273.66083237999999</v>
      </c>
      <c r="DM189" s="14"/>
      <c r="DN189" s="14"/>
      <c r="DO189" s="14">
        <v>2707.7164203899993</v>
      </c>
      <c r="DP189" s="14">
        <v>18375.414447069998</v>
      </c>
      <c r="DQ189" s="14">
        <v>0</v>
      </c>
      <c r="DR189" s="14">
        <v>2253.2009400600009</v>
      </c>
      <c r="DS189" s="14"/>
      <c r="DT189" s="14"/>
      <c r="DU189" s="14">
        <v>0</v>
      </c>
      <c r="DV189" s="14">
        <v>29165.217558589979</v>
      </c>
      <c r="DW189" s="14">
        <v>4639.6966059399992</v>
      </c>
      <c r="DX189" s="14">
        <v>1437.4391388200002</v>
      </c>
      <c r="DY189" s="14"/>
      <c r="DZ189" s="14"/>
      <c r="EA189" s="14">
        <v>1049.9149771299999</v>
      </c>
      <c r="EB189" s="14">
        <v>38545.469220539977</v>
      </c>
      <c r="EC189" s="14">
        <v>0</v>
      </c>
      <c r="ED189" s="14"/>
      <c r="EE189" s="14"/>
      <c r="EF189" s="14"/>
      <c r="EG189" s="14"/>
      <c r="EH189" s="14"/>
      <c r="EI189" s="14">
        <v>0</v>
      </c>
      <c r="EJ189" s="14">
        <v>0</v>
      </c>
      <c r="EK189" s="14"/>
      <c r="EL189" s="14"/>
      <c r="EM189" s="14">
        <v>380.46116996000001</v>
      </c>
      <c r="EN189" s="14">
        <v>380.46116996000001</v>
      </c>
      <c r="EO189" s="14">
        <v>0</v>
      </c>
      <c r="EP189" s="14">
        <v>1453.3454997399997</v>
      </c>
      <c r="EQ189" s="14">
        <v>0</v>
      </c>
      <c r="ER189" s="14"/>
      <c r="ES189" s="14">
        <v>126.53261705</v>
      </c>
      <c r="ET189" s="14">
        <v>14758.786737009994</v>
      </c>
      <c r="EU189" s="14">
        <v>6632.2230715899987</v>
      </c>
      <c r="EV189" s="14">
        <v>1147.4098342099999</v>
      </c>
      <c r="EW189" s="14"/>
      <c r="EX189" s="14"/>
      <c r="EY189" s="14">
        <v>632.28811828000005</v>
      </c>
      <c r="EZ189" s="14">
        <v>24750.585877879988</v>
      </c>
      <c r="FA189" s="14">
        <v>0</v>
      </c>
      <c r="FB189" s="14">
        <v>26221.174605840039</v>
      </c>
      <c r="FC189" s="14">
        <v>0</v>
      </c>
      <c r="FD189" s="14"/>
      <c r="FE189" s="14">
        <v>510.03311887000001</v>
      </c>
      <c r="FF189" s="14">
        <v>321711.01497240923</v>
      </c>
      <c r="FG189" s="14">
        <v>23436.450363869979</v>
      </c>
      <c r="FH189" s="14">
        <v>1457.4406474700002</v>
      </c>
      <c r="FI189" s="14">
        <v>1144.868956</v>
      </c>
      <c r="FJ189" s="14"/>
      <c r="FK189" s="14">
        <v>24702.837736780024</v>
      </c>
      <c r="FL189" s="14">
        <v>0</v>
      </c>
      <c r="FM189" s="14">
        <v>406276.3142116993</v>
      </c>
      <c r="FN189" s="14"/>
      <c r="FO189" s="14"/>
      <c r="FP189" s="14"/>
      <c r="FQ189" s="14"/>
      <c r="FR189" s="14"/>
      <c r="FS189" s="14"/>
      <c r="FT189" s="14">
        <v>88.272557150000011</v>
      </c>
      <c r="FU189" s="14"/>
      <c r="FV189" s="14"/>
      <c r="FW189" s="14"/>
      <c r="FX189" s="14">
        <v>9.2585688800000003</v>
      </c>
      <c r="FY189" s="14">
        <v>97.531126029999996</v>
      </c>
      <c r="FZ189" s="14"/>
      <c r="GA189" s="14"/>
      <c r="GB189" s="14"/>
      <c r="GC189" s="14"/>
      <c r="GD189" s="14"/>
      <c r="GE189" s="14">
        <v>0</v>
      </c>
      <c r="GF189" s="14">
        <v>312.06031754000003</v>
      </c>
      <c r="GG189" s="14"/>
      <c r="GH189" s="14"/>
      <c r="GI189" s="14"/>
      <c r="GJ189" s="14">
        <v>669.83563593000008</v>
      </c>
      <c r="GK189" s="14">
        <v>981.89595346999999</v>
      </c>
      <c r="GL189" s="14">
        <v>0</v>
      </c>
      <c r="GM189" s="14">
        <v>2953.2387279399986</v>
      </c>
      <c r="GN189" s="14">
        <v>0</v>
      </c>
      <c r="GO189" s="14"/>
      <c r="GP189" s="14"/>
      <c r="GQ189" s="14">
        <v>12474.179168389994</v>
      </c>
      <c r="GR189" s="14">
        <v>4879.2525050300001</v>
      </c>
      <c r="GS189" s="14">
        <v>1012.6399553000002</v>
      </c>
      <c r="GT189" s="14"/>
      <c r="GU189" s="14"/>
      <c r="GV189" s="14">
        <v>1759.42275982</v>
      </c>
      <c r="GW189" s="14">
        <v>0</v>
      </c>
      <c r="GX189" s="14">
        <v>23078.733116479991</v>
      </c>
      <c r="GY189" s="14">
        <v>0</v>
      </c>
      <c r="GZ189" s="14"/>
      <c r="HA189" s="14"/>
      <c r="HB189" s="14"/>
      <c r="HC189" s="14"/>
      <c r="HD189" s="14">
        <v>3561.2027999699994</v>
      </c>
      <c r="HE189" s="14">
        <v>371.59915001000002</v>
      </c>
      <c r="HF189" s="14">
        <v>554.31170546999999</v>
      </c>
      <c r="HG189" s="14"/>
      <c r="HH189" s="14"/>
      <c r="HI189" s="14">
        <v>558.05393542999991</v>
      </c>
      <c r="HJ189" s="14">
        <v>5045.1675908799998</v>
      </c>
      <c r="HK189" s="14">
        <v>0</v>
      </c>
      <c r="HL189" s="14">
        <v>2948.9473888999992</v>
      </c>
      <c r="HM189" s="14">
        <v>0</v>
      </c>
      <c r="HN189" s="14"/>
      <c r="HO189" s="14">
        <v>383.36799487999997</v>
      </c>
      <c r="HP189" s="14">
        <v>17890.226949329994</v>
      </c>
      <c r="HQ189" s="14">
        <v>8171.9212326300021</v>
      </c>
      <c r="HR189" s="14">
        <v>861.44898472999989</v>
      </c>
      <c r="HS189" s="14"/>
      <c r="HT189" s="14"/>
      <c r="HU189" s="14">
        <v>1357.7475525700004</v>
      </c>
      <c r="HV189" s="14">
        <v>0</v>
      </c>
      <c r="HW189" s="14">
        <v>31613.660103039994</v>
      </c>
      <c r="HX189" s="14">
        <v>0</v>
      </c>
      <c r="HY189" s="14">
        <v>6711.8957868999996</v>
      </c>
      <c r="HZ189" s="14">
        <v>0</v>
      </c>
      <c r="IA189" s="14"/>
      <c r="IB189" s="14">
        <v>822.09503412000015</v>
      </c>
      <c r="IC189" s="14">
        <v>28316.903581800019</v>
      </c>
      <c r="ID189" s="14">
        <v>11365.006138359997</v>
      </c>
      <c r="IE189" s="14">
        <v>1416.97614363</v>
      </c>
      <c r="IF189" s="14">
        <v>612.41775700000005</v>
      </c>
      <c r="IG189" s="14"/>
      <c r="IH189" s="14">
        <v>6821.0689098499934</v>
      </c>
      <c r="II189" s="14">
        <v>56066.363351660002</v>
      </c>
      <c r="IJ189" s="14">
        <v>0</v>
      </c>
      <c r="IK189" s="14">
        <v>1969.2645360699996</v>
      </c>
      <c r="IN189" s="14">
        <v>453.49528587999998</v>
      </c>
      <c r="IO189" s="14">
        <v>13167.525331669993</v>
      </c>
      <c r="IP189" s="14">
        <v>7618.4726326099981</v>
      </c>
      <c r="IQ189" s="14">
        <v>715.70182328999999</v>
      </c>
      <c r="IR189" s="14">
        <v>35.386896999999998</v>
      </c>
      <c r="IS189" s="14"/>
      <c r="IT189" s="14">
        <v>1345.0290065500003</v>
      </c>
      <c r="IU189" s="14">
        <v>25304.875513069994</v>
      </c>
      <c r="IV189" s="14">
        <v>0</v>
      </c>
      <c r="IW189" s="14">
        <v>5189.5611940999988</v>
      </c>
      <c r="IX189" s="14">
        <v>0</v>
      </c>
      <c r="IY189" s="14"/>
      <c r="IZ189" s="14">
        <v>671.6774787999999</v>
      </c>
      <c r="JA189" s="14">
        <v>23858.049218479984</v>
      </c>
      <c r="JB189" s="14">
        <v>8563.2237334200017</v>
      </c>
      <c r="JC189" s="14">
        <v>1038.99114257</v>
      </c>
      <c r="JD189" s="14"/>
      <c r="JE189" s="14"/>
      <c r="JF189" s="14">
        <v>1921.0451759399998</v>
      </c>
      <c r="JG189" s="14">
        <v>41242.54794330999</v>
      </c>
      <c r="JH189" s="14"/>
      <c r="JI189" s="14"/>
      <c r="JJ189" s="14"/>
      <c r="JK189" s="14"/>
      <c r="JL189" s="14"/>
      <c r="JM189" s="14">
        <v>0</v>
      </c>
      <c r="JN189" s="14">
        <v>415.92397510000001</v>
      </c>
      <c r="JO189" s="14">
        <v>266.95667821000006</v>
      </c>
      <c r="JP189" s="14"/>
      <c r="JQ189" s="14"/>
      <c r="JR189" s="14">
        <v>220.24411177999997</v>
      </c>
      <c r="JS189" s="14">
        <v>903.12476508999998</v>
      </c>
      <c r="JT189" s="14">
        <v>0</v>
      </c>
      <c r="JU189" s="14">
        <v>1811.8244930799997</v>
      </c>
      <c r="JV189" s="14">
        <v>0</v>
      </c>
      <c r="JW189" s="14"/>
      <c r="JX189" s="14">
        <v>0</v>
      </c>
      <c r="JY189" s="14">
        <v>13840.55067852001</v>
      </c>
      <c r="JZ189" s="14">
        <v>5530.3605006999987</v>
      </c>
      <c r="KA189" s="14">
        <v>195.50887546000001</v>
      </c>
      <c r="KB189" s="14">
        <v>31.614436999999999</v>
      </c>
      <c r="KC189" s="14"/>
      <c r="KD189" s="14">
        <v>2616.3546857200013</v>
      </c>
      <c r="KE189" s="14">
        <v>24026.21367048001</v>
      </c>
      <c r="KF189" s="14">
        <v>0</v>
      </c>
      <c r="KG189" s="14">
        <v>4938.0667209600006</v>
      </c>
      <c r="KH189" s="14">
        <v>0</v>
      </c>
      <c r="KI189" s="14"/>
      <c r="KJ189" s="14">
        <v>429.86316956000002</v>
      </c>
      <c r="KK189" s="14">
        <v>22532.931715210016</v>
      </c>
      <c r="KL189" s="14">
        <v>6491.7335343300001</v>
      </c>
      <c r="KM189" s="14">
        <v>616.85443939999993</v>
      </c>
      <c r="KN189" s="14">
        <v>148.11035200000001</v>
      </c>
      <c r="KO189" s="14"/>
      <c r="KP189" s="14">
        <v>6595.3232317199991</v>
      </c>
      <c r="KQ189" s="14">
        <v>43732.917768410021</v>
      </c>
      <c r="KR189" s="14">
        <v>0</v>
      </c>
      <c r="KS189" s="14"/>
      <c r="KT189" s="14"/>
      <c r="KU189" s="14"/>
      <c r="KV189" s="14">
        <v>0</v>
      </c>
      <c r="KW189" s="14">
        <v>939.50396881000006</v>
      </c>
      <c r="KX189" s="14">
        <v>281.75349831</v>
      </c>
      <c r="KY189" s="14">
        <v>67.292734140000007</v>
      </c>
      <c r="KZ189" s="14"/>
      <c r="LA189" s="14"/>
      <c r="LB189" s="14">
        <v>70.687775779999996</v>
      </c>
      <c r="LC189" s="14">
        <v>1359.2379770400003</v>
      </c>
      <c r="LD189" s="14">
        <v>0</v>
      </c>
      <c r="LE189" s="14">
        <v>25174.349977550013</v>
      </c>
      <c r="LF189" s="14">
        <v>0</v>
      </c>
      <c r="LG189" s="14"/>
      <c r="LH189" s="14">
        <v>1791.7746703399996</v>
      </c>
      <c r="LI189" s="14">
        <v>33892.980401239991</v>
      </c>
      <c r="LJ189" s="14">
        <v>17274.15920966</v>
      </c>
      <c r="LK189" s="14">
        <v>3001.2907666899996</v>
      </c>
      <c r="LL189" s="14"/>
      <c r="LM189" s="14"/>
      <c r="LN189" s="14">
        <v>4262.7472848500029</v>
      </c>
      <c r="LO189" s="14">
        <v>87306.425952920006</v>
      </c>
      <c r="LP189" s="14">
        <v>0</v>
      </c>
      <c r="LQ189" s="14"/>
      <c r="LR189" s="14">
        <v>0</v>
      </c>
      <c r="LS189" s="14"/>
      <c r="LT189" s="14">
        <v>0</v>
      </c>
      <c r="LU189" s="14">
        <v>6335.8178236999956</v>
      </c>
      <c r="LV189" s="14">
        <v>2201.7356659500001</v>
      </c>
      <c r="LW189" s="14">
        <v>614.39031507000004</v>
      </c>
      <c r="LX189" s="14"/>
      <c r="LY189" s="14"/>
      <c r="LZ189" s="14">
        <v>1014.4165130299996</v>
      </c>
      <c r="MA189" s="14">
        <v>10166.360317749994</v>
      </c>
      <c r="MB189" s="14">
        <v>0</v>
      </c>
      <c r="MC189" s="14">
        <v>4396.6186916700026</v>
      </c>
      <c r="MD189" s="14">
        <v>0</v>
      </c>
      <c r="ME189" s="14"/>
      <c r="MF189" s="14">
        <v>125.6363472</v>
      </c>
      <c r="MG189" s="14">
        <v>36179.221766470015</v>
      </c>
      <c r="MH189" s="14">
        <v>7089.8668647800014</v>
      </c>
      <c r="MI189" s="14">
        <v>1252.3607634800001</v>
      </c>
      <c r="MJ189" s="14"/>
      <c r="MK189" s="14"/>
      <c r="ML189" s="14">
        <v>6342.8654296799969</v>
      </c>
      <c r="MM189" s="14">
        <v>0</v>
      </c>
      <c r="MN189" s="14">
        <v>55386.569863280012</v>
      </c>
      <c r="MO189" s="14">
        <v>0</v>
      </c>
      <c r="MP189" s="14">
        <v>27701.086180489991</v>
      </c>
      <c r="MQ189" s="14">
        <v>0</v>
      </c>
      <c r="MR189" s="14"/>
      <c r="MS189" s="14">
        <v>858.11268858000005</v>
      </c>
      <c r="MT189" s="14">
        <v>81176.072540809997</v>
      </c>
      <c r="MU189" s="14">
        <v>33650.90381053996</v>
      </c>
      <c r="MV189" s="14">
        <v>2194.3525828700003</v>
      </c>
      <c r="MW189" s="14"/>
      <c r="MX189" s="14"/>
      <c r="MY189" s="14">
        <v>8786.7135486399948</v>
      </c>
      <c r="MZ189" s="14">
        <v>0</v>
      </c>
      <c r="NA189" s="14">
        <v>154982.90350205993</v>
      </c>
      <c r="NB189" s="14"/>
      <c r="NC189" s="14"/>
      <c r="ND189" s="14"/>
      <c r="NE189" s="14"/>
      <c r="NF189" s="14"/>
      <c r="NG189" s="14"/>
      <c r="NH189" s="14">
        <v>0</v>
      </c>
      <c r="NI189" s="14">
        <v>179.23792706</v>
      </c>
      <c r="NJ189" s="14"/>
      <c r="NK189" s="14"/>
      <c r="NL189" s="14">
        <v>60.00452482</v>
      </c>
      <c r="NM189" s="14">
        <v>239.24245188</v>
      </c>
      <c r="NN189" s="170">
        <v>169167.21572848951</v>
      </c>
      <c r="NO189" s="14"/>
      <c r="NQ189" s="15">
        <v>490385.26204599999</v>
      </c>
      <c r="NR189" s="142">
        <v>3146591.2555803079</v>
      </c>
      <c r="PU189" s="4"/>
    </row>
    <row r="190" spans="1:444" x14ac:dyDescent="0.2">
      <c r="A190" s="70">
        <v>45108</v>
      </c>
      <c r="B190" s="14">
        <v>294.87999905000004</v>
      </c>
      <c r="C190" s="14">
        <v>305.62302534000003</v>
      </c>
      <c r="D190" s="14">
        <v>56.296270719999995</v>
      </c>
      <c r="E190" s="14">
        <v>656.79929511000012</v>
      </c>
      <c r="F190" s="14">
        <v>0</v>
      </c>
      <c r="G190" s="14">
        <v>29078.651497720006</v>
      </c>
      <c r="H190" s="14">
        <v>0</v>
      </c>
      <c r="I190" s="14"/>
      <c r="J190" s="14">
        <v>2556.4995600900006</v>
      </c>
      <c r="K190" s="14">
        <v>82266.340948330035</v>
      </c>
      <c r="L190" s="14">
        <v>75892.866898669949</v>
      </c>
      <c r="M190" s="14">
        <v>3803.7105973899997</v>
      </c>
      <c r="N190" s="14">
        <v>18130.175219000001</v>
      </c>
      <c r="O190" s="14"/>
      <c r="P190" s="14">
        <v>9263.4983116500043</v>
      </c>
      <c r="Q190" s="14">
        <v>223538.04136758996</v>
      </c>
      <c r="R190" s="14">
        <v>0</v>
      </c>
      <c r="S190" s="14">
        <v>6287.216507809997</v>
      </c>
      <c r="T190" s="14">
        <v>116.16724948</v>
      </c>
      <c r="U190" s="14">
        <v>20.635491500000001</v>
      </c>
      <c r="V190" s="14">
        <v>66.276304960000004</v>
      </c>
      <c r="W190" s="14">
        <v>6490.2955537499965</v>
      </c>
      <c r="X190" s="14">
        <v>0</v>
      </c>
      <c r="Y190" s="14">
        <v>11858.693362079992</v>
      </c>
      <c r="Z190" s="14">
        <v>0</v>
      </c>
      <c r="AA190" s="14"/>
      <c r="AB190" s="14">
        <v>1097.7495980199999</v>
      </c>
      <c r="AC190" s="14">
        <v>49421.170556099933</v>
      </c>
      <c r="AD190" s="14">
        <v>14807.583345869998</v>
      </c>
      <c r="AE190" s="14">
        <v>2906.0979290100008</v>
      </c>
      <c r="AF190" s="14"/>
      <c r="AG190" s="14"/>
      <c r="AH190" s="14">
        <v>2498.4184477200001</v>
      </c>
      <c r="AI190" s="14">
        <v>84761.38820363993</v>
      </c>
      <c r="AJ190" s="14">
        <v>0</v>
      </c>
      <c r="AK190" s="14">
        <v>254513.84835902986</v>
      </c>
      <c r="AL190" s="14">
        <v>0</v>
      </c>
      <c r="AM190" s="14"/>
      <c r="AN190" s="14">
        <v>5897.5807762800005</v>
      </c>
      <c r="AO190" s="14">
        <v>434175.83455213055</v>
      </c>
      <c r="AP190" s="14">
        <v>137730.16129422982</v>
      </c>
      <c r="AQ190" s="14">
        <v>9198.7230646300086</v>
      </c>
      <c r="AR190" s="14">
        <v>5268.2028909999999</v>
      </c>
      <c r="AS190" s="14"/>
      <c r="AT190" s="14">
        <v>73676.926819319851</v>
      </c>
      <c r="AU190" s="14">
        <v>0</v>
      </c>
      <c r="AV190" s="14">
        <v>18734.400463999998</v>
      </c>
      <c r="AW190" s="14">
        <v>21151.82766237</v>
      </c>
      <c r="AX190" s="14">
        <v>945753.33769989014</v>
      </c>
      <c r="AY190" s="14">
        <v>0</v>
      </c>
      <c r="AZ190" s="14">
        <v>5376.5260884299996</v>
      </c>
      <c r="BA190" s="14">
        <v>0</v>
      </c>
      <c r="BB190" s="14"/>
      <c r="BC190" s="14">
        <v>886.73193787000002</v>
      </c>
      <c r="BD190" s="14">
        <v>45146.04161257996</v>
      </c>
      <c r="BE190" s="14">
        <v>12873.113819539996</v>
      </c>
      <c r="BF190" s="14">
        <v>1581.9794420500002</v>
      </c>
      <c r="BG190" s="14">
        <v>1102.1162262599998</v>
      </c>
      <c r="BH190" s="14">
        <v>0</v>
      </c>
      <c r="BI190" s="14">
        <v>66966.509126729972</v>
      </c>
      <c r="BJ190" s="14">
        <v>0</v>
      </c>
      <c r="BK190" s="14">
        <v>7380.0827167699954</v>
      </c>
      <c r="BL190" s="14">
        <v>0</v>
      </c>
      <c r="BM190" s="14"/>
      <c r="BN190" s="14">
        <v>27.688305329999999</v>
      </c>
      <c r="BO190" s="14">
        <v>17662.749921920004</v>
      </c>
      <c r="BP190" s="14">
        <v>2246.1364289700009</v>
      </c>
      <c r="BQ190" s="14">
        <v>1093.8678998299999</v>
      </c>
      <c r="BR190" s="14">
        <v>6804.3801750000002</v>
      </c>
      <c r="BS190" s="14">
        <v>901.72080429000005</v>
      </c>
      <c r="BT190" s="14">
        <v>36116.62625211</v>
      </c>
      <c r="BU190" s="14">
        <v>0</v>
      </c>
      <c r="BV190" s="14">
        <v>4019.4885994600022</v>
      </c>
      <c r="BW190" s="14">
        <v>0</v>
      </c>
      <c r="BX190" s="14"/>
      <c r="BY190" s="14">
        <v>202.73297105</v>
      </c>
      <c r="BZ190" s="14">
        <v>15453.734930090006</v>
      </c>
      <c r="CA190" s="14">
        <v>9070.6263501600024</v>
      </c>
      <c r="CB190" s="14">
        <v>845.3609836899999</v>
      </c>
      <c r="CC190" s="14"/>
      <c r="CD190" s="14"/>
      <c r="CE190" s="14">
        <v>6632.7988987299987</v>
      </c>
      <c r="CF190" s="14">
        <v>36224.742733180006</v>
      </c>
      <c r="CG190" s="14">
        <v>0</v>
      </c>
      <c r="CH190" s="14">
        <v>835.41691900000001</v>
      </c>
      <c r="CI190" s="14"/>
      <c r="CJ190" s="14"/>
      <c r="CK190" s="14"/>
      <c r="CL190" s="14">
        <v>1689.0339232400001</v>
      </c>
      <c r="CM190" s="14">
        <v>930.86375979999991</v>
      </c>
      <c r="CN190" s="14">
        <v>311.04888138999996</v>
      </c>
      <c r="CO190" s="14"/>
      <c r="CP190" s="14"/>
      <c r="CQ190" s="14">
        <v>682.15143806999993</v>
      </c>
      <c r="CR190" s="14">
        <v>4448.5149215000001</v>
      </c>
      <c r="CS190" s="14">
        <v>0</v>
      </c>
      <c r="CT190" s="14">
        <v>1005.09940563</v>
      </c>
      <c r="CU190" s="14"/>
      <c r="CV190" s="14"/>
      <c r="CW190" s="14"/>
      <c r="CX190" s="14">
        <v>5255.2717534299954</v>
      </c>
      <c r="CY190" s="14">
        <v>1782.3084240000001</v>
      </c>
      <c r="CZ190" s="14">
        <v>660.26883542000007</v>
      </c>
      <c r="DA190" s="14">
        <v>1610.719795</v>
      </c>
      <c r="DB190" s="14"/>
      <c r="DC190" s="14">
        <v>570.89228295000009</v>
      </c>
      <c r="DD190" s="14">
        <v>10884.560496429996</v>
      </c>
      <c r="DE190" s="14">
        <v>0</v>
      </c>
      <c r="DF190" s="14">
        <v>1606.7058020399995</v>
      </c>
      <c r="DG190" s="14"/>
      <c r="DH190" s="14"/>
      <c r="DI190" s="14">
        <v>480.12267742999995</v>
      </c>
      <c r="DJ190" s="14">
        <v>9628.0358108500004</v>
      </c>
      <c r="DK190" s="14">
        <v>3505.5617943400002</v>
      </c>
      <c r="DL190" s="14">
        <v>269.83639624</v>
      </c>
      <c r="DM190" s="14"/>
      <c r="DN190" s="14"/>
      <c r="DO190" s="14">
        <v>2686.4419896000009</v>
      </c>
      <c r="DP190" s="14">
        <v>18193.26941782</v>
      </c>
      <c r="DQ190" s="14">
        <v>0</v>
      </c>
      <c r="DR190" s="14">
        <v>2245.7611929300001</v>
      </c>
      <c r="DS190" s="14"/>
      <c r="DT190" s="14"/>
      <c r="DU190" s="14">
        <v>0</v>
      </c>
      <c r="DV190" s="14">
        <v>28963.498240539993</v>
      </c>
      <c r="DW190" s="14">
        <v>4623.62583791</v>
      </c>
      <c r="DX190" s="14">
        <v>1423.7865460999999</v>
      </c>
      <c r="DY190" s="14"/>
      <c r="DZ190" s="14"/>
      <c r="EA190" s="14">
        <v>1025.79943946</v>
      </c>
      <c r="EB190" s="14">
        <v>38282.471256939985</v>
      </c>
      <c r="EC190" s="14">
        <v>0</v>
      </c>
      <c r="ED190" s="14"/>
      <c r="EE190" s="14"/>
      <c r="EF190" s="14"/>
      <c r="EG190" s="14"/>
      <c r="EH190" s="14"/>
      <c r="EI190" s="14">
        <v>0</v>
      </c>
      <c r="EJ190" s="14">
        <v>0</v>
      </c>
      <c r="EK190" s="14"/>
      <c r="EL190" s="14"/>
      <c r="EM190" s="14">
        <v>374.69536823999999</v>
      </c>
      <c r="EN190" s="14">
        <v>374.69536823999999</v>
      </c>
      <c r="EO190" s="14">
        <v>0</v>
      </c>
      <c r="EP190" s="14">
        <v>1441.3979260000003</v>
      </c>
      <c r="EQ190" s="14">
        <v>0</v>
      </c>
      <c r="ER190" s="14"/>
      <c r="ES190" s="14">
        <v>126.0407592</v>
      </c>
      <c r="ET190" s="14">
        <v>14672.011738109995</v>
      </c>
      <c r="EU190" s="14">
        <v>6594.2585988600003</v>
      </c>
      <c r="EV190" s="14">
        <v>1130.7522174800001</v>
      </c>
      <c r="EW190" s="14"/>
      <c r="EX190" s="14"/>
      <c r="EY190" s="14">
        <v>627.08659327000021</v>
      </c>
      <c r="EZ190" s="14">
        <v>24591.547832919994</v>
      </c>
      <c r="FA190" s="14">
        <v>0</v>
      </c>
      <c r="FB190" s="14">
        <v>25708.317296540004</v>
      </c>
      <c r="FC190" s="14">
        <v>0</v>
      </c>
      <c r="FD190" s="14"/>
      <c r="FE190" s="14">
        <v>505.04438913999996</v>
      </c>
      <c r="FF190" s="14">
        <v>316833.17024521105</v>
      </c>
      <c r="FG190" s="14">
        <v>23335.78546345</v>
      </c>
      <c r="FH190" s="14">
        <v>1442.2528547500003</v>
      </c>
      <c r="FI190" s="14">
        <v>1111.8983169999999</v>
      </c>
      <c r="FJ190" s="14"/>
      <c r="FK190" s="14">
        <v>24188.723007659995</v>
      </c>
      <c r="FL190" s="14">
        <v>0</v>
      </c>
      <c r="FM190" s="14">
        <v>400181.30000494106</v>
      </c>
      <c r="FN190" s="14"/>
      <c r="FO190" s="14"/>
      <c r="FP190" s="14"/>
      <c r="FQ190" s="14"/>
      <c r="FR190" s="14"/>
      <c r="FS190" s="14"/>
      <c r="FT190" s="14">
        <v>88.32848315999999</v>
      </c>
      <c r="FU190" s="14"/>
      <c r="FV190" s="14"/>
      <c r="FW190" s="14"/>
      <c r="FX190" s="14">
        <v>8.4769339400000003</v>
      </c>
      <c r="FY190" s="14">
        <v>96.8054171</v>
      </c>
      <c r="FZ190" s="14"/>
      <c r="GA190" s="14"/>
      <c r="GB190" s="14"/>
      <c r="GC190" s="14"/>
      <c r="GD190" s="14"/>
      <c r="GE190" s="14">
        <v>0</v>
      </c>
      <c r="GF190" s="14">
        <v>309.73019145999996</v>
      </c>
      <c r="GG190" s="14"/>
      <c r="GH190" s="14"/>
      <c r="GI190" s="14"/>
      <c r="GJ190" s="14">
        <v>660.63500694999993</v>
      </c>
      <c r="GK190" s="14">
        <v>970.36519840999983</v>
      </c>
      <c r="GL190" s="14">
        <v>0</v>
      </c>
      <c r="GM190" s="14">
        <v>2901.3386032199983</v>
      </c>
      <c r="GN190" s="14">
        <v>0</v>
      </c>
      <c r="GO190" s="14"/>
      <c r="GP190" s="14"/>
      <c r="GQ190" s="14">
        <v>12299.732236999991</v>
      </c>
      <c r="GR190" s="14">
        <v>4809.1233839299975</v>
      </c>
      <c r="GS190" s="14">
        <v>996.09975953000026</v>
      </c>
      <c r="GT190" s="14"/>
      <c r="GU190" s="14"/>
      <c r="GV190" s="14">
        <v>1733.8999870700004</v>
      </c>
      <c r="GW190" s="14">
        <v>0</v>
      </c>
      <c r="GX190" s="14">
        <v>22740.193970749984</v>
      </c>
      <c r="GY190" s="14">
        <v>0</v>
      </c>
      <c r="GZ190" s="14"/>
      <c r="HA190" s="14"/>
      <c r="HB190" s="14"/>
      <c r="HC190" s="14"/>
      <c r="HD190" s="14">
        <v>3538.3504940500015</v>
      </c>
      <c r="HE190" s="14">
        <v>370.36758222999998</v>
      </c>
      <c r="HF190" s="14">
        <v>534.9623175700001</v>
      </c>
      <c r="HG190" s="14"/>
      <c r="HH190" s="14"/>
      <c r="HI190" s="14">
        <v>550.40530347999993</v>
      </c>
      <c r="HJ190" s="14">
        <v>4994.0856973300006</v>
      </c>
      <c r="HK190" s="14">
        <v>0</v>
      </c>
      <c r="HL190" s="14">
        <v>2791.4011893499987</v>
      </c>
      <c r="HM190" s="14">
        <v>0</v>
      </c>
      <c r="HN190" s="14"/>
      <c r="HO190" s="14">
        <v>379.85177014999999</v>
      </c>
      <c r="HP190" s="14">
        <v>17723.208814369995</v>
      </c>
      <c r="HQ190" s="14">
        <v>8111.9857448299981</v>
      </c>
      <c r="HR190" s="14">
        <v>853.50517261999994</v>
      </c>
      <c r="HS190" s="14"/>
      <c r="HT190" s="14"/>
      <c r="HU190" s="14">
        <v>1339.56863365</v>
      </c>
      <c r="HV190" s="14">
        <v>0</v>
      </c>
      <c r="HW190" s="14">
        <v>31199.521324969992</v>
      </c>
      <c r="HX190" s="14">
        <v>0</v>
      </c>
      <c r="HY190" s="14">
        <v>6629.4869898700008</v>
      </c>
      <c r="HZ190" s="14">
        <v>0</v>
      </c>
      <c r="IA190" s="14"/>
      <c r="IB190" s="14">
        <v>818.63887944999988</v>
      </c>
      <c r="IC190" s="14">
        <v>28017.370898910009</v>
      </c>
      <c r="ID190" s="14">
        <v>11219.562684739996</v>
      </c>
      <c r="IE190" s="14">
        <v>1280.0067442300001</v>
      </c>
      <c r="IF190" s="14">
        <v>608.13577899999996</v>
      </c>
      <c r="IG190" s="14"/>
      <c r="IH190" s="14">
        <v>6726.9055488099993</v>
      </c>
      <c r="II190" s="14">
        <v>55300.107525010004</v>
      </c>
      <c r="IJ190" s="14">
        <v>0</v>
      </c>
      <c r="IK190" s="14">
        <v>1876.54069164</v>
      </c>
      <c r="IN190" s="14">
        <v>449.30879766999999</v>
      </c>
      <c r="IO190" s="14">
        <v>13063.785538849999</v>
      </c>
      <c r="IP190" s="14">
        <v>7481.3694105399991</v>
      </c>
      <c r="IQ190" s="14">
        <v>674.2439721799999</v>
      </c>
      <c r="IR190" s="14">
        <v>33.768284999999999</v>
      </c>
      <c r="IS190" s="14"/>
      <c r="IT190" s="14">
        <v>1319.3705056200004</v>
      </c>
      <c r="IU190" s="14">
        <v>24898.387201499998</v>
      </c>
      <c r="IV190" s="14">
        <v>0</v>
      </c>
      <c r="IW190" s="14">
        <v>5120.9976517700015</v>
      </c>
      <c r="IX190" s="14">
        <v>0</v>
      </c>
      <c r="IY190" s="14"/>
      <c r="IZ190" s="14">
        <v>668.90404256999989</v>
      </c>
      <c r="JA190" s="14">
        <v>23486.619112550001</v>
      </c>
      <c r="JB190" s="14">
        <v>8507.3157823700021</v>
      </c>
      <c r="JC190" s="14">
        <v>1021.8250873700001</v>
      </c>
      <c r="JD190" s="14"/>
      <c r="JE190" s="14"/>
      <c r="JF190" s="14">
        <v>1889.3469314099998</v>
      </c>
      <c r="JG190" s="14">
        <v>40695.00860804</v>
      </c>
      <c r="JH190" s="14"/>
      <c r="JI190" s="14"/>
      <c r="JJ190" s="14"/>
      <c r="JK190" s="14"/>
      <c r="JL190" s="14"/>
      <c r="JM190" s="14">
        <v>0</v>
      </c>
      <c r="JN190" s="14">
        <v>414.58275822000002</v>
      </c>
      <c r="JO190" s="14">
        <v>265.15516537000002</v>
      </c>
      <c r="JP190" s="14"/>
      <c r="JQ190" s="14"/>
      <c r="JR190" s="14">
        <v>218.93543993999998</v>
      </c>
      <c r="JS190" s="14">
        <v>898.67336352999996</v>
      </c>
      <c r="JT190" s="14">
        <v>0</v>
      </c>
      <c r="JU190" s="14">
        <v>1788.6168519100002</v>
      </c>
      <c r="JV190" s="14">
        <v>0</v>
      </c>
      <c r="JW190" s="14"/>
      <c r="JX190" s="14">
        <v>0</v>
      </c>
      <c r="JY190" s="14">
        <v>13661.269152589985</v>
      </c>
      <c r="JZ190" s="14">
        <v>5428.6453166799974</v>
      </c>
      <c r="KA190" s="14">
        <v>188.56428680000002</v>
      </c>
      <c r="KB190" s="14">
        <v>31.430996</v>
      </c>
      <c r="KC190" s="14"/>
      <c r="KD190" s="14">
        <v>2461.0363659500003</v>
      </c>
      <c r="KE190" s="14">
        <v>23559.562969929983</v>
      </c>
      <c r="KF190" s="14">
        <v>0</v>
      </c>
      <c r="KG190" s="14">
        <v>4829.9136511600009</v>
      </c>
      <c r="KH190" s="14">
        <v>0</v>
      </c>
      <c r="KI190" s="14"/>
      <c r="KJ190" s="14">
        <v>428.92998416</v>
      </c>
      <c r="KK190" s="14">
        <v>22298.095847719997</v>
      </c>
      <c r="KL190" s="14">
        <v>6428.7818983399984</v>
      </c>
      <c r="KM190" s="14">
        <v>607.32256158999996</v>
      </c>
      <c r="KN190" s="14">
        <v>146.85531499999999</v>
      </c>
      <c r="KO190" s="14"/>
      <c r="KP190" s="14">
        <v>6521.7411762499969</v>
      </c>
      <c r="KQ190" s="14">
        <v>43243.578575029998</v>
      </c>
      <c r="KR190" s="14">
        <v>0</v>
      </c>
      <c r="KS190" s="14"/>
      <c r="KT190" s="14"/>
      <c r="KU190" s="14"/>
      <c r="KV190" s="14">
        <v>0</v>
      </c>
      <c r="KW190" s="14">
        <v>924.14985984000009</v>
      </c>
      <c r="KX190" s="14">
        <v>277.67534518999992</v>
      </c>
      <c r="KY190" s="14">
        <v>66.527518139999998</v>
      </c>
      <c r="KZ190" s="14"/>
      <c r="LA190" s="14"/>
      <c r="LB190" s="14">
        <v>69.705508210000005</v>
      </c>
      <c r="LC190" s="14">
        <v>1338.0582313800001</v>
      </c>
      <c r="LD190" s="14">
        <v>0</v>
      </c>
      <c r="LE190" s="14">
        <v>24822.222761780005</v>
      </c>
      <c r="LF190" s="14">
        <v>0</v>
      </c>
      <c r="LG190" s="14"/>
      <c r="LH190" s="14">
        <v>1775.9180884999996</v>
      </c>
      <c r="LI190" s="14">
        <v>33397.577616399991</v>
      </c>
      <c r="LJ190" s="14">
        <v>17051.839095629992</v>
      </c>
      <c r="LK190" s="14">
        <v>2886.4523301999998</v>
      </c>
      <c r="LL190" s="14"/>
      <c r="LM190" s="14"/>
      <c r="LN190" s="14">
        <v>4181.4611162500005</v>
      </c>
      <c r="LO190" s="14">
        <v>86026.958626449996</v>
      </c>
      <c r="LP190" s="14">
        <v>0</v>
      </c>
      <c r="LQ190" s="14"/>
      <c r="LR190" s="14">
        <v>0</v>
      </c>
      <c r="LS190" s="14"/>
      <c r="LT190" s="14">
        <v>0</v>
      </c>
      <c r="LU190" s="14">
        <v>6285.1732973100015</v>
      </c>
      <c r="LV190" s="14">
        <v>2195.51620822</v>
      </c>
      <c r="LW190" s="14">
        <v>607.33913656999994</v>
      </c>
      <c r="LX190" s="14"/>
      <c r="LY190" s="14"/>
      <c r="LZ190" s="14">
        <v>1004.0435603600001</v>
      </c>
      <c r="MA190" s="14">
        <v>10092.072202460002</v>
      </c>
      <c r="MB190" s="14">
        <v>0</v>
      </c>
      <c r="MC190" s="14">
        <v>4340.5336748499994</v>
      </c>
      <c r="MD190" s="14">
        <v>0</v>
      </c>
      <c r="ME190" s="14"/>
      <c r="MF190" s="14">
        <v>124.41389058</v>
      </c>
      <c r="MG190" s="14">
        <v>35868.457373349993</v>
      </c>
      <c r="MH190" s="14">
        <v>7009.5383004299993</v>
      </c>
      <c r="MI190" s="14">
        <v>1189.2442548400002</v>
      </c>
      <c r="MJ190" s="14"/>
      <c r="MK190" s="14"/>
      <c r="ML190" s="14">
        <v>6271.6444477000032</v>
      </c>
      <c r="MM190" s="14">
        <v>0</v>
      </c>
      <c r="MN190" s="14">
        <v>54803.831941749995</v>
      </c>
      <c r="MO190" s="14">
        <v>0</v>
      </c>
      <c r="MP190" s="14">
        <v>27214.010365249978</v>
      </c>
      <c r="MQ190" s="14">
        <v>0</v>
      </c>
      <c r="MR190" s="14"/>
      <c r="MS190" s="14">
        <v>851.91133143000002</v>
      </c>
      <c r="MT190" s="14">
        <v>80011.500820230096</v>
      </c>
      <c r="MU190" s="14">
        <v>33026.787730440003</v>
      </c>
      <c r="MV190" s="14">
        <v>2171.0008626599997</v>
      </c>
      <c r="MW190" s="14"/>
      <c r="MX190" s="14"/>
      <c r="MY190" s="14">
        <v>8689.8673987599959</v>
      </c>
      <c r="MZ190" s="14">
        <v>0</v>
      </c>
      <c r="NA190" s="14">
        <v>152580.07350245008</v>
      </c>
      <c r="NB190" s="14"/>
      <c r="NC190" s="14"/>
      <c r="ND190" s="14"/>
      <c r="NE190" s="14"/>
      <c r="NF190" s="14"/>
      <c r="NG190" s="14"/>
      <c r="NH190" s="14">
        <v>0</v>
      </c>
      <c r="NI190" s="14">
        <v>174.55685611000001</v>
      </c>
      <c r="NJ190" s="14"/>
      <c r="NK190" s="14"/>
      <c r="NL190" s="14">
        <v>59.644069209999998</v>
      </c>
      <c r="NM190" s="14">
        <v>234.20092532000001</v>
      </c>
      <c r="NN190" s="170">
        <v>162622.02557276</v>
      </c>
      <c r="NO190" s="15"/>
      <c r="NQ190" s="15">
        <v>495349.62869114004</v>
      </c>
      <c r="NR190" s="15">
        <v>3109107.2390761012</v>
      </c>
      <c r="PU190" s="4"/>
    </row>
    <row r="191" spans="1:444" x14ac:dyDescent="0.2">
      <c r="A191" s="70">
        <v>45139</v>
      </c>
      <c r="B191" s="14">
        <v>293.90692414999995</v>
      </c>
      <c r="C191" s="14">
        <v>299.85589343999999</v>
      </c>
      <c r="D191" s="14">
        <v>55.994798349999996</v>
      </c>
      <c r="E191" s="14">
        <v>649.75761593999994</v>
      </c>
      <c r="F191" s="14">
        <v>0</v>
      </c>
      <c r="G191" s="14">
        <v>28484.332561190004</v>
      </c>
      <c r="H191" s="14">
        <v>0</v>
      </c>
      <c r="I191" s="14"/>
      <c r="J191" s="14">
        <v>2542.4895203599999</v>
      </c>
      <c r="K191" s="14">
        <v>81142.805168189952</v>
      </c>
      <c r="L191" s="14">
        <v>73738.259098050039</v>
      </c>
      <c r="M191" s="14">
        <v>3745.9891862100012</v>
      </c>
      <c r="N191" s="14">
        <v>17693.896466999999</v>
      </c>
      <c r="O191" s="14"/>
      <c r="P191" s="14">
        <v>9119.2000094299947</v>
      </c>
      <c r="Q191" s="14">
        <v>219042.72629511997</v>
      </c>
      <c r="R191" s="14">
        <v>0</v>
      </c>
      <c r="S191" s="14">
        <v>6238.7685992199986</v>
      </c>
      <c r="T191" s="14">
        <v>115.50731887000001</v>
      </c>
      <c r="U191" s="14">
        <v>20.424166499999998</v>
      </c>
      <c r="V191" s="14">
        <v>65.278645019999999</v>
      </c>
      <c r="W191" s="14">
        <v>6439.9787296099985</v>
      </c>
      <c r="X191" s="14">
        <v>0</v>
      </c>
      <c r="Y191" s="14">
        <v>11723.765466719995</v>
      </c>
      <c r="Z191" s="14">
        <v>0</v>
      </c>
      <c r="AA191" s="14"/>
      <c r="AB191" s="14">
        <v>1090.6481495099999</v>
      </c>
      <c r="AC191" s="14">
        <v>47810.74230363001</v>
      </c>
      <c r="AD191" s="14">
        <v>14221.854301650008</v>
      </c>
      <c r="AE191" s="14">
        <v>2870.3544217999993</v>
      </c>
      <c r="AF191" s="14"/>
      <c r="AG191" s="14"/>
      <c r="AH191" s="14">
        <v>2460.5296720599995</v>
      </c>
      <c r="AI191" s="14">
        <v>82349.234613450011</v>
      </c>
      <c r="AJ191" s="14">
        <v>0</v>
      </c>
      <c r="AK191" s="14">
        <v>250341.91945996086</v>
      </c>
      <c r="AL191" s="14">
        <v>0</v>
      </c>
      <c r="AM191" s="14"/>
      <c r="AN191" s="14">
        <v>5556.1095240999994</v>
      </c>
      <c r="AO191" s="14">
        <v>423659.36241235078</v>
      </c>
      <c r="AP191" s="14">
        <v>134981.4849277903</v>
      </c>
      <c r="AQ191" s="14">
        <v>9035.0369130399977</v>
      </c>
      <c r="AR191" s="14">
        <v>5189.6291670000001</v>
      </c>
      <c r="AS191" s="14"/>
      <c r="AT191" s="14">
        <v>72215.058671619947</v>
      </c>
      <c r="AU191" s="14">
        <v>0</v>
      </c>
      <c r="AV191" s="14">
        <v>17596.002852000001</v>
      </c>
      <c r="AW191" s="14">
        <v>20046.635394540001</v>
      </c>
      <c r="AX191" s="14">
        <v>963665.93614188186</v>
      </c>
      <c r="AY191" s="14">
        <v>0</v>
      </c>
      <c r="AZ191" s="14">
        <v>5326.58722115</v>
      </c>
      <c r="BA191" s="14">
        <v>0</v>
      </c>
      <c r="BB191" s="14"/>
      <c r="BC191" s="14">
        <v>880.48355879999997</v>
      </c>
      <c r="BD191" s="14">
        <v>43976.661104689963</v>
      </c>
      <c r="BE191" s="14">
        <v>12602.39020804</v>
      </c>
      <c r="BF191" s="14">
        <v>1557.8760896299998</v>
      </c>
      <c r="BG191" s="14">
        <v>1075.8820943599999</v>
      </c>
      <c r="BH191" s="14">
        <v>0</v>
      </c>
      <c r="BI191" s="14">
        <v>65419.880276669966</v>
      </c>
      <c r="BJ191" s="14">
        <v>0</v>
      </c>
      <c r="BK191" s="14">
        <v>7193.3070509800018</v>
      </c>
      <c r="BL191" s="14">
        <v>0</v>
      </c>
      <c r="BM191" s="14"/>
      <c r="BN191" s="14">
        <v>26.719933179999998</v>
      </c>
      <c r="BO191" s="14">
        <v>17233.822776960005</v>
      </c>
      <c r="BP191" s="14">
        <v>2164.2851462699996</v>
      </c>
      <c r="BQ191" s="14">
        <v>1072.4263021100001</v>
      </c>
      <c r="BR191" s="14">
        <v>6600.3618130000004</v>
      </c>
      <c r="BS191" s="14">
        <v>883.74195641999961</v>
      </c>
      <c r="BT191" s="14">
        <v>35174.664978920016</v>
      </c>
      <c r="BU191" s="14">
        <v>0</v>
      </c>
      <c r="BV191" s="14">
        <v>3982.0390938300002</v>
      </c>
      <c r="BW191" s="14">
        <v>0</v>
      </c>
      <c r="BX191" s="14"/>
      <c r="BY191" s="14">
        <v>202.73297105</v>
      </c>
      <c r="BZ191" s="14">
        <v>15106.685347160001</v>
      </c>
      <c r="CA191" s="14">
        <v>8464.09826402</v>
      </c>
      <c r="CB191" s="14">
        <v>824.11311903000001</v>
      </c>
      <c r="CC191" s="14"/>
      <c r="CD191" s="14"/>
      <c r="CE191" s="14">
        <v>6510.0955344399981</v>
      </c>
      <c r="CF191" s="14">
        <v>35089.76432953</v>
      </c>
      <c r="CG191" s="14">
        <v>0</v>
      </c>
      <c r="CH191" s="14">
        <v>743.37574374999997</v>
      </c>
      <c r="CI191" s="14"/>
      <c r="CJ191" s="14"/>
      <c r="CK191" s="14"/>
      <c r="CL191" s="14">
        <v>1677.2742402000001</v>
      </c>
      <c r="CM191" s="14">
        <v>926.49875697999994</v>
      </c>
      <c r="CN191" s="14">
        <v>303.18152533</v>
      </c>
      <c r="CO191" s="14"/>
      <c r="CP191" s="14"/>
      <c r="CQ191" s="14">
        <v>666.55452075000005</v>
      </c>
      <c r="CR191" s="14">
        <v>4316.8847870099999</v>
      </c>
      <c r="CS191" s="14">
        <v>0</v>
      </c>
      <c r="CT191" s="14">
        <v>930.68499364000002</v>
      </c>
      <c r="CU191" s="14"/>
      <c r="CV191" s="14"/>
      <c r="CW191" s="14"/>
      <c r="CX191" s="14">
        <v>5121.0293808999977</v>
      </c>
      <c r="CY191" s="14">
        <v>1748.30923046</v>
      </c>
      <c r="CZ191" s="14">
        <v>652.83869100999993</v>
      </c>
      <c r="DA191" s="14">
        <v>1591.4442260000001</v>
      </c>
      <c r="DB191" s="14"/>
      <c r="DC191" s="14">
        <v>559.51661633000003</v>
      </c>
      <c r="DD191" s="14">
        <v>10603.823138339998</v>
      </c>
      <c r="DE191" s="14">
        <v>0</v>
      </c>
      <c r="DF191" s="14">
        <v>1573.1642467100003</v>
      </c>
      <c r="DG191" s="14"/>
      <c r="DH191" s="14"/>
      <c r="DI191" s="14">
        <v>474.54447203999996</v>
      </c>
      <c r="DJ191" s="14">
        <v>9518.716120490004</v>
      </c>
      <c r="DK191" s="14">
        <v>3315.0528318400011</v>
      </c>
      <c r="DL191" s="14">
        <v>265.08516012000001</v>
      </c>
      <c r="DM191" s="14"/>
      <c r="DN191" s="14"/>
      <c r="DO191" s="14">
        <v>2657.561432550001</v>
      </c>
      <c r="DP191" s="14">
        <v>17820.51326819001</v>
      </c>
      <c r="DQ191" s="14">
        <v>0</v>
      </c>
      <c r="DR191" s="14">
        <v>2235.0261734600003</v>
      </c>
      <c r="DS191" s="14"/>
      <c r="DT191" s="14"/>
      <c r="DU191" s="14">
        <v>0</v>
      </c>
      <c r="DV191" s="14">
        <v>28268.540979869995</v>
      </c>
      <c r="DW191" s="14">
        <v>4555.336743920001</v>
      </c>
      <c r="DX191" s="14">
        <v>1410.0306542300007</v>
      </c>
      <c r="DY191" s="14"/>
      <c r="DZ191" s="14"/>
      <c r="EA191" s="14">
        <v>1012.3901347899998</v>
      </c>
      <c r="EB191" s="14">
        <v>37481.324686269996</v>
      </c>
      <c r="EC191" s="14">
        <v>0</v>
      </c>
      <c r="ED191" s="14"/>
      <c r="EE191" s="14"/>
      <c r="EF191" s="14"/>
      <c r="EG191" s="14"/>
      <c r="EH191" s="14"/>
      <c r="EI191" s="14">
        <v>0</v>
      </c>
      <c r="EJ191" s="14">
        <v>0</v>
      </c>
      <c r="EK191" s="14"/>
      <c r="EL191" s="14"/>
      <c r="EM191" s="14">
        <v>368.78050500000001</v>
      </c>
      <c r="EN191" s="14">
        <v>368.78050500000001</v>
      </c>
      <c r="EO191" s="14">
        <v>0</v>
      </c>
      <c r="EP191" s="14">
        <v>1427.4990914199996</v>
      </c>
      <c r="EQ191" s="14">
        <v>0</v>
      </c>
      <c r="ER191" s="14"/>
      <c r="ES191" s="14">
        <v>125.54452329999999</v>
      </c>
      <c r="ET191" s="14">
        <v>14499.585786279995</v>
      </c>
      <c r="EU191" s="14">
        <v>6142.8070333899987</v>
      </c>
      <c r="EV191" s="14">
        <v>1079.15182314</v>
      </c>
      <c r="EW191" s="14"/>
      <c r="EX191" s="14"/>
      <c r="EY191" s="14">
        <v>622.19232451000016</v>
      </c>
      <c r="EZ191" s="14">
        <v>23896.780582039988</v>
      </c>
      <c r="FA191" s="14">
        <v>0</v>
      </c>
      <c r="FB191" s="14">
        <v>25428.79244554001</v>
      </c>
      <c r="FC191" s="14">
        <v>0</v>
      </c>
      <c r="FD191" s="14"/>
      <c r="FE191" s="14">
        <v>500.00890564999997</v>
      </c>
      <c r="FF191" s="14">
        <v>311689.86442910967</v>
      </c>
      <c r="FG191" s="14">
        <v>22959.063256310015</v>
      </c>
      <c r="FH191" s="14">
        <v>1426.7458891200001</v>
      </c>
      <c r="FI191" s="14">
        <v>1099.8906300000001</v>
      </c>
      <c r="FJ191" s="14"/>
      <c r="FK191" s="14">
        <v>23881.15263561</v>
      </c>
      <c r="FL191" s="14">
        <v>0</v>
      </c>
      <c r="FM191" s="14">
        <v>394043.45817055966</v>
      </c>
      <c r="FN191" s="14"/>
      <c r="FO191" s="14"/>
      <c r="FP191" s="14"/>
      <c r="FQ191" s="14"/>
      <c r="FR191" s="14"/>
      <c r="FS191" s="14"/>
      <c r="FT191" s="14">
        <v>88.411321229999999</v>
      </c>
      <c r="FU191" s="14"/>
      <c r="FV191" s="14"/>
      <c r="FW191" s="14"/>
      <c r="FX191" s="14">
        <v>7.6875922000000001</v>
      </c>
      <c r="FY191" s="14">
        <v>96.09891343000001</v>
      </c>
      <c r="FZ191" s="14"/>
      <c r="GA191" s="14"/>
      <c r="GB191" s="14"/>
      <c r="GC191" s="14"/>
      <c r="GD191" s="14"/>
      <c r="GE191" s="14">
        <v>0</v>
      </c>
      <c r="GF191" s="14">
        <v>309.20013392000004</v>
      </c>
      <c r="GG191" s="14"/>
      <c r="GH191" s="14"/>
      <c r="GI191" s="14"/>
      <c r="GJ191" s="14">
        <v>658.54602290000003</v>
      </c>
      <c r="GK191" s="14">
        <v>967.7461568199999</v>
      </c>
      <c r="GL191" s="14">
        <v>0</v>
      </c>
      <c r="GM191" s="14">
        <v>2864.5470739700004</v>
      </c>
      <c r="GN191" s="14">
        <v>0</v>
      </c>
      <c r="GO191" s="14"/>
      <c r="GP191" s="14"/>
      <c r="GQ191" s="14">
        <v>12143.127533290002</v>
      </c>
      <c r="GR191" s="14">
        <v>4592.7464094900006</v>
      </c>
      <c r="GS191" s="14">
        <v>978.38967459000003</v>
      </c>
      <c r="GT191" s="14"/>
      <c r="GU191" s="14"/>
      <c r="GV191" s="14">
        <v>1698.1383702799999</v>
      </c>
      <c r="GW191" s="14">
        <v>0</v>
      </c>
      <c r="GX191" s="14">
        <v>22276.949061620002</v>
      </c>
      <c r="GY191" s="14">
        <v>0</v>
      </c>
      <c r="GZ191" s="14"/>
      <c r="HA191" s="14"/>
      <c r="HB191" s="14"/>
      <c r="HC191" s="14"/>
      <c r="HD191" s="14">
        <v>3485.0237309400004</v>
      </c>
      <c r="HE191" s="14">
        <v>368.57849793000008</v>
      </c>
      <c r="HF191" s="14">
        <v>529.64205742000001</v>
      </c>
      <c r="HG191" s="14"/>
      <c r="HH191" s="14"/>
      <c r="HI191" s="14">
        <v>542.44359089</v>
      </c>
      <c r="HJ191" s="14">
        <v>4925.6878771800011</v>
      </c>
      <c r="HK191" s="14">
        <v>0</v>
      </c>
      <c r="HL191" s="14">
        <v>2769.7130921900007</v>
      </c>
      <c r="HM191" s="14">
        <v>0</v>
      </c>
      <c r="HN191" s="14"/>
      <c r="HO191" s="14">
        <v>348.67507434999999</v>
      </c>
      <c r="HP191" s="14">
        <v>17471.500319499999</v>
      </c>
      <c r="HQ191" s="14">
        <v>7929.0121478800011</v>
      </c>
      <c r="HR191" s="14">
        <v>844.65869000999987</v>
      </c>
      <c r="HS191" s="14"/>
      <c r="HT191" s="14"/>
      <c r="HU191" s="14">
        <v>1328.4100008799996</v>
      </c>
      <c r="HV191" s="14">
        <v>0</v>
      </c>
      <c r="HW191" s="14">
        <v>30691.969324810001</v>
      </c>
      <c r="HX191" s="14">
        <v>0</v>
      </c>
      <c r="HY191" s="14">
        <v>6334.2835673799991</v>
      </c>
      <c r="HZ191" s="14">
        <v>0</v>
      </c>
      <c r="IA191" s="14"/>
      <c r="IB191" s="14">
        <v>814.5119881600001</v>
      </c>
      <c r="IC191" s="14">
        <v>27322.070625140019</v>
      </c>
      <c r="ID191" s="14">
        <v>10631.782588060003</v>
      </c>
      <c r="IE191" s="14">
        <v>1263.99139298</v>
      </c>
      <c r="IF191" s="14">
        <v>602.29315899999995</v>
      </c>
      <c r="IG191" s="14"/>
      <c r="IH191" s="14">
        <v>6582.5878172600014</v>
      </c>
      <c r="II191" s="14">
        <v>53551.521137980031</v>
      </c>
      <c r="IJ191" s="14">
        <v>0</v>
      </c>
      <c r="IK191" s="14">
        <v>1855.0064719800002</v>
      </c>
      <c r="IN191" s="14">
        <v>445.08822844999997</v>
      </c>
      <c r="IO191" s="14">
        <v>12806.145865699991</v>
      </c>
      <c r="IP191" s="14">
        <v>7312.2283708200002</v>
      </c>
      <c r="IQ191" s="14">
        <v>663.78043230999992</v>
      </c>
      <c r="IR191" s="14">
        <v>32.052515</v>
      </c>
      <c r="IS191" s="14"/>
      <c r="IT191" s="14">
        <v>1291.4437907000006</v>
      </c>
      <c r="IU191" s="14">
        <v>24405.745674959995</v>
      </c>
      <c r="IV191" s="14">
        <v>0</v>
      </c>
      <c r="IW191" s="14">
        <v>5050.2126771400044</v>
      </c>
      <c r="IX191" s="14">
        <v>0</v>
      </c>
      <c r="IY191" s="14"/>
      <c r="IZ191" s="14">
        <v>666.10488864999991</v>
      </c>
      <c r="JA191" s="14">
        <v>22988.315199489996</v>
      </c>
      <c r="JB191" s="14">
        <v>7964.0091617599992</v>
      </c>
      <c r="JC191" s="14">
        <v>992.17345459000012</v>
      </c>
      <c r="JD191" s="14"/>
      <c r="JE191" s="14"/>
      <c r="JF191" s="14">
        <v>1834.3523822799998</v>
      </c>
      <c r="JG191" s="14">
        <v>39495.167763909994</v>
      </c>
      <c r="JH191" s="14"/>
      <c r="JI191" s="14"/>
      <c r="JJ191" s="14"/>
      <c r="JK191" s="14"/>
      <c r="JL191" s="14"/>
      <c r="JM191" s="14">
        <v>0</v>
      </c>
      <c r="JN191" s="14">
        <v>413.57477410000001</v>
      </c>
      <c r="JO191" s="14">
        <v>263.13921426000002</v>
      </c>
      <c r="JP191" s="14"/>
      <c r="JQ191" s="14"/>
      <c r="JR191" s="14">
        <v>217.20364018999999</v>
      </c>
      <c r="JS191" s="14">
        <v>893.9176285499999</v>
      </c>
      <c r="JT191" s="14">
        <v>0</v>
      </c>
      <c r="JU191" s="14">
        <v>1760.5546370800002</v>
      </c>
      <c r="JV191" s="14">
        <v>0</v>
      </c>
      <c r="JW191" s="14"/>
      <c r="JX191" s="14">
        <v>0</v>
      </c>
      <c r="JY191" s="14">
        <v>13446.253459550004</v>
      </c>
      <c r="JZ191" s="14">
        <v>5340.8714559200007</v>
      </c>
      <c r="KA191" s="14">
        <v>184.56207140999999</v>
      </c>
      <c r="KB191" s="14">
        <v>31.347459000000001</v>
      </c>
      <c r="KC191" s="14"/>
      <c r="KD191" s="14">
        <v>2429.4112368100009</v>
      </c>
      <c r="KE191" s="14">
        <v>23193.000319770003</v>
      </c>
      <c r="KF191" s="14">
        <v>0</v>
      </c>
      <c r="KG191" s="14">
        <v>4769.2200026</v>
      </c>
      <c r="KH191" s="14">
        <v>0</v>
      </c>
      <c r="KI191" s="14"/>
      <c r="KJ191" s="14">
        <v>426.82078920999999</v>
      </c>
      <c r="KK191" s="14">
        <v>21743.550747660011</v>
      </c>
      <c r="KL191" s="14">
        <v>6177.6481999799998</v>
      </c>
      <c r="KM191" s="14">
        <v>591.89999008999996</v>
      </c>
      <c r="KN191" s="14">
        <v>144.98628600000001</v>
      </c>
      <c r="KO191" s="14"/>
      <c r="KP191" s="14">
        <v>6458.5333129400024</v>
      </c>
      <c r="KQ191" s="14">
        <v>42295.819185440007</v>
      </c>
      <c r="KR191" s="14">
        <v>0</v>
      </c>
      <c r="KS191" s="14"/>
      <c r="KT191" s="14"/>
      <c r="KU191" s="14"/>
      <c r="KV191" s="14">
        <v>0</v>
      </c>
      <c r="KW191" s="14">
        <v>905.52391350999994</v>
      </c>
      <c r="KX191" s="14">
        <v>272.31317107000001</v>
      </c>
      <c r="KY191" s="14">
        <v>65.753959140000006</v>
      </c>
      <c r="KZ191" s="14"/>
      <c r="LA191" s="14"/>
      <c r="LB191" s="14">
        <v>68.732316449999999</v>
      </c>
      <c r="LC191" s="14">
        <v>1312.3233601700001</v>
      </c>
      <c r="LD191" s="14">
        <v>0</v>
      </c>
      <c r="LE191" s="14">
        <v>24314.114127070006</v>
      </c>
      <c r="LF191" s="14">
        <v>0</v>
      </c>
      <c r="LG191" s="14"/>
      <c r="LH191" s="14">
        <v>1692.4504826399996</v>
      </c>
      <c r="LI191" s="14">
        <v>32704.717227840032</v>
      </c>
      <c r="LJ191" s="14">
        <v>16200.817690200005</v>
      </c>
      <c r="LK191" s="14">
        <v>2761.6934059299997</v>
      </c>
      <c r="LL191" s="14"/>
      <c r="LM191" s="14"/>
      <c r="LN191" s="14">
        <v>4075.5798192700017</v>
      </c>
      <c r="LO191" s="14">
        <v>83659.453820450042</v>
      </c>
      <c r="LP191" s="14">
        <v>0</v>
      </c>
      <c r="LQ191" s="14"/>
      <c r="LR191" s="14">
        <v>0</v>
      </c>
      <c r="LS191" s="14"/>
      <c r="LT191" s="14">
        <v>0</v>
      </c>
      <c r="LU191" s="14">
        <v>6242.2007129200001</v>
      </c>
      <c r="LV191" s="14">
        <v>2172.8288576</v>
      </c>
      <c r="LW191" s="14">
        <v>600.83506568999996</v>
      </c>
      <c r="LX191" s="14"/>
      <c r="LY191" s="14"/>
      <c r="LZ191" s="14">
        <v>991.69145956999989</v>
      </c>
      <c r="MA191" s="14">
        <v>10007.556095780001</v>
      </c>
      <c r="MB191" s="14">
        <v>0</v>
      </c>
      <c r="MC191" s="14">
        <v>4293.5217168899999</v>
      </c>
      <c r="MD191" s="14">
        <v>0</v>
      </c>
      <c r="ME191" s="14"/>
      <c r="MF191" s="14">
        <v>123.97740261</v>
      </c>
      <c r="MG191" s="14">
        <v>35311.620788059983</v>
      </c>
      <c r="MH191" s="14">
        <v>6680.0113159100028</v>
      </c>
      <c r="MI191" s="14">
        <v>1166.6642537499999</v>
      </c>
      <c r="MJ191" s="14"/>
      <c r="MK191" s="14"/>
      <c r="ML191" s="14">
        <v>6215.3576350599969</v>
      </c>
      <c r="MM191" s="14">
        <v>0</v>
      </c>
      <c r="MN191" s="14">
        <v>53791.153112279986</v>
      </c>
      <c r="MO191" s="14">
        <v>0</v>
      </c>
      <c r="MP191" s="14">
        <v>26866.729628739966</v>
      </c>
      <c r="MQ191" s="14">
        <v>0</v>
      </c>
      <c r="MR191" s="14"/>
      <c r="MS191" s="14">
        <v>846.31535898000004</v>
      </c>
      <c r="MT191" s="14">
        <v>78420.951293969934</v>
      </c>
      <c r="MU191" s="14">
        <v>32398.628505880017</v>
      </c>
      <c r="MV191" s="14">
        <v>2146.7444550199998</v>
      </c>
      <c r="MW191" s="14"/>
      <c r="MX191" s="14"/>
      <c r="MY191" s="14">
        <v>8476.7846614999944</v>
      </c>
      <c r="MZ191" s="14">
        <v>0</v>
      </c>
      <c r="NA191" s="14">
        <v>149769.7974392499</v>
      </c>
      <c r="NB191" s="14"/>
      <c r="NC191" s="14"/>
      <c r="ND191" s="14"/>
      <c r="NE191" s="14"/>
      <c r="NF191" s="14"/>
      <c r="NG191" s="14"/>
      <c r="NH191" s="14">
        <v>0</v>
      </c>
      <c r="NI191" s="14">
        <v>156.22552348000002</v>
      </c>
      <c r="NJ191" s="14"/>
      <c r="NK191" s="14"/>
      <c r="NL191" s="14">
        <v>59.289067860000003</v>
      </c>
      <c r="NM191" s="14">
        <v>215.51459134000004</v>
      </c>
      <c r="NN191" s="170">
        <v>155955.86382849008</v>
      </c>
      <c r="NO191" s="15"/>
      <c r="NQ191" s="15">
        <v>500119.46658303996</v>
      </c>
      <c r="NR191" s="15">
        <v>3093988.2599938018</v>
      </c>
      <c r="PU191" s="4"/>
    </row>
    <row r="192" spans="1:444" x14ac:dyDescent="0.2">
      <c r="A192" s="70">
        <v>45170</v>
      </c>
      <c r="B192" s="14">
        <v>292.03076353000006</v>
      </c>
      <c r="C192" s="14">
        <v>295.21267044000001</v>
      </c>
      <c r="D192" s="14">
        <v>55.579196960000004</v>
      </c>
      <c r="E192" s="14">
        <v>642.82263093000006</v>
      </c>
      <c r="F192" s="14">
        <v>0</v>
      </c>
      <c r="G192" s="14">
        <v>28150.699660249986</v>
      </c>
      <c r="H192" s="14">
        <v>0</v>
      </c>
      <c r="I192" s="14"/>
      <c r="J192" s="14">
        <v>2528.8098529100002</v>
      </c>
      <c r="K192" s="14">
        <v>80232.956500059983</v>
      </c>
      <c r="L192" s="14">
        <v>73090.413467460006</v>
      </c>
      <c r="M192" s="14">
        <v>3659.1532133700007</v>
      </c>
      <c r="N192" s="14">
        <v>17458.768709</v>
      </c>
      <c r="O192" s="14"/>
      <c r="P192" s="14">
        <v>9063.6537200399998</v>
      </c>
      <c r="Q192" s="14">
        <v>216767.02860179995</v>
      </c>
      <c r="R192" s="14">
        <v>0</v>
      </c>
      <c r="S192" s="14">
        <v>6190.8487343699981</v>
      </c>
      <c r="T192" s="14">
        <v>114.70268637999999</v>
      </c>
      <c r="U192" s="14">
        <v>19.7026735</v>
      </c>
      <c r="V192" s="14">
        <v>64.272344200000006</v>
      </c>
      <c r="W192" s="14">
        <v>6389.5264384499978</v>
      </c>
      <c r="X192" s="14">
        <v>0</v>
      </c>
      <c r="Y192" s="14">
        <v>11611.170776529993</v>
      </c>
      <c r="Z192" s="14">
        <v>0</v>
      </c>
      <c r="AA192" s="14"/>
      <c r="AB192" s="14">
        <v>1053.1165752799998</v>
      </c>
      <c r="AC192" s="14">
        <v>47136.894220160066</v>
      </c>
      <c r="AD192" s="14">
        <v>14161.725310770002</v>
      </c>
      <c r="AE192" s="14">
        <v>2837.7455677800003</v>
      </c>
      <c r="AF192" s="14"/>
      <c r="AG192" s="14"/>
      <c r="AH192" s="14">
        <v>2419.2172039700013</v>
      </c>
      <c r="AI192" s="14">
        <v>81395.522139030043</v>
      </c>
      <c r="AJ192" s="14">
        <v>0</v>
      </c>
      <c r="AK192" s="14">
        <v>246681.07174123917</v>
      </c>
      <c r="AL192" s="14">
        <v>0</v>
      </c>
      <c r="AM192" s="14"/>
      <c r="AN192" s="14">
        <v>5430.7261392799992</v>
      </c>
      <c r="AO192" s="14">
        <v>417422.25539838063</v>
      </c>
      <c r="AP192" s="14">
        <v>134415.95914954995</v>
      </c>
      <c r="AQ192" s="14">
        <v>8842.9638642900027</v>
      </c>
      <c r="AR192" s="14">
        <v>5116.1404979999998</v>
      </c>
      <c r="AS192" s="14"/>
      <c r="AT192" s="14">
        <v>70938.591025910064</v>
      </c>
      <c r="AU192" s="14">
        <v>0</v>
      </c>
      <c r="AV192" s="14">
        <v>16480.436819999999</v>
      </c>
      <c r="AW192" s="14">
        <v>20046.635394540001</v>
      </c>
      <c r="AX192" s="14">
        <v>950395.57002785977</v>
      </c>
      <c r="AY192" s="14">
        <v>0</v>
      </c>
      <c r="AZ192" s="14">
        <v>5222.522120030003</v>
      </c>
      <c r="BA192" s="14">
        <v>0</v>
      </c>
      <c r="BB192" s="14"/>
      <c r="BC192" s="14">
        <v>822.59270102000005</v>
      </c>
      <c r="BD192" s="14">
        <v>43352.161403510014</v>
      </c>
      <c r="BE192" s="14">
        <v>12741.006910460001</v>
      </c>
      <c r="BF192" s="14">
        <v>1530.7538081200003</v>
      </c>
      <c r="BG192" s="14">
        <v>1064.3173325800001</v>
      </c>
      <c r="BH192" s="14">
        <v>0</v>
      </c>
      <c r="BI192" s="14">
        <v>64733.354275720027</v>
      </c>
      <c r="BJ192" s="14">
        <v>0</v>
      </c>
      <c r="BK192" s="14">
        <v>7089.1713679399973</v>
      </c>
      <c r="BL192" s="14">
        <v>0</v>
      </c>
      <c r="BM192" s="14"/>
      <c r="BN192" s="14">
        <v>25.741760460000002</v>
      </c>
      <c r="BO192" s="14">
        <v>16967.568838350002</v>
      </c>
      <c r="BP192" s="14">
        <v>2146.3135171499998</v>
      </c>
      <c r="BQ192" s="14">
        <v>1056.8424452000002</v>
      </c>
      <c r="BR192" s="14">
        <v>6432.8049890000002</v>
      </c>
      <c r="BS192" s="14">
        <v>867.79577015999996</v>
      </c>
      <c r="BT192" s="14">
        <v>34586.238688260004</v>
      </c>
      <c r="BU192" s="14">
        <v>0</v>
      </c>
      <c r="BV192" s="14">
        <v>3949.3219655399998</v>
      </c>
      <c r="BW192" s="14">
        <v>0</v>
      </c>
      <c r="BX192" s="14"/>
      <c r="BY192" s="14">
        <v>201.72814339999999</v>
      </c>
      <c r="BZ192" s="14">
        <v>14914.242724929996</v>
      </c>
      <c r="CA192" s="14">
        <v>8439.9386715099972</v>
      </c>
      <c r="CB192" s="14">
        <v>817.21692997000002</v>
      </c>
      <c r="CC192" s="14"/>
      <c r="CD192" s="14"/>
      <c r="CE192" s="14">
        <v>6485.4711128300014</v>
      </c>
      <c r="CF192" s="14">
        <v>34807.919548179998</v>
      </c>
      <c r="CG192" s="14">
        <v>0</v>
      </c>
      <c r="CH192" s="14">
        <v>739.59123850000026</v>
      </c>
      <c r="CI192" s="14"/>
      <c r="CJ192" s="14"/>
      <c r="CK192" s="14"/>
      <c r="CL192" s="14">
        <v>1666.30012721</v>
      </c>
      <c r="CM192" s="14">
        <v>921.88546897000003</v>
      </c>
      <c r="CN192" s="14">
        <v>265.92180851999996</v>
      </c>
      <c r="CO192" s="14"/>
      <c r="CP192" s="14"/>
      <c r="CQ192" s="14">
        <v>654.92020359999992</v>
      </c>
      <c r="CR192" s="14">
        <v>4248.6188468</v>
      </c>
      <c r="CS192" s="14">
        <v>0</v>
      </c>
      <c r="CT192" s="14">
        <v>926.7763784299998</v>
      </c>
      <c r="CU192" s="14"/>
      <c r="CV192" s="14"/>
      <c r="CW192" s="14"/>
      <c r="CX192" s="14">
        <v>5093.1223470900004</v>
      </c>
      <c r="CY192" s="14">
        <v>1738.3289056199999</v>
      </c>
      <c r="CZ192" s="14">
        <v>644.92683503000001</v>
      </c>
      <c r="DA192" s="14">
        <v>1572.6676709999999</v>
      </c>
      <c r="DB192" s="14"/>
      <c r="DC192" s="14">
        <v>536.68632012</v>
      </c>
      <c r="DD192" s="14">
        <v>10512.508457290001</v>
      </c>
      <c r="DE192" s="14">
        <v>0</v>
      </c>
      <c r="DF192" s="14">
        <v>1558.0831163700002</v>
      </c>
      <c r="DG192" s="14"/>
      <c r="DH192" s="14"/>
      <c r="DI192" s="14">
        <v>457.55348150000003</v>
      </c>
      <c r="DJ192" s="14">
        <v>9408.1975012500079</v>
      </c>
      <c r="DK192" s="14">
        <v>3227.1360003600007</v>
      </c>
      <c r="DL192" s="14">
        <v>260.54332050000005</v>
      </c>
      <c r="DM192" s="14"/>
      <c r="DN192" s="14"/>
      <c r="DO192" s="14">
        <v>2556.6631790099991</v>
      </c>
      <c r="DP192" s="14">
        <v>17484.603397060007</v>
      </c>
      <c r="DQ192" s="14">
        <v>0</v>
      </c>
      <c r="DR192" s="14">
        <v>2229.9249858000003</v>
      </c>
      <c r="DS192" s="14"/>
      <c r="DT192" s="14"/>
      <c r="DU192" s="14">
        <v>0</v>
      </c>
      <c r="DV192" s="14">
        <v>28013.215829849996</v>
      </c>
      <c r="DW192" s="14">
        <v>4544.7858655999971</v>
      </c>
      <c r="DX192" s="14">
        <v>1176.4968212500003</v>
      </c>
      <c r="DY192" s="14"/>
      <c r="DZ192" s="14"/>
      <c r="EA192" s="14">
        <v>1003.2224395099997</v>
      </c>
      <c r="EB192" s="14">
        <v>36967.645942009993</v>
      </c>
      <c r="EC192" s="14">
        <v>0</v>
      </c>
      <c r="ED192" s="14"/>
      <c r="EE192" s="14"/>
      <c r="EF192" s="14"/>
      <c r="EG192" s="14"/>
      <c r="EH192" s="14"/>
      <c r="EI192" s="14">
        <v>0</v>
      </c>
      <c r="EJ192" s="14">
        <v>0</v>
      </c>
      <c r="EK192" s="14"/>
      <c r="EL192" s="14"/>
      <c r="EM192" s="14">
        <v>366.18592449999994</v>
      </c>
      <c r="EN192" s="14">
        <v>366.18592449999994</v>
      </c>
      <c r="EO192" s="14">
        <v>0</v>
      </c>
      <c r="EP192" s="14">
        <v>1414.9651626099999</v>
      </c>
      <c r="EQ192" s="14">
        <v>0</v>
      </c>
      <c r="ER192" s="14"/>
      <c r="ES192" s="14">
        <v>0</v>
      </c>
      <c r="ET192" s="14">
        <v>14184.45086062</v>
      </c>
      <c r="EU192" s="14">
        <v>6084.7996050600004</v>
      </c>
      <c r="EV192" s="14">
        <v>1068.76736482</v>
      </c>
      <c r="EW192" s="14"/>
      <c r="EX192" s="14"/>
      <c r="EY192" s="14">
        <v>617.53903998999999</v>
      </c>
      <c r="EZ192" s="14">
        <v>23370.522033100002</v>
      </c>
      <c r="FA192" s="14">
        <v>0</v>
      </c>
      <c r="FB192" s="14">
        <v>25217.97384955001</v>
      </c>
      <c r="FC192" s="14">
        <v>0</v>
      </c>
      <c r="FD192" s="14"/>
      <c r="FE192" s="14">
        <v>494.92622525000007</v>
      </c>
      <c r="FF192" s="14">
        <v>307740.19836933003</v>
      </c>
      <c r="FG192" s="14">
        <v>22759.308972930008</v>
      </c>
      <c r="FH192" s="14">
        <v>1408.4377669700002</v>
      </c>
      <c r="FI192" s="14">
        <v>1086.68938</v>
      </c>
      <c r="FJ192" s="14"/>
      <c r="FK192" s="14">
        <v>23553.297066450024</v>
      </c>
      <c r="FL192" s="14">
        <v>0</v>
      </c>
      <c r="FM192" s="14">
        <v>389338.20498889999</v>
      </c>
      <c r="FN192" s="14"/>
      <c r="FO192" s="14"/>
      <c r="FP192" s="14"/>
      <c r="FQ192" s="14"/>
      <c r="FR192" s="14"/>
      <c r="FS192" s="14"/>
      <c r="FT192" s="14">
        <v>88.658093059999999</v>
      </c>
      <c r="FU192" s="14"/>
      <c r="FV192" s="14"/>
      <c r="FW192" s="14"/>
      <c r="FX192" s="14">
        <v>6.8910526799999996</v>
      </c>
      <c r="FY192" s="14">
        <v>95.549145740000014</v>
      </c>
      <c r="FZ192" s="14"/>
      <c r="GA192" s="14"/>
      <c r="GB192" s="14"/>
      <c r="GC192" s="14"/>
      <c r="GD192" s="14"/>
      <c r="GE192" s="14">
        <v>0</v>
      </c>
      <c r="GF192" s="14">
        <v>307.90660273999998</v>
      </c>
      <c r="GG192" s="14"/>
      <c r="GH192" s="14"/>
      <c r="GI192" s="14"/>
      <c r="GJ192" s="14">
        <v>658.22375124999996</v>
      </c>
      <c r="GK192" s="14">
        <v>966.13035399</v>
      </c>
      <c r="GL192" s="14">
        <v>0</v>
      </c>
      <c r="GM192" s="14">
        <v>2786.8497218200023</v>
      </c>
      <c r="GN192" s="14">
        <v>0</v>
      </c>
      <c r="GO192" s="14"/>
      <c r="GP192" s="14"/>
      <c r="GQ192" s="14">
        <v>11838.330575260001</v>
      </c>
      <c r="GR192" s="14">
        <v>4487.2505975099994</v>
      </c>
      <c r="GS192" s="14">
        <v>962.72677428999998</v>
      </c>
      <c r="GT192" s="14"/>
      <c r="GU192" s="14"/>
      <c r="GV192" s="14">
        <v>1648.3771291600001</v>
      </c>
      <c r="GW192" s="14">
        <v>0</v>
      </c>
      <c r="GX192" s="14">
        <v>21723.53479804</v>
      </c>
      <c r="GY192" s="14">
        <v>0</v>
      </c>
      <c r="GZ192" s="14"/>
      <c r="HA192" s="14"/>
      <c r="HB192" s="14"/>
      <c r="HC192" s="14"/>
      <c r="HD192" s="14">
        <v>3432.8167017400006</v>
      </c>
      <c r="HE192" s="14">
        <v>366.94449217999994</v>
      </c>
      <c r="HF192" s="14">
        <v>522.24890841000001</v>
      </c>
      <c r="HG192" s="14"/>
      <c r="HH192" s="14"/>
      <c r="HI192" s="14">
        <v>535.81580068999995</v>
      </c>
      <c r="HJ192" s="14">
        <v>4857.8259030200006</v>
      </c>
      <c r="HK192" s="14">
        <v>0</v>
      </c>
      <c r="HL192" s="14">
        <v>2717.81082612</v>
      </c>
      <c r="HM192" s="14">
        <v>0</v>
      </c>
      <c r="HN192" s="14"/>
      <c r="HO192" s="14">
        <v>346.25132040999995</v>
      </c>
      <c r="HP192" s="14">
        <v>17243.668965069999</v>
      </c>
      <c r="HQ192" s="14">
        <v>7887.8701871100029</v>
      </c>
      <c r="HR192" s="14">
        <v>839.60132196999984</v>
      </c>
      <c r="HS192" s="14"/>
      <c r="HT192" s="14"/>
      <c r="HU192" s="14">
        <v>1275.5151772500003</v>
      </c>
      <c r="HV192" s="14">
        <v>0</v>
      </c>
      <c r="HW192" s="14">
        <v>30310.717797930003</v>
      </c>
      <c r="HX192" s="14">
        <v>0</v>
      </c>
      <c r="HY192" s="14">
        <v>6210.4680119200011</v>
      </c>
      <c r="HZ192" s="14">
        <v>0</v>
      </c>
      <c r="IA192" s="14"/>
      <c r="IB192" s="14">
        <v>809.69788233999998</v>
      </c>
      <c r="IC192" s="14">
        <v>27006.11827902999</v>
      </c>
      <c r="ID192" s="14">
        <v>10382.726806270004</v>
      </c>
      <c r="IE192" s="14">
        <v>1250.6391020999999</v>
      </c>
      <c r="IF192" s="14">
        <v>597.07573300000001</v>
      </c>
      <c r="IG192" s="14"/>
      <c r="IH192" s="14">
        <v>6501.4517354499994</v>
      </c>
      <c r="II192" s="14">
        <v>52758.177550109991</v>
      </c>
      <c r="IJ192" s="14">
        <v>0</v>
      </c>
      <c r="IK192" s="14">
        <v>1798.2813182700002</v>
      </c>
      <c r="IN192" s="14">
        <v>440.82804080000005</v>
      </c>
      <c r="IO192" s="14">
        <v>12612.338707139999</v>
      </c>
      <c r="IP192" s="14">
        <v>7183.2790750400018</v>
      </c>
      <c r="IQ192" s="14">
        <v>656.18001337999999</v>
      </c>
      <c r="IR192" s="14">
        <v>30.458599</v>
      </c>
      <c r="IS192" s="14"/>
      <c r="IT192" s="14">
        <v>1272.5430786700008</v>
      </c>
      <c r="IU192" s="14">
        <v>23993.908832300003</v>
      </c>
      <c r="IV192" s="14">
        <v>0</v>
      </c>
      <c r="IW192" s="14">
        <v>4972.7999606300009</v>
      </c>
      <c r="IX192" s="14">
        <v>0</v>
      </c>
      <c r="IY192" s="14"/>
      <c r="IZ192" s="14">
        <v>661.89633644000003</v>
      </c>
      <c r="JA192" s="14">
        <v>22690.466116700016</v>
      </c>
      <c r="JB192" s="14">
        <v>7872.0931413199987</v>
      </c>
      <c r="JC192" s="14">
        <v>983.08334523999974</v>
      </c>
      <c r="JD192" s="14"/>
      <c r="JE192" s="14"/>
      <c r="JF192" s="14">
        <v>1771.3232283399998</v>
      </c>
      <c r="JG192" s="14">
        <v>38951.66212867001</v>
      </c>
      <c r="JH192" s="14"/>
      <c r="JI192" s="14"/>
      <c r="JJ192" s="14"/>
      <c r="JK192" s="14"/>
      <c r="JL192" s="14"/>
      <c r="JM192" s="14">
        <v>0</v>
      </c>
      <c r="JN192" s="14">
        <v>412.34260111999998</v>
      </c>
      <c r="JO192" s="14">
        <v>261.39693018999998</v>
      </c>
      <c r="JP192" s="14"/>
      <c r="JQ192" s="14"/>
      <c r="JR192" s="14">
        <v>216.03490496000001</v>
      </c>
      <c r="JS192" s="14">
        <v>889.77443627000002</v>
      </c>
      <c r="JT192" s="14">
        <v>0</v>
      </c>
      <c r="JU192" s="14">
        <v>1742.3930095399999</v>
      </c>
      <c r="JV192" s="14">
        <v>0</v>
      </c>
      <c r="JW192" s="14"/>
      <c r="JX192" s="14">
        <v>0</v>
      </c>
      <c r="JY192" s="14">
        <v>13253.78803000999</v>
      </c>
      <c r="JZ192" s="14">
        <v>5271.9441193899984</v>
      </c>
      <c r="KA192" s="14">
        <v>181.00512517999999</v>
      </c>
      <c r="KB192" s="14">
        <v>31.186502999999998</v>
      </c>
      <c r="KC192" s="14"/>
      <c r="KD192" s="14">
        <v>2421.9126468599998</v>
      </c>
      <c r="KE192" s="14">
        <v>22902.229433979988</v>
      </c>
      <c r="KF192" s="14">
        <v>0</v>
      </c>
      <c r="KG192" s="14">
        <v>4699.7848602200002</v>
      </c>
      <c r="KH192" s="14">
        <v>0</v>
      </c>
      <c r="KI192" s="14"/>
      <c r="KJ192" s="14">
        <v>425.96973050000003</v>
      </c>
      <c r="KK192" s="14">
        <v>21321.993729459999</v>
      </c>
      <c r="KL192" s="14">
        <v>6123.4744518100015</v>
      </c>
      <c r="KM192" s="14">
        <v>581.72952829999997</v>
      </c>
      <c r="KN192" s="14">
        <v>143.53388000000001</v>
      </c>
      <c r="KO192" s="14"/>
      <c r="KP192" s="14">
        <v>6445.6835566499994</v>
      </c>
      <c r="KQ192" s="14">
        <v>41731.67885412</v>
      </c>
      <c r="KR192" s="14">
        <v>0</v>
      </c>
      <c r="KS192" s="14"/>
      <c r="KT192" s="14"/>
      <c r="KU192" s="14"/>
      <c r="KV192" s="14">
        <v>0</v>
      </c>
      <c r="KW192" s="14">
        <v>895.93937171999994</v>
      </c>
      <c r="KX192" s="14">
        <v>267.88863744999998</v>
      </c>
      <c r="KY192" s="14">
        <v>64.971965139999995</v>
      </c>
      <c r="KZ192" s="14"/>
      <c r="LA192" s="14"/>
      <c r="LB192" s="14">
        <v>68.0777286</v>
      </c>
      <c r="LC192" s="14">
        <v>1296.8777029099999</v>
      </c>
      <c r="LD192" s="14">
        <v>0</v>
      </c>
      <c r="LE192" s="14">
        <v>23763.888609300004</v>
      </c>
      <c r="LF192" s="14">
        <v>0</v>
      </c>
      <c r="LG192" s="14"/>
      <c r="LH192" s="14">
        <v>1678.96888939</v>
      </c>
      <c r="LI192" s="14">
        <v>32162.137819600019</v>
      </c>
      <c r="LJ192" s="14">
        <v>16025.828427889994</v>
      </c>
      <c r="LK192" s="14">
        <v>2729.4179691599998</v>
      </c>
      <c r="LL192" s="14"/>
      <c r="LM192" s="14"/>
      <c r="LN192" s="14">
        <v>4002.7686878100008</v>
      </c>
      <c r="LO192" s="14">
        <v>82248.882413820029</v>
      </c>
      <c r="LP192" s="14">
        <v>0</v>
      </c>
      <c r="LQ192" s="14"/>
      <c r="LR192" s="14">
        <v>0</v>
      </c>
      <c r="LS192" s="14"/>
      <c r="LT192" s="14">
        <v>0</v>
      </c>
      <c r="LU192" s="14">
        <v>6192.720235759999</v>
      </c>
      <c r="LV192" s="14">
        <v>2168.9202568200003</v>
      </c>
      <c r="LW192" s="14">
        <v>596.14089693999995</v>
      </c>
      <c r="LX192" s="14"/>
      <c r="LY192" s="14"/>
      <c r="LZ192" s="14">
        <v>983.49153958000034</v>
      </c>
      <c r="MA192" s="14">
        <v>9941.2729290999996</v>
      </c>
      <c r="MB192" s="14">
        <v>0</v>
      </c>
      <c r="MC192" s="14">
        <v>4245.2895127500005</v>
      </c>
      <c r="MD192" s="14">
        <v>0</v>
      </c>
      <c r="ME192" s="14"/>
      <c r="MF192" s="14">
        <v>123.26821525</v>
      </c>
      <c r="MG192" s="14">
        <v>34979.518011890032</v>
      </c>
      <c r="MH192" s="14">
        <v>6643.3315959199981</v>
      </c>
      <c r="MI192" s="14">
        <v>1149.7623131899998</v>
      </c>
      <c r="MJ192" s="14"/>
      <c r="MK192" s="14"/>
      <c r="ML192" s="14">
        <v>6146.9079445700017</v>
      </c>
      <c r="MM192" s="14">
        <v>0</v>
      </c>
      <c r="MN192" s="14">
        <v>53288.077593570029</v>
      </c>
      <c r="MO192" s="14">
        <v>0</v>
      </c>
      <c r="MP192" s="14">
        <v>26499.782431700001</v>
      </c>
      <c r="MQ192" s="14">
        <v>0</v>
      </c>
      <c r="MR192" s="14"/>
      <c r="MS192" s="14">
        <v>830.79233330999989</v>
      </c>
      <c r="MT192" s="14">
        <v>77210.091690130037</v>
      </c>
      <c r="MU192" s="14">
        <v>32288.777488579992</v>
      </c>
      <c r="MV192" s="14">
        <v>2121.6138428300001</v>
      </c>
      <c r="MW192" s="14"/>
      <c r="MX192" s="14"/>
      <c r="MY192" s="14">
        <v>8385.8916297600044</v>
      </c>
      <c r="MZ192" s="14">
        <v>0</v>
      </c>
      <c r="NA192" s="14">
        <v>147951.30713326004</v>
      </c>
      <c r="NB192" s="14"/>
      <c r="NC192" s="14"/>
      <c r="ND192" s="14"/>
      <c r="NE192" s="14"/>
      <c r="NF192" s="14"/>
      <c r="NG192" s="14"/>
      <c r="NH192" s="14">
        <v>0</v>
      </c>
      <c r="NI192" s="14">
        <v>150.61520724000002</v>
      </c>
      <c r="NJ192" s="14"/>
      <c r="NK192" s="14"/>
      <c r="NL192" s="14">
        <v>58.940221260000001</v>
      </c>
      <c r="NM192" s="14">
        <v>209.5554285</v>
      </c>
      <c r="NN192" s="170">
        <v>149912.22913867986</v>
      </c>
      <c r="NO192" s="15"/>
      <c r="NQ192" s="15">
        <v>502959.55661000003</v>
      </c>
      <c r="NR192" s="15">
        <v>3058995.2201239001</v>
      </c>
      <c r="PU192" s="4"/>
    </row>
    <row r="193" spans="1:437" x14ac:dyDescent="0.2">
      <c r="A193" s="70">
        <v>45200</v>
      </c>
      <c r="B193" s="14">
        <v>289.05090147999999</v>
      </c>
      <c r="C193" s="14">
        <v>288.11713043999998</v>
      </c>
      <c r="D193" s="14">
        <v>55.264481799999999</v>
      </c>
      <c r="E193" s="14">
        <v>632.43251371999997</v>
      </c>
      <c r="F193" s="14">
        <v>0</v>
      </c>
      <c r="G193" s="14">
        <v>27854.751772369993</v>
      </c>
      <c r="H193" s="14">
        <v>0</v>
      </c>
      <c r="I193" s="14"/>
      <c r="J193" s="14">
        <v>2452.9256010399999</v>
      </c>
      <c r="K193" s="14">
        <v>79265.828593110011</v>
      </c>
      <c r="L193" s="14">
        <v>72279.287584579957</v>
      </c>
      <c r="M193" s="14">
        <v>3548.2381707500003</v>
      </c>
      <c r="N193" s="14">
        <v>17090.534511000002</v>
      </c>
      <c r="O193" s="14"/>
      <c r="P193" s="14">
        <v>8714.1105674099999</v>
      </c>
      <c r="Q193" s="14">
        <v>213793.85296836999</v>
      </c>
      <c r="R193" s="14">
        <v>0</v>
      </c>
      <c r="S193" s="14">
        <v>6084.1704573199959</v>
      </c>
      <c r="T193" s="14">
        <v>113.89863425</v>
      </c>
      <c r="U193" s="14">
        <v>18.022402499999998</v>
      </c>
      <c r="V193" s="14">
        <v>41.023678339999996</v>
      </c>
      <c r="W193" s="14">
        <v>6257.1151724099964</v>
      </c>
      <c r="X193" s="14">
        <v>0</v>
      </c>
      <c r="Y193" s="14">
        <v>11481.547931639998</v>
      </c>
      <c r="Z193" s="14">
        <v>0</v>
      </c>
      <c r="AA193" s="14"/>
      <c r="AB193" s="14">
        <v>1046.0815696000002</v>
      </c>
      <c r="AC193" s="14">
        <v>46767.100960049989</v>
      </c>
      <c r="AD193" s="14">
        <v>14107.075506589999</v>
      </c>
      <c r="AE193" s="14">
        <v>2803.52246255</v>
      </c>
      <c r="AF193" s="14"/>
      <c r="AG193" s="14"/>
      <c r="AH193" s="14">
        <v>2202.53345313</v>
      </c>
      <c r="AI193" s="14">
        <v>80586.282478780005</v>
      </c>
      <c r="AJ193" s="14">
        <v>0</v>
      </c>
      <c r="AK193" s="14">
        <v>242523.05681201044</v>
      </c>
      <c r="AL193" s="14">
        <v>0</v>
      </c>
      <c r="AM193" s="14"/>
      <c r="AN193" s="14">
        <v>5379.9415048399997</v>
      </c>
      <c r="AO193" s="14">
        <v>411323.27472244028</v>
      </c>
      <c r="AP193" s="14">
        <v>133459.99398261026</v>
      </c>
      <c r="AQ193" s="14">
        <v>8552.4665308000003</v>
      </c>
      <c r="AR193" s="14">
        <v>5027.1406649999999</v>
      </c>
      <c r="AS193" s="14"/>
      <c r="AT193" s="14">
        <v>61341.228519110016</v>
      </c>
      <c r="AU193" s="14">
        <v>0</v>
      </c>
      <c r="AV193" s="14">
        <v>16480.436819999999</v>
      </c>
      <c r="AW193" s="14">
        <v>20046.635394540001</v>
      </c>
      <c r="AX193" s="14">
        <v>927073.92383749085</v>
      </c>
      <c r="AY193" s="14">
        <v>0</v>
      </c>
      <c r="AZ193" s="14">
        <v>5156.6586725299994</v>
      </c>
      <c r="BA193" s="14">
        <v>0</v>
      </c>
      <c r="BB193" s="14"/>
      <c r="BC193" s="14">
        <v>751.00977147000015</v>
      </c>
      <c r="BD193" s="14">
        <v>42999.222640489985</v>
      </c>
      <c r="BE193" s="14">
        <v>12715.753086370007</v>
      </c>
      <c r="BF193" s="14">
        <v>1508.1016967700002</v>
      </c>
      <c r="BG193" s="14">
        <v>974.29559483000003</v>
      </c>
      <c r="BH193" s="14">
        <v>0</v>
      </c>
      <c r="BI193" s="14">
        <v>64105.041462459987</v>
      </c>
      <c r="BJ193" s="14">
        <v>0</v>
      </c>
      <c r="BK193" s="14">
        <v>6998.2808946500027</v>
      </c>
      <c r="BL193" s="14">
        <v>0</v>
      </c>
      <c r="BM193" s="14"/>
      <c r="BN193" s="14">
        <v>24.753686909999999</v>
      </c>
      <c r="BO193" s="14">
        <v>16608.083624179984</v>
      </c>
      <c r="BP193" s="14">
        <v>2123.0529163800006</v>
      </c>
      <c r="BQ193" s="14">
        <v>1042.5066785700001</v>
      </c>
      <c r="BR193" s="14">
        <v>6272.3844479999998</v>
      </c>
      <c r="BS193" s="14">
        <v>706.40610145999995</v>
      </c>
      <c r="BT193" s="14">
        <v>33775.468350149989</v>
      </c>
      <c r="BU193" s="14">
        <v>0</v>
      </c>
      <c r="BV193" s="14">
        <v>3914.2354345999988</v>
      </c>
      <c r="BW193" s="14">
        <v>0</v>
      </c>
      <c r="BX193" s="14"/>
      <c r="BY193" s="14">
        <v>195.01831312000002</v>
      </c>
      <c r="BZ193" s="14">
        <v>14686.021107369988</v>
      </c>
      <c r="CA193" s="14">
        <v>8387.3377150299948</v>
      </c>
      <c r="CB193" s="14">
        <v>806.53556432000005</v>
      </c>
      <c r="CC193" s="14"/>
      <c r="CD193" s="14"/>
      <c r="CE193" s="14">
        <v>6290.30798916</v>
      </c>
      <c r="CF193" s="14">
        <v>34279.456123599979</v>
      </c>
      <c r="CG193" s="14">
        <v>0</v>
      </c>
      <c r="CH193" s="14">
        <v>729.19356744999993</v>
      </c>
      <c r="CI193" s="14"/>
      <c r="CJ193" s="14"/>
      <c r="CK193" s="14"/>
      <c r="CL193" s="14">
        <v>1653.8211791200004</v>
      </c>
      <c r="CM193" s="14">
        <v>917.86390224000002</v>
      </c>
      <c r="CN193" s="14">
        <v>250.35840921000002</v>
      </c>
      <c r="CO193" s="14"/>
      <c r="CP193" s="14"/>
      <c r="CQ193" s="14">
        <v>506.20175872999982</v>
      </c>
      <c r="CR193" s="14">
        <v>4057.4388167500006</v>
      </c>
      <c r="CS193" s="14">
        <v>0</v>
      </c>
      <c r="CT193" s="14">
        <v>925.30944697000007</v>
      </c>
      <c r="CU193" s="14"/>
      <c r="CV193" s="14"/>
      <c r="CW193" s="14"/>
      <c r="CX193" s="14">
        <v>4986.3074007099995</v>
      </c>
      <c r="CY193" s="14">
        <v>1729.8472953500002</v>
      </c>
      <c r="CZ193" s="14">
        <v>628.50842037999996</v>
      </c>
      <c r="DA193" s="14">
        <v>1555.7739650000001</v>
      </c>
      <c r="DB193" s="14"/>
      <c r="DC193" s="14">
        <v>382.6859163200001</v>
      </c>
      <c r="DD193" s="14">
        <v>10208.432444729999</v>
      </c>
      <c r="DE193" s="14">
        <v>0</v>
      </c>
      <c r="DF193" s="14">
        <v>1543.77974756</v>
      </c>
      <c r="DG193" s="14"/>
      <c r="DH193" s="14"/>
      <c r="DI193" s="14">
        <v>451.17124050000001</v>
      </c>
      <c r="DJ193" s="14">
        <v>9125.4025935600057</v>
      </c>
      <c r="DK193" s="14">
        <v>3215.1895660500004</v>
      </c>
      <c r="DL193" s="14">
        <v>256.13965115999997</v>
      </c>
      <c r="DM193" s="14"/>
      <c r="DN193" s="14"/>
      <c r="DO193" s="14">
        <v>2463.5479846900007</v>
      </c>
      <c r="DP193" s="14">
        <v>17071.737140880006</v>
      </c>
      <c r="DQ193" s="14">
        <v>0</v>
      </c>
      <c r="DR193" s="14">
        <v>2205.0716314000006</v>
      </c>
      <c r="DS193" s="14"/>
      <c r="DT193" s="14"/>
      <c r="DU193" s="14">
        <v>0</v>
      </c>
      <c r="DV193" s="14">
        <v>27602.271132279991</v>
      </c>
      <c r="DW193" s="14">
        <v>4532.3413870300001</v>
      </c>
      <c r="DX193" s="14">
        <v>1161.52376921</v>
      </c>
      <c r="DY193" s="14"/>
      <c r="DZ193" s="14"/>
      <c r="EA193" s="14">
        <v>857.9530702400001</v>
      </c>
      <c r="EB193" s="14">
        <v>36359.160990159988</v>
      </c>
      <c r="EC193" s="14">
        <v>0</v>
      </c>
      <c r="ED193" s="14"/>
      <c r="EE193" s="14"/>
      <c r="EF193" s="14"/>
      <c r="EG193" s="14"/>
      <c r="EH193" s="14"/>
      <c r="EI193" s="14">
        <v>0</v>
      </c>
      <c r="EJ193" s="14">
        <v>0</v>
      </c>
      <c r="EK193" s="14"/>
      <c r="EL193" s="14"/>
      <c r="EM193" s="14">
        <v>347.38963172000001</v>
      </c>
      <c r="EN193" s="14">
        <v>347.38963172000001</v>
      </c>
      <c r="EO193" s="14">
        <v>0</v>
      </c>
      <c r="EP193" s="14">
        <v>1402.1653388800003</v>
      </c>
      <c r="EQ193" s="14">
        <v>0</v>
      </c>
      <c r="ER193" s="14"/>
      <c r="ES193" s="14">
        <v>0</v>
      </c>
      <c r="ET193" s="14">
        <v>13372.204914739999</v>
      </c>
      <c r="EU193" s="14">
        <v>5966.5575322900013</v>
      </c>
      <c r="EV193" s="14">
        <v>933.47820605999982</v>
      </c>
      <c r="EW193" s="14"/>
      <c r="EX193" s="14"/>
      <c r="EY193" s="14">
        <v>542.38671088000001</v>
      </c>
      <c r="EZ193" s="14">
        <v>22216.792702850005</v>
      </c>
      <c r="FA193" s="14">
        <v>0</v>
      </c>
      <c r="FB193" s="14">
        <v>24838.453853229985</v>
      </c>
      <c r="FC193" s="14">
        <v>0</v>
      </c>
      <c r="FD193" s="14"/>
      <c r="FE193" s="14">
        <v>489.79590046999999</v>
      </c>
      <c r="FF193" s="14">
        <v>303104.04009421874</v>
      </c>
      <c r="FG193" s="14">
        <v>22653.166777969996</v>
      </c>
      <c r="FH193" s="14">
        <v>1343.1699922700002</v>
      </c>
      <c r="FI193" s="14">
        <v>1073.496022</v>
      </c>
      <c r="FJ193" s="14"/>
      <c r="FK193" s="14">
        <v>22470.575813010011</v>
      </c>
      <c r="FL193" s="14">
        <v>0</v>
      </c>
      <c r="FM193" s="14">
        <v>383067.23602559872</v>
      </c>
      <c r="FN193" s="14"/>
      <c r="FO193" s="14"/>
      <c r="FP193" s="14"/>
      <c r="FQ193" s="14"/>
      <c r="FR193" s="14"/>
      <c r="FS193" s="14"/>
      <c r="FT193" s="14">
        <v>89.215491579999991</v>
      </c>
      <c r="FU193" s="14"/>
      <c r="FV193" s="14"/>
      <c r="FW193" s="14"/>
      <c r="FX193" s="14">
        <v>6.0866667199999993</v>
      </c>
      <c r="FY193" s="14">
        <v>95.302158300000002</v>
      </c>
      <c r="FZ193" s="14"/>
      <c r="GA193" s="14"/>
      <c r="GB193" s="14"/>
      <c r="GC193" s="14"/>
      <c r="GD193" s="14"/>
      <c r="GE193" s="14">
        <v>0</v>
      </c>
      <c r="GF193" s="14">
        <v>306.62368565999998</v>
      </c>
      <c r="GG193" s="14"/>
      <c r="GH193" s="14"/>
      <c r="GI193" s="14"/>
      <c r="GJ193" s="14">
        <v>646.17319502999999</v>
      </c>
      <c r="GK193" s="14">
        <v>952.79688068999997</v>
      </c>
      <c r="GL193" s="14">
        <v>0</v>
      </c>
      <c r="GM193" s="14">
        <v>2753.3426332700005</v>
      </c>
      <c r="GN193" s="14">
        <v>0</v>
      </c>
      <c r="GO193" s="14"/>
      <c r="GP193" s="14"/>
      <c r="GQ193" s="14">
        <v>11619.787421930005</v>
      </c>
      <c r="GR193" s="14">
        <v>4380.7032081900015</v>
      </c>
      <c r="GS193" s="14">
        <v>943.72146573999999</v>
      </c>
      <c r="GT193" s="14"/>
      <c r="GU193" s="14"/>
      <c r="GV193" s="14">
        <v>1454.1832797400007</v>
      </c>
      <c r="GW193" s="14">
        <v>0</v>
      </c>
      <c r="GX193" s="14">
        <v>21151.738008870012</v>
      </c>
      <c r="GY193" s="14">
        <v>0</v>
      </c>
      <c r="GZ193" s="14"/>
      <c r="HA193" s="14"/>
      <c r="HB193" s="14"/>
      <c r="HC193" s="14"/>
      <c r="HD193" s="14">
        <v>3355.2872299899991</v>
      </c>
      <c r="HE193" s="14">
        <v>366.06832521000001</v>
      </c>
      <c r="HF193" s="14">
        <v>514.73538603999998</v>
      </c>
      <c r="HG193" s="14"/>
      <c r="HH193" s="14"/>
      <c r="HI193" s="14">
        <v>473.03800196999998</v>
      </c>
      <c r="HJ193" s="14">
        <v>4709.1289432099993</v>
      </c>
      <c r="HK193" s="14">
        <v>0</v>
      </c>
      <c r="HL193" s="14">
        <v>2654.2403081299999</v>
      </c>
      <c r="HM193" s="14">
        <v>0</v>
      </c>
      <c r="HN193" s="14"/>
      <c r="HO193" s="14">
        <v>342.99302231000001</v>
      </c>
      <c r="HP193" s="14">
        <v>16981.99032538999</v>
      </c>
      <c r="HQ193" s="14">
        <v>7817.2382497899989</v>
      </c>
      <c r="HR193" s="14">
        <v>832.26362259999974</v>
      </c>
      <c r="HS193" s="14"/>
      <c r="HT193" s="14"/>
      <c r="HU193" s="14">
        <v>1192.4348221000002</v>
      </c>
      <c r="HV193" s="14">
        <v>0</v>
      </c>
      <c r="HW193" s="14">
        <v>29821.160350319988</v>
      </c>
      <c r="HX193" s="14">
        <v>0</v>
      </c>
      <c r="HY193" s="14">
        <v>6072.0122500100033</v>
      </c>
      <c r="HZ193" s="14">
        <v>0</v>
      </c>
      <c r="IA193" s="14"/>
      <c r="IB193" s="14">
        <v>804.14543397</v>
      </c>
      <c r="IC193" s="14">
        <v>26643.247469239985</v>
      </c>
      <c r="ID193" s="14">
        <v>10223.101891770002</v>
      </c>
      <c r="IE193" s="14">
        <v>1233.1332011000002</v>
      </c>
      <c r="IF193" s="14">
        <v>591.89506100000006</v>
      </c>
      <c r="IG193" s="14"/>
      <c r="IH193" s="14">
        <v>5683.9119194599953</v>
      </c>
      <c r="II193" s="14">
        <v>51251.447226549986</v>
      </c>
      <c r="IJ193" s="14">
        <v>0</v>
      </c>
      <c r="IK193" s="14">
        <v>1713.7234815600002</v>
      </c>
      <c r="IN193" s="14">
        <v>436.53356550000001</v>
      </c>
      <c r="IO193" s="14">
        <v>12343.358125330002</v>
      </c>
      <c r="IP193" s="14">
        <v>7122.400339230001</v>
      </c>
      <c r="IQ193" s="14">
        <v>646.83653234999986</v>
      </c>
      <c r="IR193" s="14">
        <v>28.764818999999999</v>
      </c>
      <c r="IS193" s="14"/>
      <c r="IT193" s="14">
        <v>1041.8719211400003</v>
      </c>
      <c r="IU193" s="14">
        <v>23333.488784109999</v>
      </c>
      <c r="IV193" s="14">
        <v>0</v>
      </c>
      <c r="IW193" s="14">
        <v>4886.2284749999981</v>
      </c>
      <c r="IX193" s="14">
        <v>0</v>
      </c>
      <c r="IY193" s="14"/>
      <c r="IZ193" s="14">
        <v>658.54539771999998</v>
      </c>
      <c r="JA193" s="14">
        <v>22492.099709819984</v>
      </c>
      <c r="JB193" s="14">
        <v>7822.0560098299984</v>
      </c>
      <c r="JC193" s="14">
        <v>963.63271765000002</v>
      </c>
      <c r="JD193" s="14"/>
      <c r="JE193" s="14"/>
      <c r="JF193" s="14">
        <v>1487.4908061499996</v>
      </c>
      <c r="JG193" s="14">
        <v>38310.053116169984</v>
      </c>
      <c r="JH193" s="14"/>
      <c r="JI193" s="14"/>
      <c r="JJ193" s="14"/>
      <c r="JK193" s="14"/>
      <c r="JL193" s="14"/>
      <c r="JM193" s="14">
        <v>0</v>
      </c>
      <c r="JN193" s="14">
        <v>410.78370708</v>
      </c>
      <c r="JO193" s="14">
        <v>258.68885462999998</v>
      </c>
      <c r="JP193" s="14"/>
      <c r="JQ193" s="14"/>
      <c r="JR193" s="14">
        <v>215.05134479</v>
      </c>
      <c r="JS193" s="14">
        <v>884.52390649999995</v>
      </c>
      <c r="JT193" s="14">
        <v>0</v>
      </c>
      <c r="JU193" s="14">
        <v>1720.6280621200012</v>
      </c>
      <c r="JV193" s="14">
        <v>0</v>
      </c>
      <c r="JW193" s="14"/>
      <c r="JX193" s="14">
        <v>0</v>
      </c>
      <c r="JY193" s="14">
        <v>13163.859103060011</v>
      </c>
      <c r="JZ193" s="14">
        <v>5246.8930285699998</v>
      </c>
      <c r="KA193" s="14">
        <v>175.91555939000003</v>
      </c>
      <c r="KB193" s="14">
        <v>30.860657</v>
      </c>
      <c r="KC193" s="14"/>
      <c r="KD193" s="14">
        <v>2284.4382324099984</v>
      </c>
      <c r="KE193" s="14">
        <v>22622.594642550011</v>
      </c>
      <c r="KF193" s="14">
        <v>0</v>
      </c>
      <c r="KG193" s="14">
        <v>4561.8096874000003</v>
      </c>
      <c r="KH193" s="14">
        <v>0</v>
      </c>
      <c r="KI193" s="14"/>
      <c r="KJ193" s="14">
        <v>423.20281452000006</v>
      </c>
      <c r="KK193" s="14">
        <v>21117.095451609996</v>
      </c>
      <c r="KL193" s="14">
        <v>6072.7593763000013</v>
      </c>
      <c r="KM193" s="14">
        <v>562.45847234999985</v>
      </c>
      <c r="KN193" s="14">
        <v>141.885648</v>
      </c>
      <c r="KO193" s="14"/>
      <c r="KP193" s="14">
        <v>6385.8164757899976</v>
      </c>
      <c r="KQ193" s="14">
        <v>41220.516420719992</v>
      </c>
      <c r="KR193" s="14">
        <v>0</v>
      </c>
      <c r="KS193" s="14"/>
      <c r="KT193" s="14"/>
      <c r="KU193" s="14"/>
      <c r="KV193" s="14">
        <v>0</v>
      </c>
      <c r="KW193" s="14">
        <v>885.70055169000022</v>
      </c>
      <c r="KX193" s="14">
        <v>261.61211824999998</v>
      </c>
      <c r="KY193" s="14">
        <v>64.181445139999994</v>
      </c>
      <c r="KZ193" s="14"/>
      <c r="LA193" s="14"/>
      <c r="LB193" s="14">
        <v>67.363318509999985</v>
      </c>
      <c r="LC193" s="14">
        <v>1278.8574335900003</v>
      </c>
      <c r="LD193" s="14">
        <v>0</v>
      </c>
      <c r="LE193" s="14">
        <v>23418.906307019988</v>
      </c>
      <c r="LF193" s="14">
        <v>0</v>
      </c>
      <c r="LG193" s="14"/>
      <c r="LH193" s="14">
        <v>1665.4966974500001</v>
      </c>
      <c r="LI193" s="14">
        <v>31463.230075049971</v>
      </c>
      <c r="LJ193" s="14">
        <v>15766.626022929997</v>
      </c>
      <c r="LK193" s="14">
        <v>2686.2638048300014</v>
      </c>
      <c r="LL193" s="14"/>
      <c r="LM193" s="14"/>
      <c r="LN193" s="14">
        <v>3472.9253339799993</v>
      </c>
      <c r="LO193" s="14">
        <v>80361.549526329953</v>
      </c>
      <c r="LP193" s="14">
        <v>0</v>
      </c>
      <c r="LQ193" s="14"/>
      <c r="LR193" s="14">
        <v>0</v>
      </c>
      <c r="LS193" s="14"/>
      <c r="LT193" s="14">
        <v>0</v>
      </c>
      <c r="LU193" s="14">
        <v>6020.3179746000005</v>
      </c>
      <c r="LV193" s="14">
        <v>2165.5581365600001</v>
      </c>
      <c r="LW193" s="14">
        <v>589.57333461999986</v>
      </c>
      <c r="LX193" s="14"/>
      <c r="LY193" s="14"/>
      <c r="LZ193" s="14">
        <v>885.39768368999989</v>
      </c>
      <c r="MA193" s="14">
        <v>9660.8471294699993</v>
      </c>
      <c r="MB193" s="14">
        <v>0</v>
      </c>
      <c r="MC193" s="14">
        <v>4164.8987903499992</v>
      </c>
      <c r="MD193" s="14">
        <v>0</v>
      </c>
      <c r="ME193" s="14"/>
      <c r="MF193" s="14">
        <v>122.55205597</v>
      </c>
      <c r="MG193" s="14">
        <v>34624.979936900003</v>
      </c>
      <c r="MH193" s="14">
        <v>6609.5236796099989</v>
      </c>
      <c r="MI193" s="14">
        <v>1125.9133579700001</v>
      </c>
      <c r="MJ193" s="14"/>
      <c r="MK193" s="14"/>
      <c r="ML193" s="14">
        <v>5669.7702353600007</v>
      </c>
      <c r="MM193" s="14">
        <v>0</v>
      </c>
      <c r="MN193" s="14">
        <v>52317.638056160002</v>
      </c>
      <c r="MO193" s="14">
        <v>0</v>
      </c>
      <c r="MP193" s="14">
        <v>26014.333081409997</v>
      </c>
      <c r="MQ193" s="14">
        <v>0</v>
      </c>
      <c r="MR193" s="14"/>
      <c r="MS193" s="14">
        <v>825.76250051000011</v>
      </c>
      <c r="MT193" s="14">
        <v>76000.874072630162</v>
      </c>
      <c r="MU193" s="14">
        <v>32142.203932200006</v>
      </c>
      <c r="MV193" s="14">
        <v>2090.5595810599998</v>
      </c>
      <c r="MW193" s="14"/>
      <c r="MX193" s="14"/>
      <c r="MY193" s="14">
        <v>8172.5296482300018</v>
      </c>
      <c r="MZ193" s="14">
        <v>0</v>
      </c>
      <c r="NA193" s="14">
        <v>145860.41055163019</v>
      </c>
      <c r="NB193" s="14"/>
      <c r="NC193" s="14"/>
      <c r="ND193" s="14"/>
      <c r="NE193" s="14"/>
      <c r="NF193" s="14"/>
      <c r="NG193" s="14"/>
      <c r="NH193" s="14">
        <v>0</v>
      </c>
      <c r="NI193" s="14">
        <v>144.88169875999998</v>
      </c>
      <c r="NJ193" s="14"/>
      <c r="NK193" s="14"/>
      <c r="NL193" s="14">
        <v>58.596289909999996</v>
      </c>
      <c r="NM193" s="14">
        <v>203.47798866999997</v>
      </c>
      <c r="NN193" s="170">
        <v>143839.80391078003</v>
      </c>
      <c r="NO193" s="15"/>
      <c r="NQ193" s="15">
        <v>507514.319097</v>
      </c>
      <c r="NR193" s="15">
        <v>3009221.4147912902</v>
      </c>
      <c r="PU193" s="4"/>
    </row>
    <row r="194" spans="1:437" s="49" customFormat="1" x14ac:dyDescent="0.2">
      <c r="A194" s="70">
        <v>45231</v>
      </c>
      <c r="B194" s="14">
        <v>287.04279818999998</v>
      </c>
      <c r="C194" s="14">
        <v>281.01495144</v>
      </c>
      <c r="D194" s="14">
        <v>54.850989599999998</v>
      </c>
      <c r="E194" s="14">
        <v>622.90873923000004</v>
      </c>
      <c r="F194" s="14">
        <v>0</v>
      </c>
      <c r="G194" s="14">
        <v>27502.074276620031</v>
      </c>
      <c r="H194" s="14">
        <v>0</v>
      </c>
      <c r="I194" s="14"/>
      <c r="J194" s="14">
        <v>2391.1725335400001</v>
      </c>
      <c r="K194" s="14">
        <v>74877.089710060071</v>
      </c>
      <c r="L194" s="14">
        <v>71457.729539890148</v>
      </c>
      <c r="M194" s="14">
        <v>3475.2550027699999</v>
      </c>
      <c r="N194" s="14">
        <v>16703.265461999999</v>
      </c>
      <c r="O194" s="14"/>
      <c r="P194" s="14">
        <v>8553.238380509998</v>
      </c>
      <c r="Q194" s="14">
        <v>207548.13298542026</v>
      </c>
      <c r="R194" s="14">
        <v>0</v>
      </c>
      <c r="S194" s="14">
        <v>5976.2129964800006</v>
      </c>
      <c r="T194" s="14">
        <v>112.92736839999999</v>
      </c>
      <c r="U194" s="14">
        <v>17.588289499999998</v>
      </c>
      <c r="V194" s="14">
        <v>39.996432699999993</v>
      </c>
      <c r="W194" s="14">
        <v>6146.7250870799999</v>
      </c>
      <c r="X194" s="14">
        <v>0</v>
      </c>
      <c r="Y194" s="14">
        <v>11347.989279490008</v>
      </c>
      <c r="Z194" s="14">
        <v>0</v>
      </c>
      <c r="AA194" s="14"/>
      <c r="AB194" s="14">
        <v>1038.8820084900001</v>
      </c>
      <c r="AC194" s="14">
        <v>46457.31065646006</v>
      </c>
      <c r="AD194" s="14">
        <v>13995.480737679998</v>
      </c>
      <c r="AE194" s="14">
        <v>2809.0362194000004</v>
      </c>
      <c r="AF194" s="14"/>
      <c r="AG194" s="14"/>
      <c r="AH194" s="14">
        <v>2097.0576361599997</v>
      </c>
      <c r="AI194" s="14">
        <v>79923.256182920071</v>
      </c>
      <c r="AJ194" s="14">
        <v>0</v>
      </c>
      <c r="AK194" s="14">
        <v>239142.76654540034</v>
      </c>
      <c r="AL194" s="14">
        <v>0</v>
      </c>
      <c r="AM194" s="14"/>
      <c r="AN194" s="14">
        <v>5344.9399970000004</v>
      </c>
      <c r="AO194" s="14">
        <v>408256.77893336845</v>
      </c>
      <c r="AP194" s="14">
        <v>132484.86849068021</v>
      </c>
      <c r="AQ194" s="14">
        <v>8334.5222698199959</v>
      </c>
      <c r="AR194" s="14">
        <v>4923.7078110000002</v>
      </c>
      <c r="AS194" s="14"/>
      <c r="AT194" s="14">
        <v>60252.567520300057</v>
      </c>
      <c r="AU194" s="14">
        <v>0</v>
      </c>
      <c r="AV194" s="14">
        <v>16480.436819999999</v>
      </c>
      <c r="AW194" s="14">
        <v>20046.635394540001</v>
      </c>
      <c r="AX194" s="14">
        <v>902552.796736149</v>
      </c>
      <c r="AY194" s="14">
        <v>0</v>
      </c>
      <c r="AZ194" s="14">
        <v>5106.4857045700019</v>
      </c>
      <c r="BA194" s="14">
        <v>0</v>
      </c>
      <c r="BB194" s="14"/>
      <c r="BC194" s="14">
        <v>745.87680960000012</v>
      </c>
      <c r="BD194" s="14">
        <v>42667.679412220015</v>
      </c>
      <c r="BE194" s="14">
        <v>12685.6751663</v>
      </c>
      <c r="BF194" s="14">
        <v>1398.4794341000004</v>
      </c>
      <c r="BG194" s="14">
        <v>959.42340008999986</v>
      </c>
      <c r="BH194" s="14">
        <v>0</v>
      </c>
      <c r="BI194" s="14">
        <v>63563.619926880005</v>
      </c>
      <c r="BJ194" s="14">
        <v>0</v>
      </c>
      <c r="BK194" s="14">
        <v>6748.7490306199952</v>
      </c>
      <c r="BL194" s="14">
        <v>0</v>
      </c>
      <c r="BM194" s="14"/>
      <c r="BN194" s="14">
        <v>23.755611179999999</v>
      </c>
      <c r="BO194" s="14">
        <v>16511.502575919989</v>
      </c>
      <c r="BP194" s="14">
        <v>2067.7340543200003</v>
      </c>
      <c r="BQ194" s="14">
        <v>1015.3240571699998</v>
      </c>
      <c r="BR194" s="14">
        <v>6180.406371</v>
      </c>
      <c r="BS194" s="14">
        <v>672.99814907999996</v>
      </c>
      <c r="BT194" s="14">
        <v>33220.469849289984</v>
      </c>
      <c r="BU194" s="14">
        <v>0</v>
      </c>
      <c r="BV194" s="14">
        <v>3861.4744309100001</v>
      </c>
      <c r="BW194" s="14">
        <v>0</v>
      </c>
      <c r="BX194" s="14"/>
      <c r="BY194" s="14">
        <v>195.01831312000002</v>
      </c>
      <c r="BZ194" s="14">
        <v>14422.805401360001</v>
      </c>
      <c r="CA194" s="14">
        <v>8231.6820183500004</v>
      </c>
      <c r="CB194" s="14">
        <v>781.76211661000013</v>
      </c>
      <c r="CC194" s="14"/>
      <c r="CD194" s="14"/>
      <c r="CE194" s="14">
        <v>6065.6177422999981</v>
      </c>
      <c r="CF194" s="14">
        <v>33558.360022649998</v>
      </c>
      <c r="CG194" s="14">
        <v>0</v>
      </c>
      <c r="CH194" s="14">
        <v>687.66542964999985</v>
      </c>
      <c r="CI194" s="14"/>
      <c r="CJ194" s="14"/>
      <c r="CK194" s="14"/>
      <c r="CL194" s="14">
        <v>1529.9081066199999</v>
      </c>
      <c r="CM194" s="14">
        <v>913.17202917999998</v>
      </c>
      <c r="CN194" s="14">
        <v>243.23227763999998</v>
      </c>
      <c r="CO194" s="14"/>
      <c r="CP194" s="14"/>
      <c r="CQ194" s="14">
        <v>495.84887800000001</v>
      </c>
      <c r="CR194" s="14">
        <v>3869.8267210899994</v>
      </c>
      <c r="CS194" s="14">
        <v>0</v>
      </c>
      <c r="CT194" s="14">
        <v>894.50095929999998</v>
      </c>
      <c r="CU194" s="14"/>
      <c r="CV194" s="14"/>
      <c r="CW194" s="14"/>
      <c r="CX194" s="14">
        <v>4814.6518206399996</v>
      </c>
      <c r="CY194" s="14">
        <v>1719.8944073199998</v>
      </c>
      <c r="CZ194" s="14">
        <v>607.19319036000013</v>
      </c>
      <c r="DA194" s="14">
        <v>1533.8814629999999</v>
      </c>
      <c r="DB194" s="14"/>
      <c r="DC194" s="14">
        <v>374.98252719000004</v>
      </c>
      <c r="DD194" s="14">
        <v>9945.1043678099995</v>
      </c>
      <c r="DE194" s="14">
        <v>0</v>
      </c>
      <c r="DF194" s="14">
        <v>1514.8958643900003</v>
      </c>
      <c r="DG194" s="14"/>
      <c r="DH194" s="14"/>
      <c r="DI194" s="14">
        <v>425.22703399</v>
      </c>
      <c r="DJ194" s="14">
        <v>9007.0496152700016</v>
      </c>
      <c r="DK194" s="14">
        <v>3198.9277628900004</v>
      </c>
      <c r="DL194" s="14">
        <v>312.14471290999995</v>
      </c>
      <c r="DM194" s="14"/>
      <c r="DN194" s="14"/>
      <c r="DO194" s="14">
        <v>2446.5598455700001</v>
      </c>
      <c r="DP194" s="14">
        <v>16921.37493573</v>
      </c>
      <c r="DQ194" s="14">
        <v>0</v>
      </c>
      <c r="DR194" s="14">
        <v>2196.0825396000005</v>
      </c>
      <c r="DS194" s="14"/>
      <c r="DT194" s="14"/>
      <c r="DU194" s="14">
        <v>0</v>
      </c>
      <c r="DV194" s="14">
        <v>26664.383115439996</v>
      </c>
      <c r="DW194" s="14">
        <v>4512.4803465600016</v>
      </c>
      <c r="DX194" s="14">
        <v>1138.3338478299997</v>
      </c>
      <c r="DY194" s="14"/>
      <c r="DZ194" s="14"/>
      <c r="EA194" s="14">
        <v>848.72674736000022</v>
      </c>
      <c r="EB194" s="14">
        <v>35360.006596789994</v>
      </c>
      <c r="EC194" s="14">
        <v>0</v>
      </c>
      <c r="ED194" s="14"/>
      <c r="EE194" s="14"/>
      <c r="EF194" s="14"/>
      <c r="EG194" s="14"/>
      <c r="EH194" s="14"/>
      <c r="EI194" s="14">
        <v>0</v>
      </c>
      <c r="EJ194" s="14">
        <v>0</v>
      </c>
      <c r="EK194" s="14"/>
      <c r="EL194" s="14"/>
      <c r="EM194" s="14">
        <v>345.26954541000003</v>
      </c>
      <c r="EN194" s="14">
        <v>345.26954541000003</v>
      </c>
      <c r="EO194" s="14">
        <v>0</v>
      </c>
      <c r="EP194" s="14">
        <v>1391.0868120400003</v>
      </c>
      <c r="EQ194" s="14">
        <v>0</v>
      </c>
      <c r="ER194" s="14"/>
      <c r="ES194" s="14">
        <v>0</v>
      </c>
      <c r="ET194" s="14">
        <v>13192.104621869998</v>
      </c>
      <c r="EU194" s="14">
        <v>5768.1707722800002</v>
      </c>
      <c r="EV194" s="14">
        <v>920.63034415999982</v>
      </c>
      <c r="EW194" s="14"/>
      <c r="EX194" s="14"/>
      <c r="EY194" s="14">
        <v>538.35684172000003</v>
      </c>
      <c r="EZ194" s="14">
        <v>21810.349392069998</v>
      </c>
      <c r="FA194" s="14">
        <v>0</v>
      </c>
      <c r="FB194" s="14">
        <v>24387.858313559966</v>
      </c>
      <c r="FC194" s="14">
        <v>0</v>
      </c>
      <c r="FD194" s="14"/>
      <c r="FE194" s="14">
        <v>484.61747962999999</v>
      </c>
      <c r="FF194" s="14">
        <v>300915.30286910135</v>
      </c>
      <c r="FG194" s="14">
        <v>22593.938240799995</v>
      </c>
      <c r="FH194" s="14">
        <v>1199.0691304900004</v>
      </c>
      <c r="FI194" s="14">
        <v>1059.1351259999999</v>
      </c>
      <c r="FJ194" s="14"/>
      <c r="FK194" s="14">
        <v>22234.797064310031</v>
      </c>
      <c r="FL194" s="14">
        <v>0</v>
      </c>
      <c r="FM194" s="14">
        <v>379970.65019032126</v>
      </c>
      <c r="FN194" s="14"/>
      <c r="FO194" s="14"/>
      <c r="FP194" s="14"/>
      <c r="FQ194" s="14"/>
      <c r="FR194" s="14"/>
      <c r="FS194" s="14"/>
      <c r="FT194" s="14">
        <v>88.996401800000001</v>
      </c>
      <c r="FU194" s="14"/>
      <c r="FV194" s="14"/>
      <c r="FW194" s="14"/>
      <c r="FX194" s="14">
        <v>5.2807043299999998</v>
      </c>
      <c r="FY194" s="14">
        <v>94.277106129999993</v>
      </c>
      <c r="FZ194" s="14"/>
      <c r="GA194" s="14"/>
      <c r="GB194" s="14"/>
      <c r="GC194" s="14"/>
      <c r="GD194" s="14"/>
      <c r="GE194" s="14">
        <v>0</v>
      </c>
      <c r="GF194" s="14">
        <v>305.11587718999999</v>
      </c>
      <c r="GG194" s="14"/>
      <c r="GH194" s="14"/>
      <c r="GI194" s="14"/>
      <c r="GJ194" s="14">
        <v>643.85407493000002</v>
      </c>
      <c r="GK194" s="14">
        <v>948.96995212000013</v>
      </c>
      <c r="GL194" s="14">
        <v>0</v>
      </c>
      <c r="GM194" s="14">
        <v>2714.0795295799985</v>
      </c>
      <c r="GN194" s="14">
        <v>0</v>
      </c>
      <c r="GO194" s="14"/>
      <c r="GP194" s="14"/>
      <c r="GQ194" s="14">
        <v>11204.905854060005</v>
      </c>
      <c r="GR194" s="14">
        <v>4335.8352011000015</v>
      </c>
      <c r="GS194" s="14">
        <v>859.69157146999987</v>
      </c>
      <c r="GT194" s="14"/>
      <c r="GU194" s="14"/>
      <c r="GV194" s="14">
        <v>1433.9361415700009</v>
      </c>
      <c r="GW194" s="14">
        <v>0</v>
      </c>
      <c r="GX194" s="14">
        <v>20548.448297780007</v>
      </c>
      <c r="GY194" s="14">
        <v>0</v>
      </c>
      <c r="GZ194" s="14"/>
      <c r="HA194" s="14"/>
      <c r="HB194" s="14"/>
      <c r="HC194" s="14"/>
      <c r="HD194" s="14">
        <v>3332.0773138200007</v>
      </c>
      <c r="HE194" s="14">
        <v>356.40706819999997</v>
      </c>
      <c r="HF194" s="14">
        <v>507.84140066000003</v>
      </c>
      <c r="HG194" s="14"/>
      <c r="HH194" s="14"/>
      <c r="HI194" s="14">
        <v>466.19218615999995</v>
      </c>
      <c r="HJ194" s="14">
        <v>4662.5179688400003</v>
      </c>
      <c r="HK194" s="14">
        <v>0</v>
      </c>
      <c r="HL194" s="14">
        <v>2570.9159132400009</v>
      </c>
      <c r="HM194" s="14">
        <v>0</v>
      </c>
      <c r="HN194" s="14"/>
      <c r="HO194" s="14">
        <v>339.0015563</v>
      </c>
      <c r="HP194" s="14">
        <v>16877.263170099995</v>
      </c>
      <c r="HQ194" s="14">
        <v>7770.403616749998</v>
      </c>
      <c r="HR194" s="14">
        <v>825.42231497</v>
      </c>
      <c r="HS194" s="14"/>
      <c r="HT194" s="14"/>
      <c r="HU194" s="14">
        <v>1182.5107308299998</v>
      </c>
      <c r="HV194" s="14">
        <v>0</v>
      </c>
      <c r="HW194" s="14">
        <v>29565.517302189997</v>
      </c>
      <c r="HX194" s="14">
        <v>0</v>
      </c>
      <c r="HY194" s="14">
        <v>6003.8074721299972</v>
      </c>
      <c r="HZ194" s="14">
        <v>0</v>
      </c>
      <c r="IA194" s="14"/>
      <c r="IB194" s="14">
        <v>798.81180680999989</v>
      </c>
      <c r="IC194" s="14">
        <v>26649.572103030016</v>
      </c>
      <c r="ID194" s="14">
        <v>10136.021173060006</v>
      </c>
      <c r="IE194" s="14">
        <v>1206.83820298</v>
      </c>
      <c r="IF194" s="14">
        <v>585.71316999999999</v>
      </c>
      <c r="IG194" s="14"/>
      <c r="IH194" s="14">
        <v>5556.3235338199993</v>
      </c>
      <c r="II194" s="14">
        <v>50937.087461830015</v>
      </c>
      <c r="IJ194" s="14">
        <v>0</v>
      </c>
      <c r="IK194" s="14">
        <v>1679.4986144900008</v>
      </c>
      <c r="IN194" s="14">
        <v>432.19960679999997</v>
      </c>
      <c r="IO194" s="14">
        <v>12491.684855690002</v>
      </c>
      <c r="IP194" s="14">
        <v>7091.9442788299966</v>
      </c>
      <c r="IQ194" s="14">
        <v>529.50704812999993</v>
      </c>
      <c r="IR194" s="14">
        <v>27.061602000000001</v>
      </c>
      <c r="IS194" s="14"/>
      <c r="IT194" s="14">
        <v>1025.8334655100005</v>
      </c>
      <c r="IU194" s="14">
        <v>23277.729471450006</v>
      </c>
      <c r="IV194" s="14">
        <v>0</v>
      </c>
      <c r="IW194" s="14">
        <v>4821.8695847900017</v>
      </c>
      <c r="IX194" s="14">
        <v>0</v>
      </c>
      <c r="IY194" s="14"/>
      <c r="IZ194" s="14">
        <v>656.37968361000003</v>
      </c>
      <c r="JA194" s="14">
        <v>22131.906314839984</v>
      </c>
      <c r="JB194" s="14">
        <v>7699.3800209099991</v>
      </c>
      <c r="JC194" s="14">
        <v>950.2372794800001</v>
      </c>
      <c r="JD194" s="14"/>
      <c r="JE194" s="14"/>
      <c r="JF194" s="14">
        <v>1469.9240885899999</v>
      </c>
      <c r="JG194" s="14">
        <v>37729.696972219986</v>
      </c>
      <c r="JH194" s="14"/>
      <c r="JI194" s="14"/>
      <c r="JJ194" s="14"/>
      <c r="JK194" s="14"/>
      <c r="JL194" s="14"/>
      <c r="JM194" s="14">
        <v>0</v>
      </c>
      <c r="JN194" s="14">
        <v>409.73149652000001</v>
      </c>
      <c r="JO194" s="14">
        <v>221.4345691</v>
      </c>
      <c r="JP194" s="14"/>
      <c r="JQ194" s="14"/>
      <c r="JR194" s="14">
        <v>213.55086907999998</v>
      </c>
      <c r="JS194" s="14">
        <v>844.71693470000002</v>
      </c>
      <c r="JT194" s="14">
        <v>0</v>
      </c>
      <c r="JU194" s="14">
        <v>1698.9925621500006</v>
      </c>
      <c r="JV194" s="14">
        <v>0</v>
      </c>
      <c r="JW194" s="14"/>
      <c r="JX194" s="14">
        <v>0</v>
      </c>
      <c r="JY194" s="14">
        <v>12821.492266140012</v>
      </c>
      <c r="JZ194" s="14">
        <v>5218.8978056000014</v>
      </c>
      <c r="KA194" s="14">
        <v>234.81029781999996</v>
      </c>
      <c r="KB194" s="14">
        <v>30.859594999999999</v>
      </c>
      <c r="KC194" s="14"/>
      <c r="KD194" s="14">
        <v>2262.3894290999992</v>
      </c>
      <c r="KE194" s="14">
        <v>22267.441955810013</v>
      </c>
      <c r="KF194" s="14">
        <v>0</v>
      </c>
      <c r="KG194" s="14">
        <v>4451.3755653099997</v>
      </c>
      <c r="KH194" s="14">
        <v>0</v>
      </c>
      <c r="KI194" s="14"/>
      <c r="KJ194" s="14">
        <v>420.83640460999999</v>
      </c>
      <c r="KK194" s="14">
        <v>20830.258920550001</v>
      </c>
      <c r="KL194" s="14">
        <v>6021.3479174499998</v>
      </c>
      <c r="KM194" s="14">
        <v>599.22901475000003</v>
      </c>
      <c r="KN194" s="14">
        <v>140.05368100000001</v>
      </c>
      <c r="KO194" s="14"/>
      <c r="KP194" s="14">
        <v>6362.0421693199969</v>
      </c>
      <c r="KQ194" s="14">
        <v>40777.828989870002</v>
      </c>
      <c r="KR194" s="14">
        <v>0</v>
      </c>
      <c r="KS194" s="14"/>
      <c r="KT194" s="14"/>
      <c r="KU194" s="14"/>
      <c r="KV194" s="14">
        <v>0</v>
      </c>
      <c r="KW194" s="14">
        <v>872.53467073999991</v>
      </c>
      <c r="KX194" s="14">
        <v>256.17622168999998</v>
      </c>
      <c r="KY194" s="14">
        <v>63.32030614</v>
      </c>
      <c r="KZ194" s="14"/>
      <c r="LA194" s="14"/>
      <c r="LB194" s="14">
        <v>65.99323991</v>
      </c>
      <c r="LC194" s="14">
        <v>1258.0244384800001</v>
      </c>
      <c r="LD194" s="14">
        <v>0</v>
      </c>
      <c r="LE194" s="14">
        <v>23049.789489499992</v>
      </c>
      <c r="LF194" s="14">
        <v>0</v>
      </c>
      <c r="LG194" s="14"/>
      <c r="LH194" s="14">
        <v>1651.6576235699997</v>
      </c>
      <c r="LI194" s="14">
        <v>30757.158051890012</v>
      </c>
      <c r="LJ194" s="14">
        <v>15454.917700570011</v>
      </c>
      <c r="LK194" s="14">
        <v>2748.03424116</v>
      </c>
      <c r="LL194" s="14"/>
      <c r="LM194" s="14"/>
      <c r="LN194" s="14">
        <v>3406.5537688599989</v>
      </c>
      <c r="LO194" s="14">
        <v>78954.837298309998</v>
      </c>
      <c r="LP194" s="14">
        <v>0</v>
      </c>
      <c r="LQ194" s="14"/>
      <c r="LR194" s="14">
        <v>0</v>
      </c>
      <c r="LS194" s="14"/>
      <c r="LT194" s="14">
        <v>0</v>
      </c>
      <c r="LU194" s="14">
        <v>5864.2634990899978</v>
      </c>
      <c r="LV194" s="14">
        <v>2156.7251300300004</v>
      </c>
      <c r="LW194" s="14">
        <v>565.99314708999987</v>
      </c>
      <c r="LX194" s="14"/>
      <c r="LY194" s="14"/>
      <c r="LZ194" s="14">
        <v>874.59767439999985</v>
      </c>
      <c r="MA194" s="14">
        <v>9461.5794506099992</v>
      </c>
      <c r="MB194" s="14">
        <v>0</v>
      </c>
      <c r="MC194" s="14">
        <v>4082.6236952100021</v>
      </c>
      <c r="MD194" s="14">
        <v>0</v>
      </c>
      <c r="ME194" s="14"/>
      <c r="MF194" s="14">
        <v>121.98985015000001</v>
      </c>
      <c r="MG194" s="14">
        <v>34210.485991789988</v>
      </c>
      <c r="MH194" s="14">
        <v>6557.4171264600018</v>
      </c>
      <c r="MI194" s="14">
        <v>1052.90440298</v>
      </c>
      <c r="MJ194" s="14"/>
      <c r="MK194" s="14"/>
      <c r="ML194" s="14">
        <v>5621.8076335800006</v>
      </c>
      <c r="MM194" s="14">
        <v>0</v>
      </c>
      <c r="MN194" s="14">
        <v>51647.228700169988</v>
      </c>
      <c r="MO194" s="14">
        <v>0</v>
      </c>
      <c r="MP194" s="14">
        <v>25394.226132259999</v>
      </c>
      <c r="MQ194" s="14">
        <v>0</v>
      </c>
      <c r="MR194" s="14"/>
      <c r="MS194" s="14">
        <v>819.16948856999988</v>
      </c>
      <c r="MT194" s="14">
        <v>74567.110664720065</v>
      </c>
      <c r="MU194" s="14">
        <v>31870.751816440006</v>
      </c>
      <c r="MV194" s="14">
        <v>2155.8160814099997</v>
      </c>
      <c r="MW194" s="14"/>
      <c r="MX194" s="14"/>
      <c r="MY194" s="14">
        <v>8049.1270175800046</v>
      </c>
      <c r="MZ194" s="14">
        <v>0</v>
      </c>
      <c r="NA194" s="14">
        <v>143447.39135985007</v>
      </c>
      <c r="NB194" s="14"/>
      <c r="NC194" s="14"/>
      <c r="ND194" s="14"/>
      <c r="NE194" s="14"/>
      <c r="NF194" s="14"/>
      <c r="NG194" s="14"/>
      <c r="NH194" s="14">
        <v>0</v>
      </c>
      <c r="NI194" s="14">
        <v>149.58181644000001</v>
      </c>
      <c r="NJ194" s="14"/>
      <c r="NK194" s="14"/>
      <c r="NL194" s="14">
        <v>58.258056659999994</v>
      </c>
      <c r="NM194" s="14">
        <v>207.83987310000001</v>
      </c>
      <c r="NN194" s="170">
        <v>180683.61263406009</v>
      </c>
      <c r="NO194" s="15">
        <v>167671.79617870037</v>
      </c>
      <c r="NQ194" s="15">
        <v>505928.929909</v>
      </c>
      <c r="NR194" s="15">
        <v>3166274.3235340612</v>
      </c>
    </row>
    <row r="195" spans="1:437" x14ac:dyDescent="0.2">
      <c r="A195" s="70">
        <v>45261</v>
      </c>
      <c r="B195" s="14">
        <v>285.05514926000001</v>
      </c>
      <c r="C195" s="14">
        <v>277.33580843999999</v>
      </c>
      <c r="D195" s="14">
        <v>54.419973759999998</v>
      </c>
      <c r="E195" s="14">
        <v>616.81093146000001</v>
      </c>
      <c r="F195" s="14">
        <v>0</v>
      </c>
      <c r="G195" s="14">
        <v>27038.827870210003</v>
      </c>
      <c r="H195" s="14">
        <v>0</v>
      </c>
      <c r="I195" s="14"/>
      <c r="J195" s="14">
        <v>2298.0779207400001</v>
      </c>
      <c r="K195" s="14">
        <v>73900.951404659994</v>
      </c>
      <c r="L195" s="14">
        <v>70507.226832550004</v>
      </c>
      <c r="M195" s="14">
        <v>3426.2869562499995</v>
      </c>
      <c r="N195" s="14">
        <v>16308.364571</v>
      </c>
      <c r="O195" s="14"/>
      <c r="P195" s="14">
        <v>8486.2297229299966</v>
      </c>
      <c r="Q195" s="14">
        <v>204552.66233770997</v>
      </c>
      <c r="R195" s="14">
        <v>0</v>
      </c>
      <c r="S195" s="14">
        <v>5917.3013733999987</v>
      </c>
      <c r="T195" s="14">
        <v>112.24101289999999</v>
      </c>
      <c r="U195" s="14">
        <v>14.28410663</v>
      </c>
      <c r="V195" s="14">
        <v>38.959662829999999</v>
      </c>
      <c r="W195" s="14">
        <v>6082.7861557599981</v>
      </c>
      <c r="X195" s="14">
        <v>0</v>
      </c>
      <c r="Y195" s="14">
        <v>11181.04840542999</v>
      </c>
      <c r="Z195" s="14">
        <v>0</v>
      </c>
      <c r="AA195" s="14"/>
      <c r="AB195" s="14">
        <v>1030.59388483</v>
      </c>
      <c r="AC195" s="14">
        <v>46084.917842310038</v>
      </c>
      <c r="AD195" s="14">
        <v>13936.891871140011</v>
      </c>
      <c r="AE195" s="14">
        <v>2707.2446021500004</v>
      </c>
      <c r="AF195" s="14"/>
      <c r="AG195" s="14"/>
      <c r="AH195" s="14">
        <v>2049.06316487</v>
      </c>
      <c r="AI195" s="14">
        <v>79166.73336670002</v>
      </c>
      <c r="AJ195" s="14">
        <v>0</v>
      </c>
      <c r="AK195" s="14">
        <v>234688.97861157914</v>
      </c>
      <c r="AL195" s="14">
        <v>0</v>
      </c>
      <c r="AM195" s="14"/>
      <c r="AN195" s="14">
        <v>5308.8918714700012</v>
      </c>
      <c r="AO195" s="14">
        <v>402034.70422864897</v>
      </c>
      <c r="AP195" s="14">
        <v>131528.41619601028</v>
      </c>
      <c r="AQ195" s="14">
        <v>8195.7923264900019</v>
      </c>
      <c r="AR195" s="14">
        <v>4806.017073</v>
      </c>
      <c r="AS195" s="14"/>
      <c r="AT195" s="14">
        <v>59136.403572629999</v>
      </c>
      <c r="AU195" s="14">
        <v>0</v>
      </c>
      <c r="AV195" s="14">
        <v>14305.65661</v>
      </c>
      <c r="AW195" s="14">
        <v>19095.99698054</v>
      </c>
      <c r="AX195" s="14">
        <v>870373.3661772284</v>
      </c>
      <c r="AY195" s="14">
        <v>0</v>
      </c>
      <c r="AZ195" s="14">
        <v>5053.5903299200008</v>
      </c>
      <c r="BA195" s="14">
        <v>0</v>
      </c>
      <c r="BB195" s="14"/>
      <c r="BC195" s="14">
        <v>739.71173913999996</v>
      </c>
      <c r="BD195" s="14">
        <v>42131.513788060009</v>
      </c>
      <c r="BE195" s="14">
        <v>12615.968207459995</v>
      </c>
      <c r="BF195" s="14">
        <v>1383.2437887200003</v>
      </c>
      <c r="BG195" s="14">
        <v>950.47648719999995</v>
      </c>
      <c r="BH195" s="14">
        <v>0</v>
      </c>
      <c r="BI195" s="14">
        <v>62874.504340500003</v>
      </c>
      <c r="BJ195" s="14">
        <v>0</v>
      </c>
      <c r="BK195" s="14">
        <v>6578.1348869899994</v>
      </c>
      <c r="BL195" s="14">
        <v>0</v>
      </c>
      <c r="BM195" s="14"/>
      <c r="BN195" s="14">
        <v>22.747430869999999</v>
      </c>
      <c r="BO195" s="14">
        <v>16357.74087865</v>
      </c>
      <c r="BP195" s="14">
        <v>2047.05601948</v>
      </c>
      <c r="BQ195" s="14">
        <v>1001.4506784000001</v>
      </c>
      <c r="BR195" s="14">
        <v>6077.1679530000001</v>
      </c>
      <c r="BS195" s="14">
        <v>660.44061130000023</v>
      </c>
      <c r="BT195" s="14">
        <v>32744.738458689997</v>
      </c>
      <c r="BU195" s="14">
        <v>0</v>
      </c>
      <c r="BV195" s="14">
        <v>3810.8925969299985</v>
      </c>
      <c r="BW195" s="14">
        <v>0</v>
      </c>
      <c r="BX195" s="14"/>
      <c r="BY195" s="14">
        <v>190.54929443</v>
      </c>
      <c r="BZ195" s="14">
        <v>14253.284487570007</v>
      </c>
      <c r="CA195" s="14">
        <v>8190.2161346599978</v>
      </c>
      <c r="CB195" s="14">
        <v>771.48725884000021</v>
      </c>
      <c r="CC195" s="14"/>
      <c r="CD195" s="14"/>
      <c r="CE195" s="14">
        <v>5977.1333194100025</v>
      </c>
      <c r="CF195" s="14">
        <v>33193.563091840006</v>
      </c>
      <c r="CG195" s="14">
        <v>0</v>
      </c>
      <c r="CH195" s="14">
        <v>680.28177481000012</v>
      </c>
      <c r="CI195" s="14"/>
      <c r="CJ195" s="14"/>
      <c r="CK195" s="14"/>
      <c r="CL195" s="14">
        <v>1518.6483137400003</v>
      </c>
      <c r="CM195" s="14">
        <v>908.28521230000013</v>
      </c>
      <c r="CN195" s="14">
        <v>236.91368451</v>
      </c>
      <c r="CO195" s="14"/>
      <c r="CP195" s="14"/>
      <c r="CQ195" s="14">
        <v>486.34743430000003</v>
      </c>
      <c r="CR195" s="14">
        <v>3830.4764196600008</v>
      </c>
      <c r="CS195" s="14">
        <v>0</v>
      </c>
      <c r="CT195" s="14">
        <v>884.59077405999994</v>
      </c>
      <c r="CU195" s="14"/>
      <c r="CV195" s="14"/>
      <c r="CW195" s="14"/>
      <c r="CX195" s="14">
        <v>4788.4601781199999</v>
      </c>
      <c r="CY195" s="14">
        <v>1711.9332906100003</v>
      </c>
      <c r="CZ195" s="14">
        <v>597.64933801999996</v>
      </c>
      <c r="DA195" s="14">
        <v>1514.9314260000001</v>
      </c>
      <c r="DB195" s="14"/>
      <c r="DC195" s="14">
        <v>367.15818231000003</v>
      </c>
      <c r="DD195" s="14">
        <v>9864.7231891200008</v>
      </c>
      <c r="DE195" s="14">
        <v>0</v>
      </c>
      <c r="DF195" s="14">
        <v>1459.4786228300002</v>
      </c>
      <c r="DG195" s="14"/>
      <c r="DH195" s="14"/>
      <c r="DI195" s="14">
        <v>420.99461840000004</v>
      </c>
      <c r="DJ195" s="14">
        <v>8912.9608987800002</v>
      </c>
      <c r="DK195" s="14">
        <v>3175.9384136599997</v>
      </c>
      <c r="DL195" s="14">
        <v>307.84170175999998</v>
      </c>
      <c r="DM195" s="14"/>
      <c r="DN195" s="14"/>
      <c r="DO195" s="14">
        <v>2389.13874192</v>
      </c>
      <c r="DP195" s="14">
        <v>16682.899363600001</v>
      </c>
      <c r="DQ195" s="14">
        <v>0</v>
      </c>
      <c r="DR195" s="14">
        <v>2031.3379496800003</v>
      </c>
      <c r="DS195" s="14"/>
      <c r="DT195" s="14"/>
      <c r="DU195" s="14">
        <v>0</v>
      </c>
      <c r="DV195" s="14">
        <v>26388.948807560009</v>
      </c>
      <c r="DW195" s="14">
        <v>4440.6753868600017</v>
      </c>
      <c r="DX195" s="14">
        <v>1126.1935440499999</v>
      </c>
      <c r="DY195" s="14"/>
      <c r="DZ195" s="14"/>
      <c r="EA195" s="14">
        <v>840.45985292</v>
      </c>
      <c r="EB195" s="14">
        <v>34827.615541070008</v>
      </c>
      <c r="EC195" s="14">
        <v>0</v>
      </c>
      <c r="ED195" s="14"/>
      <c r="EE195" s="14"/>
      <c r="EF195" s="14"/>
      <c r="EG195" s="14"/>
      <c r="EH195" s="14"/>
      <c r="EI195" s="14">
        <v>0</v>
      </c>
      <c r="EJ195" s="14">
        <v>0</v>
      </c>
      <c r="EK195" s="14"/>
      <c r="EL195" s="14"/>
      <c r="EM195" s="14">
        <v>340.92668500000002</v>
      </c>
      <c r="EN195" s="14">
        <v>340.92668500000002</v>
      </c>
      <c r="EO195" s="14">
        <v>0</v>
      </c>
      <c r="EP195" s="14">
        <v>1374.73201023</v>
      </c>
      <c r="EQ195" s="14">
        <v>0</v>
      </c>
      <c r="ER195" s="14"/>
      <c r="ES195" s="14">
        <v>0</v>
      </c>
      <c r="ET195" s="14">
        <v>12843.088025869994</v>
      </c>
      <c r="EU195" s="14">
        <v>5741.8370800599987</v>
      </c>
      <c r="EV195" s="14">
        <v>905.29141087999994</v>
      </c>
      <c r="EW195" s="14"/>
      <c r="EX195" s="14"/>
      <c r="EY195" s="14">
        <v>534.70232772999998</v>
      </c>
      <c r="EZ195" s="14">
        <v>21399.650854769992</v>
      </c>
      <c r="FA195" s="14">
        <v>0</v>
      </c>
      <c r="FB195" s="14">
        <v>23889.739284339972</v>
      </c>
      <c r="FC195" s="14">
        <v>0</v>
      </c>
      <c r="FD195" s="14"/>
      <c r="FE195" s="14">
        <v>478.62630058999997</v>
      </c>
      <c r="FF195" s="14">
        <v>297171.98354341992</v>
      </c>
      <c r="FG195" s="14">
        <v>22310.807782470001</v>
      </c>
      <c r="FH195" s="14">
        <v>1189.7063941299998</v>
      </c>
      <c r="FI195" s="14">
        <v>1004.118914</v>
      </c>
      <c r="FJ195" s="14"/>
      <c r="FK195" s="14">
        <v>22037.472929700023</v>
      </c>
      <c r="FL195" s="14">
        <v>0</v>
      </c>
      <c r="FM195" s="14">
        <v>375096.69506553991</v>
      </c>
      <c r="FN195" s="14"/>
      <c r="FO195" s="14"/>
      <c r="FP195" s="14"/>
      <c r="FQ195" s="14"/>
      <c r="FR195" s="14"/>
      <c r="FS195" s="14"/>
      <c r="FT195" s="14">
        <v>89.038147219999999</v>
      </c>
      <c r="FU195" s="14"/>
      <c r="FV195" s="14"/>
      <c r="FW195" s="14"/>
      <c r="FX195" s="14">
        <v>4.4612703899999993</v>
      </c>
      <c r="FY195" s="14">
        <v>93.499417609999995</v>
      </c>
      <c r="FZ195" s="14"/>
      <c r="GA195" s="14"/>
      <c r="GB195" s="14"/>
      <c r="GC195" s="14"/>
      <c r="GD195" s="14"/>
      <c r="GE195" s="14">
        <v>0</v>
      </c>
      <c r="GF195" s="14">
        <v>303.57465141</v>
      </c>
      <c r="GG195" s="14"/>
      <c r="GH195" s="14"/>
      <c r="GI195" s="14"/>
      <c r="GJ195" s="14">
        <v>636.47454920999996</v>
      </c>
      <c r="GK195" s="14">
        <v>940.04920061999985</v>
      </c>
      <c r="GL195" s="14">
        <v>0</v>
      </c>
      <c r="GM195" s="14">
        <v>2680.8624654199989</v>
      </c>
      <c r="GN195" s="14">
        <v>0</v>
      </c>
      <c r="GO195" s="14"/>
      <c r="GP195" s="14"/>
      <c r="GQ195" s="14">
        <v>11045.632252899999</v>
      </c>
      <c r="GR195" s="14">
        <v>4283.6468767100005</v>
      </c>
      <c r="GS195" s="14">
        <v>846.65614590999996</v>
      </c>
      <c r="GT195" s="14"/>
      <c r="GU195" s="14"/>
      <c r="GV195" s="14">
        <v>1416.91594545</v>
      </c>
      <c r="GW195" s="14">
        <v>0</v>
      </c>
      <c r="GX195" s="14">
        <v>20273.713686389998</v>
      </c>
      <c r="GY195" s="14">
        <v>0</v>
      </c>
      <c r="GZ195" s="14"/>
      <c r="HA195" s="14"/>
      <c r="HB195" s="14"/>
      <c r="HC195" s="14"/>
      <c r="HD195" s="14">
        <v>3296.6515684099995</v>
      </c>
      <c r="HE195" s="14">
        <v>353.93850662</v>
      </c>
      <c r="HF195" s="14">
        <v>500.40218406000008</v>
      </c>
      <c r="HG195" s="14"/>
      <c r="HH195" s="14"/>
      <c r="HI195" s="14">
        <v>459.33301879999993</v>
      </c>
      <c r="HJ195" s="14">
        <v>4610.3252778899996</v>
      </c>
      <c r="HK195" s="14">
        <v>0</v>
      </c>
      <c r="HL195" s="14">
        <v>2548.6113479699993</v>
      </c>
      <c r="HM195" s="14">
        <v>0</v>
      </c>
      <c r="HN195" s="14"/>
      <c r="HO195" s="14">
        <v>336.11239438000001</v>
      </c>
      <c r="HP195" s="14">
        <v>16776.392131870001</v>
      </c>
      <c r="HQ195" s="14">
        <v>7722.858240239997</v>
      </c>
      <c r="HR195" s="14">
        <v>820.17452215999992</v>
      </c>
      <c r="HS195" s="14"/>
      <c r="HT195" s="14"/>
      <c r="HU195" s="14">
        <v>1172.4733358599999</v>
      </c>
      <c r="HV195" s="14">
        <v>0</v>
      </c>
      <c r="HW195" s="14">
        <v>29376.621972479999</v>
      </c>
      <c r="HX195" s="14">
        <v>0</v>
      </c>
      <c r="HY195" s="14">
        <v>5931.0495281700032</v>
      </c>
      <c r="HZ195" s="14">
        <v>0</v>
      </c>
      <c r="IA195" s="14"/>
      <c r="IB195" s="14">
        <v>793.72868280000012</v>
      </c>
      <c r="IC195" s="14">
        <v>26350.089616550005</v>
      </c>
      <c r="ID195" s="14">
        <v>9962.6178024599994</v>
      </c>
      <c r="IE195" s="14">
        <v>1192.88209798</v>
      </c>
      <c r="IF195" s="14">
        <v>581.09491600000001</v>
      </c>
      <c r="IG195" s="14"/>
      <c r="IH195" s="14">
        <v>5482.0730993400039</v>
      </c>
      <c r="II195" s="14">
        <v>50293.535743300017</v>
      </c>
      <c r="IJ195" s="14">
        <v>0</v>
      </c>
      <c r="IK195" s="14">
        <v>1655.5334511100002</v>
      </c>
      <c r="IN195" s="14">
        <v>427.8295238</v>
      </c>
      <c r="IO195" s="14">
        <v>12313.215587629995</v>
      </c>
      <c r="IP195" s="14">
        <v>7064.0873879800038</v>
      </c>
      <c r="IQ195" s="14">
        <v>515.94099785999992</v>
      </c>
      <c r="IR195" s="14">
        <v>25.347602999999999</v>
      </c>
      <c r="IS195" s="14"/>
      <c r="IT195" s="14">
        <v>991.26670137999974</v>
      </c>
      <c r="IU195" s="14">
        <v>22993.221252760002</v>
      </c>
      <c r="IV195" s="14">
        <v>0</v>
      </c>
      <c r="IW195" s="14">
        <v>4752.7617587399991</v>
      </c>
      <c r="IX195" s="14">
        <v>0</v>
      </c>
      <c r="IY195" s="14"/>
      <c r="IZ195" s="14">
        <v>653.02926973000001</v>
      </c>
      <c r="JA195" s="14">
        <v>21737.756707169996</v>
      </c>
      <c r="JB195" s="14">
        <v>7644.0872828499987</v>
      </c>
      <c r="JC195" s="14">
        <v>915.9867748800001</v>
      </c>
      <c r="JD195" s="14"/>
      <c r="JE195" s="14"/>
      <c r="JF195" s="14">
        <v>1450.0468501900002</v>
      </c>
      <c r="JG195" s="14">
        <v>37153.668643559999</v>
      </c>
      <c r="JH195" s="14"/>
      <c r="JI195" s="14"/>
      <c r="JJ195" s="14"/>
      <c r="JK195" s="14"/>
      <c r="JL195" s="14"/>
      <c r="JM195" s="14">
        <v>0</v>
      </c>
      <c r="JN195" s="14">
        <v>408.99745404999999</v>
      </c>
      <c r="JO195" s="14">
        <v>220.46378575999998</v>
      </c>
      <c r="JP195" s="14"/>
      <c r="JQ195" s="14"/>
      <c r="JR195" s="14">
        <v>212.19073459000003</v>
      </c>
      <c r="JS195" s="14">
        <v>841.65197439999997</v>
      </c>
      <c r="JT195" s="14">
        <v>0</v>
      </c>
      <c r="JU195" s="14">
        <v>1670.42417718</v>
      </c>
      <c r="JV195" s="14">
        <v>0</v>
      </c>
      <c r="JW195" s="14"/>
      <c r="JX195" s="14">
        <v>0</v>
      </c>
      <c r="JY195" s="14">
        <v>12647.994431899997</v>
      </c>
      <c r="JZ195" s="14">
        <v>4988.4698167100014</v>
      </c>
      <c r="KA195" s="14">
        <v>230.95074238000001</v>
      </c>
      <c r="KB195" s="14">
        <v>30.693608999999999</v>
      </c>
      <c r="KC195" s="14"/>
      <c r="KD195" s="14">
        <v>2251.1980558500004</v>
      </c>
      <c r="KE195" s="14">
        <v>21819.730833020003</v>
      </c>
      <c r="KF195" s="14">
        <v>0</v>
      </c>
      <c r="KG195" s="14">
        <v>4394.6835641200041</v>
      </c>
      <c r="KH195" s="14">
        <v>0</v>
      </c>
      <c r="KI195" s="14"/>
      <c r="KJ195" s="14">
        <v>419.51843709000002</v>
      </c>
      <c r="KK195" s="14">
        <v>20629.995501379999</v>
      </c>
      <c r="KL195" s="14">
        <v>5974.8876585799962</v>
      </c>
      <c r="KM195" s="14">
        <v>571.01123386000006</v>
      </c>
      <c r="KN195" s="14">
        <v>138.20993899999999</v>
      </c>
      <c r="KO195" s="14"/>
      <c r="KP195" s="14">
        <v>6327.9298577300051</v>
      </c>
      <c r="KQ195" s="14">
        <v>40409.879151789995</v>
      </c>
      <c r="KR195" s="14">
        <v>0</v>
      </c>
      <c r="KS195" s="14"/>
      <c r="KT195" s="14"/>
      <c r="KU195" s="14"/>
      <c r="KV195" s="14">
        <v>0</v>
      </c>
      <c r="KW195" s="14">
        <v>864.18152405000001</v>
      </c>
      <c r="KX195" s="14">
        <v>252.03635825999999</v>
      </c>
      <c r="KY195" s="14">
        <v>62.450289140000002</v>
      </c>
      <c r="KZ195" s="14"/>
      <c r="LA195" s="14"/>
      <c r="LB195" s="14">
        <v>64.942809099999991</v>
      </c>
      <c r="LC195" s="14">
        <v>1243.61098055</v>
      </c>
      <c r="LD195" s="14">
        <v>0</v>
      </c>
      <c r="LE195" s="14">
        <v>22562.564276710018</v>
      </c>
      <c r="LF195" s="14">
        <v>0</v>
      </c>
      <c r="LG195" s="14"/>
      <c r="LH195" s="14">
        <v>1563.5387641700001</v>
      </c>
      <c r="LI195" s="14">
        <v>30395.316015770015</v>
      </c>
      <c r="LJ195" s="14">
        <v>15313.785924190004</v>
      </c>
      <c r="LK195" s="14">
        <v>2705.0000488299993</v>
      </c>
      <c r="LL195" s="14"/>
      <c r="LM195" s="14"/>
      <c r="LN195" s="14">
        <v>3306.0390455999996</v>
      </c>
      <c r="LO195" s="14">
        <v>77732.767682860038</v>
      </c>
      <c r="LP195" s="14">
        <v>0</v>
      </c>
      <c r="LQ195" s="14"/>
      <c r="LR195" s="14">
        <v>0</v>
      </c>
      <c r="LS195" s="14"/>
      <c r="LT195" s="14">
        <v>0</v>
      </c>
      <c r="LU195" s="14">
        <v>5783.9734440100037</v>
      </c>
      <c r="LV195" s="14">
        <v>2147.6298887600005</v>
      </c>
      <c r="LW195" s="14">
        <v>559.18846402999998</v>
      </c>
      <c r="LX195" s="14"/>
      <c r="LY195" s="14"/>
      <c r="LZ195" s="14">
        <v>864.9392194699999</v>
      </c>
      <c r="MA195" s="14">
        <v>9355.7310162700051</v>
      </c>
      <c r="MB195" s="14">
        <v>0</v>
      </c>
      <c r="MC195" s="14">
        <v>4014.09638387</v>
      </c>
      <c r="MD195" s="14">
        <v>0</v>
      </c>
      <c r="ME195" s="14"/>
      <c r="MF195" s="14">
        <v>121.37374949000001</v>
      </c>
      <c r="MG195" s="14">
        <v>33833.485591360011</v>
      </c>
      <c r="MH195" s="14">
        <v>6520.2295483200005</v>
      </c>
      <c r="MI195" s="14">
        <v>1035.15943191</v>
      </c>
      <c r="MJ195" s="14"/>
      <c r="MK195" s="14"/>
      <c r="ML195" s="14">
        <v>5403.1308450600018</v>
      </c>
      <c r="MM195" s="14">
        <v>0</v>
      </c>
      <c r="MN195" s="14">
        <v>50927.475550010015</v>
      </c>
      <c r="MO195" s="14">
        <v>0</v>
      </c>
      <c r="MP195" s="14">
        <v>24964.330059089993</v>
      </c>
      <c r="MQ195" s="14">
        <v>0</v>
      </c>
      <c r="MR195" s="14"/>
      <c r="MS195" s="14">
        <v>813.35220154000012</v>
      </c>
      <c r="MT195" s="14">
        <v>72739.854271140066</v>
      </c>
      <c r="MU195" s="14">
        <v>31103.598960930034</v>
      </c>
      <c r="MV195" s="14">
        <v>2125.92165454</v>
      </c>
      <c r="MW195" s="14"/>
      <c r="MX195" s="14"/>
      <c r="MY195" s="14">
        <v>7974.1467254300005</v>
      </c>
      <c r="MZ195" s="14">
        <v>0</v>
      </c>
      <c r="NA195" s="14">
        <v>140297.52292236011</v>
      </c>
      <c r="NB195" s="14"/>
      <c r="NC195" s="14"/>
      <c r="ND195" s="14"/>
      <c r="NE195" s="14"/>
      <c r="NF195" s="14"/>
      <c r="NG195" s="14"/>
      <c r="NH195" s="14">
        <v>0</v>
      </c>
      <c r="NI195" s="14">
        <v>143.87812743999999</v>
      </c>
      <c r="NJ195" s="14"/>
      <c r="NK195" s="14"/>
      <c r="NL195" s="14">
        <v>57.917419270000003</v>
      </c>
      <c r="NM195" s="14">
        <v>201.79554671</v>
      </c>
      <c r="NN195" s="170">
        <v>180683.61263406</v>
      </c>
      <c r="NO195" s="14">
        <v>174680.49225104999</v>
      </c>
      <c r="NQ195" s="14">
        <v>506315.00120915001</v>
      </c>
      <c r="NR195" s="14">
        <v>3121892.0589254894</v>
      </c>
      <c r="PU195" s="4"/>
    </row>
    <row r="196" spans="1:437" x14ac:dyDescent="0.2">
      <c r="A196" s="70">
        <v>45292</v>
      </c>
      <c r="B196" s="14">
        <v>282.95952368000002</v>
      </c>
      <c r="C196" s="14">
        <v>271.12558644000001</v>
      </c>
      <c r="D196" s="14">
        <v>54.019692489999997</v>
      </c>
      <c r="E196" s="14">
        <v>608.10480260999998</v>
      </c>
      <c r="F196" s="14">
        <v>0</v>
      </c>
      <c r="G196" s="14">
        <v>26600.564327170006</v>
      </c>
      <c r="H196" s="14">
        <v>0</v>
      </c>
      <c r="I196" s="14"/>
      <c r="J196" s="14">
        <v>2240.0740661400005</v>
      </c>
      <c r="K196" s="14">
        <v>72713.114581929898</v>
      </c>
      <c r="L196" s="14">
        <v>69536.181912519969</v>
      </c>
      <c r="M196" s="14">
        <v>3370.6244305</v>
      </c>
      <c r="N196" s="14">
        <v>15975.326451000001</v>
      </c>
      <c r="O196" s="14"/>
      <c r="P196" s="14">
        <v>8365.7984218300007</v>
      </c>
      <c r="Q196" s="14">
        <v>201314.7910370699</v>
      </c>
      <c r="R196" s="14">
        <v>0</v>
      </c>
      <c r="S196" s="14">
        <v>5827.8191093199994</v>
      </c>
      <c r="T196" s="14">
        <v>111.40426792999999</v>
      </c>
      <c r="U196" s="14">
        <v>14.06116963</v>
      </c>
      <c r="V196" s="14">
        <v>37.915601769999995</v>
      </c>
      <c r="W196" s="14">
        <v>5991.2001486500003</v>
      </c>
      <c r="X196" s="14">
        <v>0</v>
      </c>
      <c r="Y196" s="14">
        <v>11079.81299722</v>
      </c>
      <c r="Z196" s="14">
        <v>0</v>
      </c>
      <c r="AA196" s="14"/>
      <c r="AB196" s="14">
        <v>1022.74584278</v>
      </c>
      <c r="AC196" s="14">
        <v>45582.541325780017</v>
      </c>
      <c r="AD196" s="14">
        <v>13868.682840609999</v>
      </c>
      <c r="AE196" s="14">
        <v>2669.4140935500009</v>
      </c>
      <c r="AF196" s="14"/>
      <c r="AG196" s="14"/>
      <c r="AH196" s="14">
        <v>2011.0977288999998</v>
      </c>
      <c r="AI196" s="14">
        <v>78408.89386738</v>
      </c>
      <c r="AJ196" s="14">
        <v>0</v>
      </c>
      <c r="AK196" s="14">
        <v>230847.59662447104</v>
      </c>
      <c r="AL196" s="14">
        <v>0</v>
      </c>
      <c r="AM196" s="14"/>
      <c r="AN196" s="14">
        <v>5268.2460242400011</v>
      </c>
      <c r="AO196" s="14">
        <v>395313.63080147054</v>
      </c>
      <c r="AP196" s="14">
        <v>130297.98780107005</v>
      </c>
      <c r="AQ196" s="14">
        <v>7906.3567785799987</v>
      </c>
      <c r="AR196" s="14">
        <v>4723.4916730000004</v>
      </c>
      <c r="AS196" s="14"/>
      <c r="AT196" s="14">
        <v>57958.835291740106</v>
      </c>
      <c r="AU196" s="14">
        <v>0</v>
      </c>
      <c r="AV196" s="14">
        <v>12289.800264</v>
      </c>
      <c r="AW196" s="14">
        <v>18132.851984540001</v>
      </c>
      <c r="AX196" s="14">
        <v>856850.56120060163</v>
      </c>
      <c r="AY196" s="14">
        <v>0</v>
      </c>
      <c r="AZ196" s="14">
        <v>4989.2210850700003</v>
      </c>
      <c r="BA196" s="14">
        <v>0</v>
      </c>
      <c r="BB196" s="14"/>
      <c r="BC196" s="14">
        <v>734.82456386000013</v>
      </c>
      <c r="BD196" s="14">
        <v>41582.60074923002</v>
      </c>
      <c r="BE196" s="14">
        <v>12573.478724650004</v>
      </c>
      <c r="BF196" s="14">
        <v>1337.7480123</v>
      </c>
      <c r="BG196" s="14">
        <v>934.58774359999995</v>
      </c>
      <c r="BH196" s="14">
        <v>0</v>
      </c>
      <c r="BI196" s="14">
        <v>62152.460878710022</v>
      </c>
      <c r="BJ196" s="14">
        <v>0</v>
      </c>
      <c r="BK196" s="14">
        <v>6442.8313457999984</v>
      </c>
      <c r="BL196" s="14">
        <v>0</v>
      </c>
      <c r="BM196" s="14"/>
      <c r="BN196" s="14">
        <v>21.72904256</v>
      </c>
      <c r="BO196" s="14">
        <v>16179.616407770003</v>
      </c>
      <c r="BP196" s="14">
        <v>2017.3725519799996</v>
      </c>
      <c r="BQ196" s="14">
        <v>986.68173566999985</v>
      </c>
      <c r="BR196" s="14">
        <v>5992.8699159999996</v>
      </c>
      <c r="BS196" s="14">
        <v>644.23562755000012</v>
      </c>
      <c r="BT196" s="14">
        <v>32285.336627329998</v>
      </c>
      <c r="BU196" s="14">
        <v>0</v>
      </c>
      <c r="BV196" s="14">
        <v>3774.2906564099999</v>
      </c>
      <c r="BW196" s="14">
        <v>0</v>
      </c>
      <c r="BX196" s="14"/>
      <c r="BY196" s="14">
        <v>189.49955541999998</v>
      </c>
      <c r="BZ196" s="14">
        <v>14033.32516344</v>
      </c>
      <c r="CA196" s="14">
        <v>8065.4883823099981</v>
      </c>
      <c r="CB196" s="14">
        <v>755.40294656999993</v>
      </c>
      <c r="CC196" s="14"/>
      <c r="CD196" s="14"/>
      <c r="CE196" s="14">
        <v>5926.5936226099984</v>
      </c>
      <c r="CF196" s="14">
        <v>32744.600326759995</v>
      </c>
      <c r="CG196" s="14">
        <v>0</v>
      </c>
      <c r="CH196" s="14">
        <v>675.63540826999997</v>
      </c>
      <c r="CI196" s="14"/>
      <c r="CJ196" s="14"/>
      <c r="CK196" s="14"/>
      <c r="CL196" s="14">
        <v>1506.9726577700003</v>
      </c>
      <c r="CM196" s="14">
        <v>903.90907288999995</v>
      </c>
      <c r="CN196" s="14">
        <v>231.44377624999996</v>
      </c>
      <c r="CO196" s="14"/>
      <c r="CP196" s="14"/>
      <c r="CQ196" s="14">
        <v>473.42528625000011</v>
      </c>
      <c r="CR196" s="14">
        <v>3791.3862014299998</v>
      </c>
      <c r="CS196" s="14">
        <v>0</v>
      </c>
      <c r="CT196" s="14">
        <v>859.60291900999982</v>
      </c>
      <c r="CU196" s="14"/>
      <c r="CV196" s="14"/>
      <c r="CW196" s="14"/>
      <c r="CX196" s="14">
        <v>4675.7981769699982</v>
      </c>
      <c r="CY196" s="14">
        <v>1701.9685710999997</v>
      </c>
      <c r="CZ196" s="14">
        <v>550.23751915000003</v>
      </c>
      <c r="DA196" s="14">
        <v>1496.920216</v>
      </c>
      <c r="DB196" s="14"/>
      <c r="DC196" s="14">
        <v>335.79901964999999</v>
      </c>
      <c r="DD196" s="14">
        <v>9620.3264218799977</v>
      </c>
      <c r="DE196" s="14">
        <v>0</v>
      </c>
      <c r="DF196" s="14">
        <v>1422.0804442500003</v>
      </c>
      <c r="DG196" s="14"/>
      <c r="DH196" s="14"/>
      <c r="DI196" s="14">
        <v>401.62885994999993</v>
      </c>
      <c r="DJ196" s="14">
        <v>8840.4333841600001</v>
      </c>
      <c r="DK196" s="14">
        <v>3161.1075395399994</v>
      </c>
      <c r="DL196" s="14">
        <v>301.86150593999997</v>
      </c>
      <c r="DM196" s="14"/>
      <c r="DN196" s="14"/>
      <c r="DO196" s="14">
        <v>2354.4893859500012</v>
      </c>
      <c r="DP196" s="14">
        <v>16498.223542539999</v>
      </c>
      <c r="DQ196" s="14">
        <v>0</v>
      </c>
      <c r="DR196" s="14">
        <v>1973.3304799700002</v>
      </c>
      <c r="DS196" s="14"/>
      <c r="DT196" s="14"/>
      <c r="DU196" s="14">
        <v>0</v>
      </c>
      <c r="DV196" s="14">
        <v>25815.432082189975</v>
      </c>
      <c r="DW196" s="14">
        <v>4360.3977928700006</v>
      </c>
      <c r="DX196" s="14">
        <v>1059.3934108200001</v>
      </c>
      <c r="DY196" s="14"/>
      <c r="DZ196" s="14"/>
      <c r="EA196" s="14">
        <v>831.21560277000003</v>
      </c>
      <c r="EB196" s="14">
        <v>34039.769368619978</v>
      </c>
      <c r="EC196" s="14">
        <v>0</v>
      </c>
      <c r="ED196" s="14"/>
      <c r="EE196" s="14"/>
      <c r="EF196" s="14"/>
      <c r="EG196" s="14"/>
      <c r="EH196" s="14"/>
      <c r="EI196" s="14">
        <v>0</v>
      </c>
      <c r="EJ196" s="14">
        <v>0</v>
      </c>
      <c r="EK196" s="14"/>
      <c r="EL196" s="14"/>
      <c r="EM196" s="14">
        <v>337.97863143000001</v>
      </c>
      <c r="EN196" s="14">
        <v>337.97863143000001</v>
      </c>
      <c r="EO196" s="14">
        <v>0</v>
      </c>
      <c r="EP196" s="14">
        <v>1363.3536284500001</v>
      </c>
      <c r="EQ196" s="14">
        <v>0</v>
      </c>
      <c r="ER196" s="14"/>
      <c r="ES196" s="14">
        <v>0</v>
      </c>
      <c r="ET196" s="14">
        <v>12740.073065579996</v>
      </c>
      <c r="EU196" s="14">
        <v>5692.3543321700008</v>
      </c>
      <c r="EV196" s="14">
        <v>840.66332172999989</v>
      </c>
      <c r="EW196" s="14"/>
      <c r="EX196" s="14"/>
      <c r="EY196" s="14">
        <v>531.83566183999983</v>
      </c>
      <c r="EZ196" s="14">
        <v>21168.280009769998</v>
      </c>
      <c r="FA196" s="14">
        <v>0</v>
      </c>
      <c r="FB196" s="14">
        <v>23348.245493970026</v>
      </c>
      <c r="FC196" s="14">
        <v>0</v>
      </c>
      <c r="FD196" s="14"/>
      <c r="FE196" s="14">
        <v>474.11452108999998</v>
      </c>
      <c r="FF196" s="14">
        <v>293320.57637944119</v>
      </c>
      <c r="FG196" s="14">
        <v>22037.39589213</v>
      </c>
      <c r="FH196" s="14">
        <v>1162.1137232399999</v>
      </c>
      <c r="FI196" s="14">
        <v>992.58027000000004</v>
      </c>
      <c r="FJ196" s="14"/>
      <c r="FK196" s="14">
        <v>21740.04709031996</v>
      </c>
      <c r="FL196" s="14">
        <v>0</v>
      </c>
      <c r="FM196" s="14">
        <v>370037.75372112117</v>
      </c>
      <c r="FN196" s="14"/>
      <c r="FO196" s="14"/>
      <c r="FP196" s="14"/>
      <c r="FQ196" s="14"/>
      <c r="FR196" s="14"/>
      <c r="FS196" s="14"/>
      <c r="FT196" s="14">
        <v>89.159044159999993</v>
      </c>
      <c r="FU196" s="14"/>
      <c r="FV196" s="14"/>
      <c r="FW196" s="14"/>
      <c r="FX196" s="14">
        <v>0</v>
      </c>
      <c r="FY196" s="14">
        <v>89.159044159999993</v>
      </c>
      <c r="FZ196" s="14"/>
      <c r="GA196" s="14"/>
      <c r="GB196" s="14"/>
      <c r="GC196" s="14"/>
      <c r="GD196" s="14"/>
      <c r="GE196" s="14">
        <v>0</v>
      </c>
      <c r="GF196" s="14">
        <v>302.08480723000002</v>
      </c>
      <c r="GG196" s="14"/>
      <c r="GH196" s="14"/>
      <c r="GI196" s="14"/>
      <c r="GJ196" s="14">
        <v>625.52364597000008</v>
      </c>
      <c r="GK196" s="14">
        <v>927.6084532000001</v>
      </c>
      <c r="GL196" s="14">
        <v>0</v>
      </c>
      <c r="GM196" s="14">
        <v>2643.8700857800004</v>
      </c>
      <c r="GN196" s="14">
        <v>0</v>
      </c>
      <c r="GO196" s="14"/>
      <c r="GP196" s="14"/>
      <c r="GQ196" s="14">
        <v>10772.685014520004</v>
      </c>
      <c r="GR196" s="14">
        <v>4221.3436821400019</v>
      </c>
      <c r="GS196" s="14">
        <v>831.17316440999991</v>
      </c>
      <c r="GT196" s="14"/>
      <c r="GU196" s="14"/>
      <c r="GV196" s="14">
        <v>1400.6823176399994</v>
      </c>
      <c r="GW196" s="14">
        <v>0</v>
      </c>
      <c r="GX196" s="14">
        <v>19869.754264490006</v>
      </c>
      <c r="GY196" s="14">
        <v>0</v>
      </c>
      <c r="GZ196" s="14"/>
      <c r="HA196" s="14"/>
      <c r="HB196" s="14"/>
      <c r="HC196" s="14"/>
      <c r="HD196" s="14">
        <v>3226.6824720799996</v>
      </c>
      <c r="HE196" s="14">
        <v>352.82338351000004</v>
      </c>
      <c r="HF196" s="14">
        <v>493.99762563000013</v>
      </c>
      <c r="HG196" s="14"/>
      <c r="HH196" s="14"/>
      <c r="HI196" s="14">
        <v>415.70325419999995</v>
      </c>
      <c r="HJ196" s="14">
        <v>4489.2067354199999</v>
      </c>
      <c r="HK196" s="14">
        <v>0</v>
      </c>
      <c r="HL196" s="14">
        <v>2525.0466950599989</v>
      </c>
      <c r="HM196" s="14">
        <v>0</v>
      </c>
      <c r="HN196" s="14"/>
      <c r="HO196" s="14">
        <v>332.90455898999994</v>
      </c>
      <c r="HP196" s="14">
        <v>16498.652919029999</v>
      </c>
      <c r="HQ196" s="14">
        <v>7477.780642120003</v>
      </c>
      <c r="HR196" s="14">
        <v>812.11565268000004</v>
      </c>
      <c r="HS196" s="14"/>
      <c r="HT196" s="14"/>
      <c r="HU196" s="14">
        <v>1163.1718825999999</v>
      </c>
      <c r="HV196" s="14">
        <v>0</v>
      </c>
      <c r="HW196" s="14">
        <v>28809.672350479999</v>
      </c>
      <c r="HX196" s="14">
        <v>0</v>
      </c>
      <c r="HY196" s="14">
        <v>5808.2757250800032</v>
      </c>
      <c r="HZ196" s="14">
        <v>0</v>
      </c>
      <c r="IA196" s="14"/>
      <c r="IB196" s="14">
        <v>789.97429348000003</v>
      </c>
      <c r="IC196" s="14">
        <v>25975.854589319988</v>
      </c>
      <c r="ID196" s="14">
        <v>9866.8798157600013</v>
      </c>
      <c r="IE196" s="14">
        <v>1168.2953931299999</v>
      </c>
      <c r="IF196" s="14">
        <v>574.89605400000005</v>
      </c>
      <c r="IG196" s="14"/>
      <c r="IH196" s="14">
        <v>5322.1847835999997</v>
      </c>
      <c r="II196" s="14">
        <v>49506.360654369986</v>
      </c>
      <c r="IJ196" s="14">
        <v>0</v>
      </c>
      <c r="IK196" s="14">
        <v>1579.1553184199997</v>
      </c>
      <c r="IN196" s="14">
        <v>423.41799410000004</v>
      </c>
      <c r="IO196" s="14">
        <v>12029.758158270002</v>
      </c>
      <c r="IP196" s="14">
        <v>7029.063977169998</v>
      </c>
      <c r="IQ196" s="14">
        <v>505.03438101</v>
      </c>
      <c r="IR196" s="14">
        <v>23.599042000000001</v>
      </c>
      <c r="IS196" s="14"/>
      <c r="IT196" s="14">
        <v>974.32696650999992</v>
      </c>
      <c r="IU196" s="14">
        <v>22564.355837479994</v>
      </c>
      <c r="IV196" s="14">
        <v>0</v>
      </c>
      <c r="IW196" s="14">
        <v>4670.1832583900014</v>
      </c>
      <c r="IX196" s="14">
        <v>0</v>
      </c>
      <c r="IY196" s="14"/>
      <c r="IZ196" s="14">
        <v>649.59319880999999</v>
      </c>
      <c r="JA196" s="14">
        <v>21401.212134939986</v>
      </c>
      <c r="JB196" s="14">
        <v>7555.1824396900029</v>
      </c>
      <c r="JC196" s="14">
        <v>874.64411387999996</v>
      </c>
      <c r="JD196" s="14"/>
      <c r="JE196" s="14"/>
      <c r="JF196" s="14">
        <v>1413.5085444800004</v>
      </c>
      <c r="JG196" s="14">
        <v>36564.323690189987</v>
      </c>
      <c r="JH196" s="14"/>
      <c r="JI196" s="14"/>
      <c r="JJ196" s="14"/>
      <c r="JK196" s="14"/>
      <c r="JL196" s="14"/>
      <c r="JM196" s="14">
        <v>0</v>
      </c>
      <c r="JN196" s="14">
        <v>407.63770443999999</v>
      </c>
      <c r="JO196" s="14">
        <v>218.78850338999999</v>
      </c>
      <c r="JP196" s="14"/>
      <c r="JQ196" s="14"/>
      <c r="JR196" s="14">
        <v>210.57842388</v>
      </c>
      <c r="JS196" s="14">
        <v>837.0046317099999</v>
      </c>
      <c r="JT196" s="14">
        <v>0</v>
      </c>
      <c r="JU196" s="14">
        <v>1648.9008072599997</v>
      </c>
      <c r="JV196" s="14">
        <v>0</v>
      </c>
      <c r="JW196" s="14"/>
      <c r="JX196" s="14">
        <v>0</v>
      </c>
      <c r="JY196" s="14">
        <v>12480.779442410003</v>
      </c>
      <c r="JZ196" s="14">
        <v>4960.1853420699981</v>
      </c>
      <c r="KA196" s="14">
        <v>225.02222526000003</v>
      </c>
      <c r="KB196" s="14">
        <v>30.525911000000001</v>
      </c>
      <c r="KC196" s="14"/>
      <c r="KD196" s="14">
        <v>2227.6010432700004</v>
      </c>
      <c r="KE196" s="14">
        <v>21573.014771270002</v>
      </c>
      <c r="KF196" s="14">
        <v>0</v>
      </c>
      <c r="KG196" s="14">
        <v>4328.3423397600009</v>
      </c>
      <c r="KH196" s="14">
        <v>0</v>
      </c>
      <c r="KI196" s="14"/>
      <c r="KJ196" s="14">
        <v>417.1047974</v>
      </c>
      <c r="KK196" s="14">
        <v>19992.476804109989</v>
      </c>
      <c r="KL196" s="14">
        <v>5914.4219674800006</v>
      </c>
      <c r="KM196" s="14">
        <v>524.24720204000005</v>
      </c>
      <c r="KN196" s="14">
        <v>136.80190400000001</v>
      </c>
      <c r="KO196" s="14"/>
      <c r="KP196" s="14">
        <v>6233.4260764899982</v>
      </c>
      <c r="KQ196" s="14">
        <v>39489.478166339992</v>
      </c>
      <c r="KR196" s="14">
        <v>0</v>
      </c>
      <c r="KS196" s="14"/>
      <c r="KT196" s="14"/>
      <c r="KU196" s="14"/>
      <c r="KV196" s="14">
        <v>0</v>
      </c>
      <c r="KW196" s="14">
        <v>854.04153594000002</v>
      </c>
      <c r="KX196" s="14">
        <v>246.40850487999998</v>
      </c>
      <c r="KY196" s="14">
        <v>61.657969139999999</v>
      </c>
      <c r="KZ196" s="14"/>
      <c r="LA196" s="14"/>
      <c r="LB196" s="14">
        <v>63.935581330000005</v>
      </c>
      <c r="LC196" s="14">
        <v>1226.0435912900002</v>
      </c>
      <c r="LD196" s="14">
        <v>0</v>
      </c>
      <c r="LE196" s="14">
        <v>22014.988192130026</v>
      </c>
      <c r="LF196" s="14">
        <v>0</v>
      </c>
      <c r="LG196" s="14"/>
      <c r="LH196" s="14">
        <v>1554.0805026899998</v>
      </c>
      <c r="LI196" s="14">
        <v>29736.826618529998</v>
      </c>
      <c r="LJ196" s="14">
        <v>15133.460324830005</v>
      </c>
      <c r="LK196" s="14">
        <v>2528.6499737999993</v>
      </c>
      <c r="LL196" s="14"/>
      <c r="LM196" s="14"/>
      <c r="LN196" s="14">
        <v>3263.4524106400008</v>
      </c>
      <c r="LO196" s="14">
        <v>76116.785685780036</v>
      </c>
      <c r="LP196" s="14">
        <v>0</v>
      </c>
      <c r="LQ196" s="14"/>
      <c r="LR196" s="14">
        <v>0</v>
      </c>
      <c r="LS196" s="14"/>
      <c r="LT196" s="14">
        <v>0</v>
      </c>
      <c r="LU196" s="14">
        <v>5743.6935775900001</v>
      </c>
      <c r="LV196" s="14">
        <v>2140.6397582600007</v>
      </c>
      <c r="LW196" s="14">
        <v>537.50641809000001</v>
      </c>
      <c r="LX196" s="14"/>
      <c r="LY196" s="14"/>
      <c r="LZ196" s="14">
        <v>852.87283654000009</v>
      </c>
      <c r="MA196" s="14">
        <v>9274.7125904800014</v>
      </c>
      <c r="MB196" s="14">
        <v>0</v>
      </c>
      <c r="MC196" s="14">
        <v>3923.5030305900004</v>
      </c>
      <c r="MD196" s="14">
        <v>0</v>
      </c>
      <c r="ME196" s="14"/>
      <c r="MF196" s="14">
        <v>120.76597790000001</v>
      </c>
      <c r="MG196" s="14">
        <v>33553.078278909969</v>
      </c>
      <c r="MH196" s="14">
        <v>6450.6905005000008</v>
      </c>
      <c r="MI196" s="14">
        <v>968.63047594999978</v>
      </c>
      <c r="MJ196" s="14"/>
      <c r="MK196" s="14"/>
      <c r="ML196" s="14">
        <v>5349.091158260002</v>
      </c>
      <c r="MM196" s="14">
        <v>0</v>
      </c>
      <c r="MN196" s="14">
        <v>50365.759422109972</v>
      </c>
      <c r="MO196" s="14">
        <v>0</v>
      </c>
      <c r="MP196" s="14">
        <v>24504.472642639983</v>
      </c>
      <c r="MQ196" s="14">
        <v>0</v>
      </c>
      <c r="MR196" s="14"/>
      <c r="MS196" s="14">
        <v>807.99474623999993</v>
      </c>
      <c r="MT196" s="14">
        <v>71467.539618839946</v>
      </c>
      <c r="MU196" s="14">
        <v>30876.221138579996</v>
      </c>
      <c r="MV196" s="14">
        <v>2093.9339895600006</v>
      </c>
      <c r="MW196" s="14"/>
      <c r="MX196" s="14"/>
      <c r="MY196" s="14">
        <v>7879.6160219199955</v>
      </c>
      <c r="MZ196" s="14">
        <v>0</v>
      </c>
      <c r="NA196" s="14">
        <v>138204.82342144992</v>
      </c>
      <c r="NB196" s="14"/>
      <c r="NC196" s="14"/>
      <c r="ND196" s="14"/>
      <c r="NE196" s="14"/>
      <c r="NF196" s="14"/>
      <c r="NG196" s="14"/>
      <c r="NH196" s="14">
        <v>0</v>
      </c>
      <c r="NI196" s="14">
        <v>139.25921792</v>
      </c>
      <c r="NJ196" s="14"/>
      <c r="NK196" s="14"/>
      <c r="NL196" s="14">
        <v>57.479199700000002</v>
      </c>
      <c r="NM196" s="14">
        <v>196.73841762000001</v>
      </c>
      <c r="NN196" s="170">
        <v>168222.99936633004</v>
      </c>
      <c r="NO196" s="14">
        <v>157445.74929496014</v>
      </c>
      <c r="NQ196" s="14">
        <v>510310.40453351999</v>
      </c>
      <c r="NR196" s="14">
        <v>3092303.9572357615</v>
      </c>
      <c r="PU196" s="4"/>
    </row>
    <row r="197" spans="1:437" x14ac:dyDescent="0.2">
      <c r="A197" s="70">
        <v>45323</v>
      </c>
      <c r="B197" s="14">
        <v>281.01722974</v>
      </c>
      <c r="C197" s="14">
        <v>267.12040244000002</v>
      </c>
      <c r="D197" s="14">
        <v>53.687657810000005</v>
      </c>
      <c r="E197" s="14">
        <v>601.82528998999999</v>
      </c>
      <c r="F197" s="14">
        <v>0</v>
      </c>
      <c r="G197" s="14">
        <v>26286.676228949964</v>
      </c>
      <c r="H197" s="14">
        <v>0</v>
      </c>
      <c r="I197" s="14"/>
      <c r="J197" s="14">
        <v>2183.3154457600003</v>
      </c>
      <c r="K197" s="14">
        <v>71253.382980069946</v>
      </c>
      <c r="L197" s="14">
        <v>68688.099403969973</v>
      </c>
      <c r="M197" s="14">
        <v>3233.6635101300012</v>
      </c>
      <c r="N197" s="14">
        <v>15692.378182</v>
      </c>
      <c r="O197" s="14"/>
      <c r="P197" s="14">
        <v>8197.6599987200025</v>
      </c>
      <c r="Q197" s="14">
        <v>198054.98468140987</v>
      </c>
      <c r="R197" s="14">
        <v>0</v>
      </c>
      <c r="S197" s="14">
        <v>5704.9126705399995</v>
      </c>
      <c r="T197" s="14">
        <v>110.55929655</v>
      </c>
      <c r="U197" s="14">
        <v>13.835834630000001</v>
      </c>
      <c r="V197" s="14">
        <v>36.860188000000001</v>
      </c>
      <c r="W197" s="14">
        <v>5866.1679897199992</v>
      </c>
      <c r="X197" s="14">
        <v>0</v>
      </c>
      <c r="Y197" s="14">
        <v>10933.78241745</v>
      </c>
      <c r="Z197" s="14">
        <v>0</v>
      </c>
      <c r="AA197" s="14"/>
      <c r="AB197" s="14">
        <v>1009.27898552</v>
      </c>
      <c r="AC197" s="14">
        <v>45241.503311209992</v>
      </c>
      <c r="AD197" s="14">
        <v>13750.66645714</v>
      </c>
      <c r="AE197" s="14">
        <v>2628.6528804100008</v>
      </c>
      <c r="AF197" s="14"/>
      <c r="AG197" s="14"/>
      <c r="AH197" s="14">
        <v>1921.2015773599999</v>
      </c>
      <c r="AI197" s="14">
        <v>77607.866178160009</v>
      </c>
      <c r="AJ197" s="14">
        <v>0</v>
      </c>
      <c r="AK197" s="14">
        <v>226376.36145257953</v>
      </c>
      <c r="AL197" s="14">
        <v>0</v>
      </c>
      <c r="AM197" s="14"/>
      <c r="AN197" s="14">
        <v>5228.1162014300007</v>
      </c>
      <c r="AO197" s="14">
        <v>389493.37383373978</v>
      </c>
      <c r="AP197" s="14">
        <v>130166.6096618898</v>
      </c>
      <c r="AQ197" s="14">
        <v>7752.3278928699974</v>
      </c>
      <c r="AR197" s="14">
        <v>4553.6291389999997</v>
      </c>
      <c r="AS197" s="14"/>
      <c r="AT197" s="14">
        <v>56398.650623139853</v>
      </c>
      <c r="AU197" s="14">
        <v>0</v>
      </c>
      <c r="AV197" s="14">
        <v>11291.02181</v>
      </c>
      <c r="AW197" s="14">
        <v>18132.850965540001</v>
      </c>
      <c r="AX197" s="14">
        <v>844395.39433282893</v>
      </c>
      <c r="AY197" s="14">
        <v>0</v>
      </c>
      <c r="AZ197" s="14">
        <v>4945.8415003600003</v>
      </c>
      <c r="BA197" s="14">
        <v>0</v>
      </c>
      <c r="BB197" s="14"/>
      <c r="BC197" s="14">
        <v>729.89390245000004</v>
      </c>
      <c r="BD197" s="14">
        <v>41017.933929710038</v>
      </c>
      <c r="BE197" s="14">
        <v>12596.996806599996</v>
      </c>
      <c r="BF197" s="14">
        <v>1305.0223575699997</v>
      </c>
      <c r="BG197" s="14">
        <v>922.40890793999995</v>
      </c>
      <c r="BH197" s="14">
        <v>0</v>
      </c>
      <c r="BI197" s="14">
        <v>61518.097404630033</v>
      </c>
      <c r="BJ197" s="14">
        <v>0</v>
      </c>
      <c r="BK197" s="14">
        <v>6346.0617365199996</v>
      </c>
      <c r="BL197" s="14">
        <v>0</v>
      </c>
      <c r="BM197" s="14"/>
      <c r="BN197" s="14">
        <v>20.70034175</v>
      </c>
      <c r="BO197" s="14">
        <v>15862.172844660005</v>
      </c>
      <c r="BP197" s="14">
        <v>1940.5888436099995</v>
      </c>
      <c r="BQ197" s="14">
        <v>969.22902786999998</v>
      </c>
      <c r="BR197" s="14">
        <v>5906.9213929999996</v>
      </c>
      <c r="BS197" s="14">
        <v>622.42978818000017</v>
      </c>
      <c r="BT197" s="14">
        <v>31668.103975590006</v>
      </c>
      <c r="BU197" s="14">
        <v>0</v>
      </c>
      <c r="BV197" s="14">
        <v>3689.2325591300009</v>
      </c>
      <c r="BW197" s="14">
        <v>0</v>
      </c>
      <c r="BX197" s="14"/>
      <c r="BY197" s="14">
        <v>186.00230558000001</v>
      </c>
      <c r="BZ197" s="14">
        <v>13920.135463730016</v>
      </c>
      <c r="CA197" s="14">
        <v>8166.6573326400021</v>
      </c>
      <c r="CB197" s="14">
        <v>735.27810642000009</v>
      </c>
      <c r="CC197" s="14"/>
      <c r="CD197" s="14"/>
      <c r="CE197" s="14">
        <v>5861.618123350002</v>
      </c>
      <c r="CF197" s="14">
        <v>32558.923890850027</v>
      </c>
      <c r="CG197" s="14">
        <v>0</v>
      </c>
      <c r="CH197" s="14">
        <v>670.16142009999999</v>
      </c>
      <c r="CI197" s="14"/>
      <c r="CJ197" s="14"/>
      <c r="CK197" s="14"/>
      <c r="CL197" s="14">
        <v>1489.2646334499998</v>
      </c>
      <c r="CM197" s="14">
        <v>899.09194806999994</v>
      </c>
      <c r="CN197" s="14">
        <v>225.90230730999997</v>
      </c>
      <c r="CO197" s="14"/>
      <c r="CP197" s="14"/>
      <c r="CQ197" s="14">
        <v>456.37140238000012</v>
      </c>
      <c r="CR197" s="14">
        <v>3740.7917113099998</v>
      </c>
      <c r="CS197" s="14">
        <v>0</v>
      </c>
      <c r="CT197" s="14">
        <v>856.99176816000011</v>
      </c>
      <c r="CU197" s="14"/>
      <c r="CV197" s="14"/>
      <c r="CW197" s="14"/>
      <c r="CX197" s="14">
        <v>4537.844190660001</v>
      </c>
      <c r="CY197" s="14">
        <v>1691.5675122599998</v>
      </c>
      <c r="CZ197" s="14">
        <v>543.34620579</v>
      </c>
      <c r="DA197" s="14">
        <v>1478.6028819999999</v>
      </c>
      <c r="DB197" s="14"/>
      <c r="DC197" s="14">
        <v>330.09289349000005</v>
      </c>
      <c r="DD197" s="14">
        <v>9438.4454523599979</v>
      </c>
      <c r="DE197" s="14">
        <v>0</v>
      </c>
      <c r="DF197" s="14">
        <v>1398.8004460999994</v>
      </c>
      <c r="DG197" s="14"/>
      <c r="DH197" s="14"/>
      <c r="DI197" s="14">
        <v>398.14276663999999</v>
      </c>
      <c r="DJ197" s="14">
        <v>8647.0011302700004</v>
      </c>
      <c r="DK197" s="14">
        <v>3049.0094889099992</v>
      </c>
      <c r="DL197" s="14">
        <v>287.39051589000002</v>
      </c>
      <c r="DM197" s="14"/>
      <c r="DN197" s="14"/>
      <c r="DO197" s="14">
        <v>2317.3968187599994</v>
      </c>
      <c r="DP197" s="14">
        <v>16114.473554029995</v>
      </c>
      <c r="DQ197" s="14">
        <v>0</v>
      </c>
      <c r="DR197" s="14">
        <v>1970.96977313</v>
      </c>
      <c r="DS197" s="14"/>
      <c r="DT197" s="14"/>
      <c r="DU197" s="14">
        <v>0</v>
      </c>
      <c r="DV197" s="14">
        <v>25521.01771091</v>
      </c>
      <c r="DW197" s="14">
        <v>4152.7405672700006</v>
      </c>
      <c r="DX197" s="14">
        <v>1043.0511051799999</v>
      </c>
      <c r="DY197" s="14"/>
      <c r="DZ197" s="14"/>
      <c r="EA197" s="14">
        <v>813.15182969000011</v>
      </c>
      <c r="EB197" s="14">
        <v>33500.930986179999</v>
      </c>
      <c r="EC197" s="14">
        <v>0</v>
      </c>
      <c r="ED197" s="14"/>
      <c r="EE197" s="14"/>
      <c r="EF197" s="14"/>
      <c r="EG197" s="14"/>
      <c r="EH197" s="14"/>
      <c r="EI197" s="14">
        <v>0</v>
      </c>
      <c r="EJ197" s="14">
        <v>0</v>
      </c>
      <c r="EK197" s="14"/>
      <c r="EL197" s="14"/>
      <c r="EM197" s="14">
        <v>324.83035632000008</v>
      </c>
      <c r="EN197" s="14">
        <v>324.83035632000008</v>
      </c>
      <c r="EO197" s="14">
        <v>0</v>
      </c>
      <c r="EP197" s="14">
        <v>1341.7374790199999</v>
      </c>
      <c r="EQ197" s="14">
        <v>0</v>
      </c>
      <c r="ER197" s="14"/>
      <c r="ES197" s="14">
        <v>0</v>
      </c>
      <c r="ET197" s="14">
        <v>12632.188684399995</v>
      </c>
      <c r="EU197" s="14">
        <v>5653.8023862799992</v>
      </c>
      <c r="EV197" s="14">
        <v>826.61541402</v>
      </c>
      <c r="EW197" s="14"/>
      <c r="EX197" s="14"/>
      <c r="EY197" s="14">
        <v>524.85495562000006</v>
      </c>
      <c r="EZ197" s="14">
        <v>20979.198919339993</v>
      </c>
      <c r="FA197" s="14">
        <v>0</v>
      </c>
      <c r="FB197" s="14">
        <v>23054.895422329984</v>
      </c>
      <c r="FC197" s="14">
        <v>0</v>
      </c>
      <c r="FD197" s="14"/>
      <c r="FE197" s="14">
        <v>465.63244470000006</v>
      </c>
      <c r="FF197" s="14">
        <v>289562.66008532949</v>
      </c>
      <c r="FG197" s="14">
        <v>21817.808162970003</v>
      </c>
      <c r="FH197" s="14">
        <v>1150.7550819800001</v>
      </c>
      <c r="FI197" s="14">
        <v>978.84018100000003</v>
      </c>
      <c r="FJ197" s="14"/>
      <c r="FK197" s="14">
        <v>21492.099960479991</v>
      </c>
      <c r="FL197" s="14">
        <v>0</v>
      </c>
      <c r="FM197" s="14">
        <v>365504.9225869294</v>
      </c>
      <c r="FN197" s="14"/>
      <c r="FO197" s="14"/>
      <c r="FP197" s="14"/>
      <c r="FQ197" s="14"/>
      <c r="FR197" s="14"/>
      <c r="FS197" s="14"/>
      <c r="FT197" s="14">
        <v>89.455838799999995</v>
      </c>
      <c r="FU197" s="14"/>
      <c r="FV197" s="14"/>
      <c r="FW197" s="14"/>
      <c r="FX197" s="14">
        <v>0</v>
      </c>
      <c r="FY197" s="14">
        <v>89.455838799999995</v>
      </c>
      <c r="FZ197" s="14"/>
      <c r="GA197" s="14"/>
      <c r="GB197" s="14"/>
      <c r="GC197" s="14"/>
      <c r="GD197" s="14"/>
      <c r="GE197" s="14">
        <v>0</v>
      </c>
      <c r="GF197" s="14">
        <v>300.73632487000003</v>
      </c>
      <c r="GG197" s="14"/>
      <c r="GH197" s="14"/>
      <c r="GI197" s="14"/>
      <c r="GJ197" s="14">
        <v>622.89314302999992</v>
      </c>
      <c r="GK197" s="14">
        <v>923.62946790000001</v>
      </c>
      <c r="GL197" s="14">
        <v>0</v>
      </c>
      <c r="GM197" s="14">
        <v>2572.6372728799997</v>
      </c>
      <c r="GN197" s="14">
        <v>0</v>
      </c>
      <c r="GO197" s="14"/>
      <c r="GP197" s="14"/>
      <c r="GQ197" s="14">
        <v>10532.643296789996</v>
      </c>
      <c r="GR197" s="14">
        <v>3849.6211915299987</v>
      </c>
      <c r="GS197" s="14">
        <v>816.70608643000003</v>
      </c>
      <c r="GT197" s="14"/>
      <c r="GU197" s="14"/>
      <c r="GV197" s="14">
        <v>1361.4200094000005</v>
      </c>
      <c r="GW197" s="14">
        <v>0</v>
      </c>
      <c r="GX197" s="14">
        <v>19133.027857029996</v>
      </c>
      <c r="GY197" s="14">
        <v>0</v>
      </c>
      <c r="GZ197" s="14"/>
      <c r="HA197" s="14"/>
      <c r="HB197" s="14"/>
      <c r="HC197" s="14"/>
      <c r="HD197" s="14">
        <v>3209.8170494400001</v>
      </c>
      <c r="HE197" s="14">
        <v>351.67688897000005</v>
      </c>
      <c r="HF197" s="14">
        <v>489.00504805999998</v>
      </c>
      <c r="HG197" s="14"/>
      <c r="HH197" s="14"/>
      <c r="HI197" s="14">
        <v>403.58022614999999</v>
      </c>
      <c r="HJ197" s="14">
        <v>4454.0792126199995</v>
      </c>
      <c r="HK197" s="14">
        <v>0</v>
      </c>
      <c r="HL197" s="14">
        <v>2502.05343881</v>
      </c>
      <c r="HM197" s="14">
        <v>0</v>
      </c>
      <c r="HN197" s="14"/>
      <c r="HO197" s="14">
        <v>330.42642428999994</v>
      </c>
      <c r="HP197" s="14">
        <v>16184.865715990001</v>
      </c>
      <c r="HQ197" s="14">
        <v>6719.7047867599986</v>
      </c>
      <c r="HR197" s="14">
        <v>803.32349262000002</v>
      </c>
      <c r="HS197" s="14"/>
      <c r="HT197" s="14"/>
      <c r="HU197" s="14">
        <v>1154.94080844</v>
      </c>
      <c r="HV197" s="14">
        <v>0</v>
      </c>
      <c r="HW197" s="14">
        <v>27695.314666909999</v>
      </c>
      <c r="HX197" s="14">
        <v>0</v>
      </c>
      <c r="HY197" s="14">
        <v>5664.7002024599969</v>
      </c>
      <c r="HZ197" s="14">
        <v>0</v>
      </c>
      <c r="IA197" s="14"/>
      <c r="IB197" s="14">
        <v>786.31169258</v>
      </c>
      <c r="IC197" s="14">
        <v>25505.250318129965</v>
      </c>
      <c r="ID197" s="14">
        <v>9662.5453358499926</v>
      </c>
      <c r="IE197" s="14">
        <v>1150.70601003</v>
      </c>
      <c r="IF197" s="14">
        <v>569.36622499999999</v>
      </c>
      <c r="IG197" s="14"/>
      <c r="IH197" s="14">
        <v>5207.9107850800001</v>
      </c>
      <c r="II197" s="14">
        <v>48546.79056912996</v>
      </c>
      <c r="IJ197" s="14">
        <v>0</v>
      </c>
      <c r="IK197" s="14">
        <v>1497.99348517</v>
      </c>
      <c r="IN197" s="14">
        <v>418.97179650999999</v>
      </c>
      <c r="IO197" s="14">
        <v>11810.267367210006</v>
      </c>
      <c r="IP197" s="14">
        <v>7063.6886889300031</v>
      </c>
      <c r="IQ197" s="14">
        <v>487.11268664000005</v>
      </c>
      <c r="IR197" s="14">
        <v>21.838554999999999</v>
      </c>
      <c r="IS197" s="14"/>
      <c r="IT197" s="14">
        <v>956.20532867999987</v>
      </c>
      <c r="IU197" s="14">
        <v>22256.077908140007</v>
      </c>
      <c r="IV197" s="14">
        <v>0</v>
      </c>
      <c r="IW197" s="14">
        <v>4515.2235320499994</v>
      </c>
      <c r="IX197" s="14">
        <v>0</v>
      </c>
      <c r="IY197" s="14"/>
      <c r="IZ197" s="14">
        <v>647.16466235000007</v>
      </c>
      <c r="JA197" s="14">
        <v>20816.251616359994</v>
      </c>
      <c r="JB197" s="14">
        <v>7432.137723910002</v>
      </c>
      <c r="JC197" s="14">
        <v>865.85714175000021</v>
      </c>
      <c r="JD197" s="14"/>
      <c r="JE197" s="14"/>
      <c r="JF197" s="14">
        <v>1358.06554766</v>
      </c>
      <c r="JG197" s="14">
        <v>35634.700224079992</v>
      </c>
      <c r="JH197" s="14"/>
      <c r="JI197" s="14"/>
      <c r="JJ197" s="14"/>
      <c r="JK197" s="14"/>
      <c r="JL197" s="14"/>
      <c r="JM197" s="14">
        <v>0</v>
      </c>
      <c r="JN197" s="14">
        <v>403.27939734999995</v>
      </c>
      <c r="JO197" s="14">
        <v>217.01547849000005</v>
      </c>
      <c r="JP197" s="14"/>
      <c r="JQ197" s="14"/>
      <c r="JR197" s="14">
        <v>209.52486949000004</v>
      </c>
      <c r="JS197" s="14">
        <v>829.81974533000005</v>
      </c>
      <c r="JT197" s="14">
        <v>0</v>
      </c>
      <c r="JU197" s="14">
        <v>1627.6968556200006</v>
      </c>
      <c r="JV197" s="14">
        <v>0</v>
      </c>
      <c r="JW197" s="14"/>
      <c r="JX197" s="14">
        <v>0</v>
      </c>
      <c r="JY197" s="14">
        <v>12311.12875940001</v>
      </c>
      <c r="JZ197" s="14">
        <v>4752.3040261300002</v>
      </c>
      <c r="KA197" s="14">
        <v>220.08538949999999</v>
      </c>
      <c r="KB197" s="14">
        <v>30.356483999999998</v>
      </c>
      <c r="KC197" s="14"/>
      <c r="KD197" s="14">
        <v>2218.5688415999994</v>
      </c>
      <c r="KE197" s="14">
        <v>21160.140356250009</v>
      </c>
      <c r="KF197" s="14">
        <v>0</v>
      </c>
      <c r="KG197" s="14">
        <v>4195.6745249000023</v>
      </c>
      <c r="KH197" s="14">
        <v>0</v>
      </c>
      <c r="KI197" s="14"/>
      <c r="KJ197" s="14">
        <v>415.76215886</v>
      </c>
      <c r="KK197" s="14">
        <v>19713.792822509986</v>
      </c>
      <c r="KL197" s="14">
        <v>5877.8548953600011</v>
      </c>
      <c r="KM197" s="14">
        <v>515.00978571999997</v>
      </c>
      <c r="KN197" s="14">
        <v>134.89324500000001</v>
      </c>
      <c r="KO197" s="14"/>
      <c r="KP197" s="14">
        <v>6154.8264409899994</v>
      </c>
      <c r="KQ197" s="14">
        <v>38935.16585279999</v>
      </c>
      <c r="KR197" s="14">
        <v>0</v>
      </c>
      <c r="KS197" s="14"/>
      <c r="KT197" s="14"/>
      <c r="KU197" s="14"/>
      <c r="KV197" s="14">
        <v>0</v>
      </c>
      <c r="KW197" s="14">
        <v>843.63686716999985</v>
      </c>
      <c r="KX197" s="14">
        <v>241.66796105</v>
      </c>
      <c r="KY197" s="14">
        <v>60.834289140000003</v>
      </c>
      <c r="KZ197" s="14"/>
      <c r="LA197" s="14"/>
      <c r="LB197" s="14">
        <v>63.017292279999999</v>
      </c>
      <c r="LC197" s="14">
        <v>1209.1564096399998</v>
      </c>
      <c r="LD197" s="14">
        <v>0</v>
      </c>
      <c r="LE197" s="14">
        <v>21522.489597129974</v>
      </c>
      <c r="LF197" s="14">
        <v>0</v>
      </c>
      <c r="LG197" s="14"/>
      <c r="LH197" s="14">
        <v>1526.8112786700001</v>
      </c>
      <c r="LI197" s="14">
        <v>29234.976388730011</v>
      </c>
      <c r="LJ197" s="14">
        <v>14866.363278330002</v>
      </c>
      <c r="LK197" s="14">
        <v>2487.3488056200003</v>
      </c>
      <c r="LL197" s="14"/>
      <c r="LM197" s="14"/>
      <c r="LN197" s="14">
        <v>3182.9566222000012</v>
      </c>
      <c r="LO197" s="14">
        <v>74710.45219109999</v>
      </c>
      <c r="LP197" s="14">
        <v>0</v>
      </c>
      <c r="LQ197" s="14"/>
      <c r="LR197" s="14">
        <v>0</v>
      </c>
      <c r="LS197" s="14"/>
      <c r="LT197" s="14">
        <v>0</v>
      </c>
      <c r="LU197" s="14">
        <v>5704.3888625099989</v>
      </c>
      <c r="LV197" s="14">
        <v>2066.0114244400002</v>
      </c>
      <c r="LW197" s="14">
        <v>506.13531611999997</v>
      </c>
      <c r="LX197" s="14"/>
      <c r="LY197" s="14"/>
      <c r="LZ197" s="14">
        <v>842.28728641000009</v>
      </c>
      <c r="MA197" s="14">
        <v>9118.8228894799995</v>
      </c>
      <c r="MB197" s="14">
        <v>0</v>
      </c>
      <c r="MC197" s="14">
        <v>3874.3317071099991</v>
      </c>
      <c r="MD197" s="14">
        <v>0</v>
      </c>
      <c r="ME197" s="14"/>
      <c r="MF197" s="14">
        <v>118.86423968999999</v>
      </c>
      <c r="MG197" s="14">
        <v>33250.36037017998</v>
      </c>
      <c r="MH197" s="14">
        <v>6573.7007458100006</v>
      </c>
      <c r="MI197" s="14">
        <v>924.97812244000022</v>
      </c>
      <c r="MJ197" s="14"/>
      <c r="MK197" s="14"/>
      <c r="ML197" s="14">
        <v>5282.2353468799984</v>
      </c>
      <c r="MM197" s="14">
        <v>0</v>
      </c>
      <c r="MN197" s="14">
        <v>50024.470532109975</v>
      </c>
      <c r="MO197" s="14">
        <v>0</v>
      </c>
      <c r="MP197" s="14">
        <v>23916.532784979998</v>
      </c>
      <c r="MQ197" s="14">
        <v>0</v>
      </c>
      <c r="MR197" s="14"/>
      <c r="MS197" s="14">
        <v>802.24136535999992</v>
      </c>
      <c r="MT197" s="14">
        <v>70292.920631899964</v>
      </c>
      <c r="MU197" s="14">
        <v>30664.171012819988</v>
      </c>
      <c r="MV197" s="14">
        <v>2000.9587059699998</v>
      </c>
      <c r="MW197" s="14"/>
      <c r="MX197" s="14"/>
      <c r="MY197" s="14">
        <v>7729.7373982899999</v>
      </c>
      <c r="MZ197" s="14">
        <v>0</v>
      </c>
      <c r="NA197" s="14">
        <v>135981.36702967994</v>
      </c>
      <c r="NB197" s="14"/>
      <c r="NC197" s="14"/>
      <c r="ND197" s="14"/>
      <c r="NE197" s="14"/>
      <c r="NF197" s="14"/>
      <c r="NG197" s="14"/>
      <c r="NH197" s="14">
        <v>0</v>
      </c>
      <c r="NI197" s="14">
        <v>133.87319059999999</v>
      </c>
      <c r="NJ197" s="14"/>
      <c r="NK197" s="14"/>
      <c r="NL197" s="14">
        <v>57.038931140000003</v>
      </c>
      <c r="NM197" s="14">
        <v>190.91212174</v>
      </c>
      <c r="NN197" s="170">
        <v>161458.32509862981</v>
      </c>
      <c r="NO197" s="14">
        <v>151659.46625812</v>
      </c>
      <c r="NQ197" s="14">
        <v>513693.67747952003</v>
      </c>
      <c r="NR197" s="14">
        <v>3049003.6817942001</v>
      </c>
      <c r="PU197" s="4"/>
    </row>
    <row r="198" spans="1:437" x14ac:dyDescent="0.2">
      <c r="A198" s="70">
        <v>45352</v>
      </c>
      <c r="B198" s="14">
        <v>279.18896511999998</v>
      </c>
      <c r="C198" s="14">
        <v>260.52007644000003</v>
      </c>
      <c r="D198" s="14">
        <v>53.498425359999999</v>
      </c>
      <c r="E198" s="14">
        <v>593.20746692</v>
      </c>
      <c r="F198" s="14">
        <v>0</v>
      </c>
      <c r="G198" s="14">
        <v>25990.643056219986</v>
      </c>
      <c r="H198" s="14">
        <v>0</v>
      </c>
      <c r="I198" s="14"/>
      <c r="J198" s="14">
        <v>2169.1474792700001</v>
      </c>
      <c r="K198" s="14">
        <v>107847.03864318015</v>
      </c>
      <c r="L198" s="14">
        <v>68011.980464590044</v>
      </c>
      <c r="M198" s="14">
        <v>3196.0425286300006</v>
      </c>
      <c r="N198" s="14">
        <v>15387.348199</v>
      </c>
      <c r="O198" s="14"/>
      <c r="P198" s="14">
        <v>8175.1754937499982</v>
      </c>
      <c r="Q198" s="14">
        <v>233314.87838410016</v>
      </c>
      <c r="R198" s="14">
        <v>0</v>
      </c>
      <c r="S198" s="14">
        <v>6501.2103041500004</v>
      </c>
      <c r="T198" s="14">
        <v>109.70601786</v>
      </c>
      <c r="U198" s="14">
        <v>13.60807563</v>
      </c>
      <c r="V198" s="14">
        <v>35.794071760000001</v>
      </c>
      <c r="W198" s="14">
        <v>6660.3184694000001</v>
      </c>
      <c r="X198" s="14">
        <v>0</v>
      </c>
      <c r="Y198" s="14">
        <v>10829.055086450004</v>
      </c>
      <c r="Z198" s="14">
        <v>0</v>
      </c>
      <c r="AA198" s="14"/>
      <c r="AB198" s="14">
        <v>1003.5758351499999</v>
      </c>
      <c r="AC198" s="14">
        <v>57880.065318009962</v>
      </c>
      <c r="AD198" s="14">
        <v>13595.342732680007</v>
      </c>
      <c r="AE198" s="14">
        <v>2603.6605402200003</v>
      </c>
      <c r="AF198" s="14"/>
      <c r="AG198" s="14"/>
      <c r="AH198" s="14">
        <v>1890.0561280800011</v>
      </c>
      <c r="AI198" s="14">
        <v>89907.557210199971</v>
      </c>
      <c r="AJ198" s="14">
        <v>0</v>
      </c>
      <c r="AK198" s="14">
        <v>223270.58472510995</v>
      </c>
      <c r="AL198" s="14">
        <v>0</v>
      </c>
      <c r="AM198" s="14"/>
      <c r="AN198" s="14">
        <v>5171.9024851999984</v>
      </c>
      <c r="AO198" s="14">
        <v>496315.54787930899</v>
      </c>
      <c r="AP198" s="14">
        <v>128837.99783944993</v>
      </c>
      <c r="AQ198" s="14">
        <v>7414.0764076199994</v>
      </c>
      <c r="AR198" s="14">
        <v>4489.1979359999996</v>
      </c>
      <c r="AS198" s="14"/>
      <c r="AT198" s="14">
        <v>55745.000452629982</v>
      </c>
      <c r="AU198" s="14">
        <v>0</v>
      </c>
      <c r="AV198" s="14">
        <v>10431.021532000001</v>
      </c>
      <c r="AW198" s="14">
        <v>18132.850965540001</v>
      </c>
      <c r="AX198" s="14">
        <v>945758.25813253887</v>
      </c>
      <c r="AY198" s="14">
        <v>0</v>
      </c>
      <c r="AZ198" s="14">
        <v>4819.9969915700003</v>
      </c>
      <c r="BA198" s="14">
        <v>0</v>
      </c>
      <c r="BB198" s="14"/>
      <c r="BC198" s="14">
        <v>723.90353100999994</v>
      </c>
      <c r="BD198" s="14">
        <v>46932.619874530006</v>
      </c>
      <c r="BE198" s="14">
        <v>12508.307533209998</v>
      </c>
      <c r="BF198" s="14">
        <v>1282.9750706300001</v>
      </c>
      <c r="BG198" s="14">
        <v>910.59661218999986</v>
      </c>
      <c r="BH198" s="14">
        <v>0</v>
      </c>
      <c r="BI198" s="14">
        <v>67178.399613140005</v>
      </c>
      <c r="BJ198" s="14">
        <v>0</v>
      </c>
      <c r="BK198" s="14">
        <v>6198.1344022899948</v>
      </c>
      <c r="BL198" s="14">
        <v>0</v>
      </c>
      <c r="BM198" s="14"/>
      <c r="BN198" s="14">
        <v>19.661222819999999</v>
      </c>
      <c r="BO198" s="14">
        <v>18617.837256029998</v>
      </c>
      <c r="BP198" s="14">
        <v>1902.2371766400004</v>
      </c>
      <c r="BQ198" s="14">
        <v>957.57893020999995</v>
      </c>
      <c r="BR198" s="14">
        <v>5786.2009459999999</v>
      </c>
      <c r="BS198" s="14">
        <v>611.50341708000008</v>
      </c>
      <c r="BT198" s="14">
        <v>34093.153351069996</v>
      </c>
      <c r="BU198" s="14">
        <v>0</v>
      </c>
      <c r="BV198" s="14">
        <v>3657.6352405400012</v>
      </c>
      <c r="BW198" s="14">
        <v>0</v>
      </c>
      <c r="BX198" s="14"/>
      <c r="BY198" s="14">
        <v>184.93379584000002</v>
      </c>
      <c r="BZ198" s="14">
        <v>20789.488923069999</v>
      </c>
      <c r="CA198" s="14">
        <v>8170.421379370001</v>
      </c>
      <c r="CB198" s="14">
        <v>725.07572696000011</v>
      </c>
      <c r="CC198" s="14"/>
      <c r="CD198" s="14"/>
      <c r="CE198" s="14">
        <v>5852.4313767800031</v>
      </c>
      <c r="CF198" s="14">
        <v>39379.986442560003</v>
      </c>
      <c r="CG198" s="14">
        <v>0</v>
      </c>
      <c r="CH198" s="14">
        <v>663.61751221000009</v>
      </c>
      <c r="CI198" s="14"/>
      <c r="CJ198" s="14"/>
      <c r="CK198" s="14"/>
      <c r="CL198" s="14">
        <v>1660.3342515600002</v>
      </c>
      <c r="CM198" s="14">
        <v>895.41122298000005</v>
      </c>
      <c r="CN198" s="14">
        <v>220.31059257999999</v>
      </c>
      <c r="CO198" s="14"/>
      <c r="CP198" s="14"/>
      <c r="CQ198" s="14">
        <v>449.02390602999998</v>
      </c>
      <c r="CR198" s="14">
        <v>3888.6974853600004</v>
      </c>
      <c r="CS198" s="14">
        <v>0</v>
      </c>
      <c r="CT198" s="14">
        <v>849.74511440000015</v>
      </c>
      <c r="CU198" s="14"/>
      <c r="CV198" s="14"/>
      <c r="CW198" s="14"/>
      <c r="CX198" s="14">
        <v>5176.1447982899963</v>
      </c>
      <c r="CY198" s="14">
        <v>1686.8184762799999</v>
      </c>
      <c r="CZ198" s="14">
        <v>536.31730016000006</v>
      </c>
      <c r="DA198" s="14">
        <v>1465.54548</v>
      </c>
      <c r="DB198" s="14"/>
      <c r="DC198" s="14">
        <v>326.08648718000001</v>
      </c>
      <c r="DD198" s="14">
        <v>10040.657656309997</v>
      </c>
      <c r="DE198" s="14">
        <v>0</v>
      </c>
      <c r="DF198" s="14">
        <v>1388.1635789899997</v>
      </c>
      <c r="DG198" s="14"/>
      <c r="DH198" s="14"/>
      <c r="DI198" s="14">
        <v>340.78896646999999</v>
      </c>
      <c r="DJ198" s="14">
        <v>10570.110499690005</v>
      </c>
      <c r="DK198" s="14">
        <v>3039.4895898699992</v>
      </c>
      <c r="DL198" s="14">
        <v>279.08388318999999</v>
      </c>
      <c r="DM198" s="14"/>
      <c r="DN198" s="14"/>
      <c r="DO198" s="14">
        <v>2295.8588587399995</v>
      </c>
      <c r="DP198" s="14">
        <v>17930.401541110004</v>
      </c>
      <c r="DQ198" s="14">
        <v>0</v>
      </c>
      <c r="DR198" s="14">
        <v>1969.92140952</v>
      </c>
      <c r="DS198" s="14"/>
      <c r="DT198" s="14"/>
      <c r="DU198" s="14">
        <v>0</v>
      </c>
      <c r="DV198" s="14">
        <v>29578.335191669994</v>
      </c>
      <c r="DW198" s="14">
        <v>4151.9884144400003</v>
      </c>
      <c r="DX198" s="14">
        <v>948.11390087999985</v>
      </c>
      <c r="DY198" s="14"/>
      <c r="DZ198" s="14"/>
      <c r="EA198" s="14">
        <v>807.38219953999976</v>
      </c>
      <c r="EB198" s="14">
        <v>37455.741116049998</v>
      </c>
      <c r="EC198" s="14">
        <v>0</v>
      </c>
      <c r="ED198" s="14"/>
      <c r="EE198" s="14"/>
      <c r="EF198" s="14"/>
      <c r="EG198" s="14"/>
      <c r="EH198" s="14"/>
      <c r="EI198" s="14">
        <v>0</v>
      </c>
      <c r="EJ198" s="14">
        <v>0</v>
      </c>
      <c r="EK198" s="14"/>
      <c r="EL198" s="14"/>
      <c r="EM198" s="14">
        <v>325.04623218000006</v>
      </c>
      <c r="EN198" s="14">
        <v>325.04623218000006</v>
      </c>
      <c r="EO198" s="14">
        <v>0</v>
      </c>
      <c r="EP198" s="14">
        <v>1255.9781667700001</v>
      </c>
      <c r="EQ198" s="14">
        <v>0</v>
      </c>
      <c r="ER198" s="14"/>
      <c r="ES198" s="14">
        <v>0</v>
      </c>
      <c r="ET198" s="14">
        <v>15634.707100080004</v>
      </c>
      <c r="EU198" s="14">
        <v>5458.7897333700012</v>
      </c>
      <c r="EV198" s="14">
        <v>819.38500910999983</v>
      </c>
      <c r="EW198" s="14"/>
      <c r="EX198" s="14"/>
      <c r="EY198" s="14">
        <v>522.64865589999988</v>
      </c>
      <c r="EZ198" s="14">
        <v>23691.508665230009</v>
      </c>
      <c r="FA198" s="14">
        <v>0</v>
      </c>
      <c r="FB198" s="14">
        <v>22815.110899769985</v>
      </c>
      <c r="FC198" s="14">
        <v>0</v>
      </c>
      <c r="FD198" s="14"/>
      <c r="FE198" s="14">
        <v>430.38691714000004</v>
      </c>
      <c r="FF198" s="14">
        <v>319547.63119013072</v>
      </c>
      <c r="FG198" s="14">
        <v>21800.21962842999</v>
      </c>
      <c r="FH198" s="14">
        <v>1126.0426523899998</v>
      </c>
      <c r="FI198" s="14">
        <v>960.31298300000003</v>
      </c>
      <c r="FJ198" s="14"/>
      <c r="FK198" s="14">
        <v>21384.231802519967</v>
      </c>
      <c r="FL198" s="14">
        <v>0</v>
      </c>
      <c r="FM198" s="14">
        <v>395095.2314941907</v>
      </c>
      <c r="FN198" s="14"/>
      <c r="FO198" s="14"/>
      <c r="FP198" s="14"/>
      <c r="FQ198" s="14"/>
      <c r="FR198" s="14"/>
      <c r="FS198" s="14"/>
      <c r="FT198" s="14">
        <v>90.089154099999988</v>
      </c>
      <c r="FU198" s="14"/>
      <c r="FV198" s="14"/>
      <c r="FW198" s="14"/>
      <c r="FX198" s="14">
        <v>0</v>
      </c>
      <c r="FY198" s="14">
        <v>90.089154099999988</v>
      </c>
      <c r="FZ198" s="14"/>
      <c r="GA198" s="14"/>
      <c r="GB198" s="14"/>
      <c r="GC198" s="14"/>
      <c r="GD198" s="14"/>
      <c r="GE198" s="14">
        <v>0</v>
      </c>
      <c r="GF198" s="14">
        <v>299.66244518999991</v>
      </c>
      <c r="GG198" s="14"/>
      <c r="GH198" s="14"/>
      <c r="GI198" s="14"/>
      <c r="GJ198" s="14">
        <v>624.57627616000002</v>
      </c>
      <c r="GK198" s="14">
        <v>924.23872134999988</v>
      </c>
      <c r="GL198" s="14">
        <v>0</v>
      </c>
      <c r="GM198" s="14">
        <v>2539.0289032500004</v>
      </c>
      <c r="GN198" s="14">
        <v>0</v>
      </c>
      <c r="GO198" s="14"/>
      <c r="GP198" s="14"/>
      <c r="GQ198" s="14">
        <v>13684.368393510002</v>
      </c>
      <c r="GR198" s="14">
        <v>3779.4695317499995</v>
      </c>
      <c r="GS198" s="14">
        <v>807.29292778000013</v>
      </c>
      <c r="GT198" s="14"/>
      <c r="GU198" s="14"/>
      <c r="GV198" s="14">
        <v>1341.3969533499994</v>
      </c>
      <c r="GW198" s="14">
        <v>0</v>
      </c>
      <c r="GX198" s="14">
        <v>22151.556709640001</v>
      </c>
      <c r="GY198" s="14">
        <v>0</v>
      </c>
      <c r="GZ198" s="14"/>
      <c r="HA198" s="14"/>
      <c r="HB198" s="14"/>
      <c r="HC198" s="14"/>
      <c r="HD198" s="14">
        <v>3784.7702171799992</v>
      </c>
      <c r="HE198" s="14">
        <v>350.91919658999996</v>
      </c>
      <c r="HF198" s="14">
        <v>481.63029194000006</v>
      </c>
      <c r="HG198" s="14"/>
      <c r="HH198" s="14"/>
      <c r="HI198" s="14">
        <v>394.60381845000012</v>
      </c>
      <c r="HJ198" s="14">
        <v>5011.923524159999</v>
      </c>
      <c r="HK198" s="14">
        <v>0</v>
      </c>
      <c r="HL198" s="14">
        <v>2486.1146833100006</v>
      </c>
      <c r="HM198" s="14">
        <v>0</v>
      </c>
      <c r="HN198" s="14"/>
      <c r="HO198" s="14">
        <v>327.35024810000004</v>
      </c>
      <c r="HP198" s="14">
        <v>22217.161989970009</v>
      </c>
      <c r="HQ198" s="14">
        <v>6678.448570290002</v>
      </c>
      <c r="HR198" s="14">
        <v>797.12272818000008</v>
      </c>
      <c r="HS198" s="14"/>
      <c r="HT198" s="14"/>
      <c r="HU198" s="14">
        <v>1140.0835744999999</v>
      </c>
      <c r="HV198" s="14">
        <v>0</v>
      </c>
      <c r="HW198" s="14">
        <v>33646.281794350012</v>
      </c>
      <c r="HX198" s="14">
        <v>0</v>
      </c>
      <c r="HY198" s="14">
        <v>5480.9537806799981</v>
      </c>
      <c r="HZ198" s="14">
        <v>0</v>
      </c>
      <c r="IA198" s="14"/>
      <c r="IB198" s="14">
        <v>782.50587255999994</v>
      </c>
      <c r="IC198" s="14">
        <v>33972.65598553</v>
      </c>
      <c r="ID198" s="14">
        <v>9563.5496895500019</v>
      </c>
      <c r="IE198" s="14">
        <v>1139.0154218</v>
      </c>
      <c r="IF198" s="14">
        <v>564.16502800000001</v>
      </c>
      <c r="IG198" s="14"/>
      <c r="IH198" s="14">
        <v>5141.9672871899993</v>
      </c>
      <c r="II198" s="14">
        <v>56644.813065310009</v>
      </c>
      <c r="IJ198" s="14">
        <v>0</v>
      </c>
      <c r="IK198" s="14">
        <v>1474.6388610900001</v>
      </c>
      <c r="IN198" s="14">
        <v>416.00936211999999</v>
      </c>
      <c r="IO198" s="14">
        <v>13749.884223950008</v>
      </c>
      <c r="IP198" s="14">
        <v>7067.1265803300012</v>
      </c>
      <c r="IQ198" s="14">
        <v>479.15711618</v>
      </c>
      <c r="IR198" s="14">
        <v>20.064695</v>
      </c>
      <c r="IS198" s="14"/>
      <c r="IT198" s="14">
        <v>937.67424437000011</v>
      </c>
      <c r="IU198" s="14">
        <v>24144.55508304001</v>
      </c>
      <c r="IV198" s="14">
        <v>0</v>
      </c>
      <c r="IW198" s="14">
        <v>4465.3893367800019</v>
      </c>
      <c r="IX198" s="14">
        <v>0</v>
      </c>
      <c r="IY198" s="14"/>
      <c r="IZ198" s="14">
        <v>641.50852990999999</v>
      </c>
      <c r="JA198" s="14">
        <v>25569.109763000011</v>
      </c>
      <c r="JB198" s="14">
        <v>7389.265686499999</v>
      </c>
      <c r="JC198" s="14">
        <v>849.19814309999981</v>
      </c>
      <c r="JD198" s="14"/>
      <c r="JE198" s="14"/>
      <c r="JF198" s="14">
        <v>1343.79217305</v>
      </c>
      <c r="JG198" s="14">
        <v>40258.263632340022</v>
      </c>
      <c r="JH198" s="14"/>
      <c r="JI198" s="14"/>
      <c r="JJ198" s="14"/>
      <c r="JK198" s="14"/>
      <c r="JL198" s="14"/>
      <c r="JM198" s="14">
        <v>0</v>
      </c>
      <c r="JN198" s="14">
        <v>403.07023020000003</v>
      </c>
      <c r="JO198" s="14">
        <v>216.72066249000002</v>
      </c>
      <c r="JP198" s="14"/>
      <c r="JQ198" s="14"/>
      <c r="JR198" s="14">
        <v>209.04474620000005</v>
      </c>
      <c r="JS198" s="14">
        <v>828.83563889000015</v>
      </c>
      <c r="JT198" s="14">
        <v>0</v>
      </c>
      <c r="JU198" s="14">
        <v>1603.3286038000001</v>
      </c>
      <c r="JV198" s="14">
        <v>0</v>
      </c>
      <c r="JW198" s="14"/>
      <c r="JX198" s="14">
        <v>0</v>
      </c>
      <c r="JY198" s="14">
        <v>21074.385321990005</v>
      </c>
      <c r="JZ198" s="14">
        <v>4746.7882249800023</v>
      </c>
      <c r="KA198" s="14">
        <v>215.73159219999999</v>
      </c>
      <c r="KB198" s="14">
        <v>30.185310000000001</v>
      </c>
      <c r="KC198" s="14"/>
      <c r="KD198" s="14">
        <v>2218.5930841500017</v>
      </c>
      <c r="KE198" s="14">
        <v>29889.012137120011</v>
      </c>
      <c r="KF198" s="14">
        <v>0</v>
      </c>
      <c r="KG198" s="14">
        <v>4160.3916491000027</v>
      </c>
      <c r="KH198" s="14">
        <v>0</v>
      </c>
      <c r="KI198" s="14"/>
      <c r="KJ198" s="14">
        <v>414.86168582000005</v>
      </c>
      <c r="KK198" s="14">
        <v>28803.329867459972</v>
      </c>
      <c r="KL198" s="14">
        <v>5846.0518807500039</v>
      </c>
      <c r="KM198" s="14">
        <v>508.16741254000004</v>
      </c>
      <c r="KN198" s="14">
        <v>132.95940400000001</v>
      </c>
      <c r="KO198" s="14"/>
      <c r="KP198" s="14">
        <v>6168.5754239299986</v>
      </c>
      <c r="KQ198" s="14">
        <v>47976.696954489984</v>
      </c>
      <c r="KR198" s="14">
        <v>0</v>
      </c>
      <c r="KS198" s="14"/>
      <c r="KT198" s="14"/>
      <c r="KU198" s="14"/>
      <c r="KV198" s="14">
        <v>0</v>
      </c>
      <c r="KW198" s="14">
        <v>1049.02671702</v>
      </c>
      <c r="KX198" s="14">
        <v>237.79027388</v>
      </c>
      <c r="KY198" s="14">
        <v>60.001628140000001</v>
      </c>
      <c r="KZ198" s="14"/>
      <c r="LA198" s="14"/>
      <c r="LB198" s="14">
        <v>62.308560549999996</v>
      </c>
      <c r="LC198" s="14">
        <v>1409.1271795900002</v>
      </c>
      <c r="LD198" s="14">
        <v>0</v>
      </c>
      <c r="LE198" s="14">
        <v>21163.956662639997</v>
      </c>
      <c r="LF198" s="14">
        <v>0</v>
      </c>
      <c r="LG198" s="14"/>
      <c r="LH198" s="14">
        <v>1518.3573853499997</v>
      </c>
      <c r="LI198" s="14">
        <v>38861.118948980016</v>
      </c>
      <c r="LJ198" s="14">
        <v>14632.181862709996</v>
      </c>
      <c r="LK198" s="14">
        <v>2408.9848856499998</v>
      </c>
      <c r="LL198" s="14"/>
      <c r="LM198" s="14"/>
      <c r="LN198" s="14">
        <v>3109.0532801899999</v>
      </c>
      <c r="LO198" s="14">
        <v>83577.101390940006</v>
      </c>
      <c r="LP198" s="14">
        <v>0</v>
      </c>
      <c r="LQ198" s="14"/>
      <c r="LR198" s="14">
        <v>0</v>
      </c>
      <c r="LS198" s="14"/>
      <c r="LT198" s="14">
        <v>0</v>
      </c>
      <c r="LU198" s="14">
        <v>7331.0201593600013</v>
      </c>
      <c r="LV198" s="14">
        <v>2051.0085000899999</v>
      </c>
      <c r="LW198" s="14">
        <v>501.72914928999995</v>
      </c>
      <c r="LX198" s="14"/>
      <c r="LY198" s="14"/>
      <c r="LZ198" s="14">
        <v>835.54995119</v>
      </c>
      <c r="MA198" s="14">
        <v>10719.307759930001</v>
      </c>
      <c r="MB198" s="14">
        <v>0</v>
      </c>
      <c r="MC198" s="14">
        <v>3828.4531756799988</v>
      </c>
      <c r="MD198" s="14">
        <v>0</v>
      </c>
      <c r="ME198" s="14"/>
      <c r="MF198" s="14">
        <v>118.57929306</v>
      </c>
      <c r="MG198" s="14">
        <v>39425.46531319002</v>
      </c>
      <c r="MH198" s="14">
        <v>6492.3524898500045</v>
      </c>
      <c r="MI198" s="14">
        <v>900.99433778999992</v>
      </c>
      <c r="MJ198" s="14"/>
      <c r="MK198" s="14"/>
      <c r="ML198" s="14">
        <v>5187.7374208799993</v>
      </c>
      <c r="MM198" s="14">
        <v>0</v>
      </c>
      <c r="MN198" s="14">
        <v>55953.582030450023</v>
      </c>
      <c r="MO198" s="14">
        <v>0</v>
      </c>
      <c r="MP198" s="14">
        <v>23329.943607290021</v>
      </c>
      <c r="MQ198" s="14">
        <v>0</v>
      </c>
      <c r="MR198" s="14"/>
      <c r="MS198" s="14">
        <v>797.90840558000002</v>
      </c>
      <c r="MT198" s="14">
        <v>92950.448033160254</v>
      </c>
      <c r="MU198" s="14">
        <v>30641.758439020003</v>
      </c>
      <c r="MV198" s="14">
        <v>1983.2402902899996</v>
      </c>
      <c r="MW198" s="14"/>
      <c r="MX198" s="14"/>
      <c r="MY198" s="14">
        <v>7685.9590844599998</v>
      </c>
      <c r="MZ198" s="14">
        <v>0</v>
      </c>
      <c r="NA198" s="14">
        <v>157966.94222258026</v>
      </c>
      <c r="NB198" s="14"/>
      <c r="NC198" s="14"/>
      <c r="ND198" s="14"/>
      <c r="NE198" s="14"/>
      <c r="NF198" s="14"/>
      <c r="NG198" s="14"/>
      <c r="NH198" s="14">
        <v>0</v>
      </c>
      <c r="NI198" s="14">
        <v>126.44848481999999</v>
      </c>
      <c r="NJ198" s="14"/>
      <c r="NK198" s="14"/>
      <c r="NL198" s="14">
        <v>56.595891080000001</v>
      </c>
      <c r="NM198" s="14">
        <v>183.04437589999998</v>
      </c>
      <c r="NN198" s="170">
        <v>155152.28258229996</v>
      </c>
      <c r="NO198" s="14">
        <v>147485.92553548006</v>
      </c>
      <c r="NQ198" s="14">
        <v>515702.73066881002</v>
      </c>
      <c r="NR198" s="14">
        <v>3323593.2259186702</v>
      </c>
      <c r="PU198" s="4"/>
    </row>
    <row r="199" spans="1:437" x14ac:dyDescent="0.2">
      <c r="A199" s="70">
        <v>45383</v>
      </c>
      <c r="B199" s="14">
        <v>276.97703367000003</v>
      </c>
      <c r="C199" s="14">
        <v>255.36081944</v>
      </c>
      <c r="D199" s="14">
        <v>53.24334975</v>
      </c>
      <c r="E199" s="14">
        <v>585.58120285999996</v>
      </c>
      <c r="F199" s="14">
        <v>0</v>
      </c>
      <c r="G199" s="14">
        <v>25346.755462160003</v>
      </c>
      <c r="H199" s="14">
        <v>0</v>
      </c>
      <c r="I199" s="14"/>
      <c r="J199" s="14">
        <v>2154.7556480600001</v>
      </c>
      <c r="K199" s="14">
        <v>105007.64591784995</v>
      </c>
      <c r="L199" s="14">
        <v>65954.41000021997</v>
      </c>
      <c r="M199" s="14">
        <v>3143.5625881499996</v>
      </c>
      <c r="N199" s="14">
        <v>15123.197491999999</v>
      </c>
      <c r="O199" s="14"/>
      <c r="P199" s="14">
        <v>8124.6724035299976</v>
      </c>
      <c r="Q199" s="14">
        <v>227402.76380178993</v>
      </c>
      <c r="R199" s="14">
        <v>0</v>
      </c>
      <c r="S199" s="14">
        <v>6399.6262487799995</v>
      </c>
      <c r="T199" s="14">
        <v>108.99217937</v>
      </c>
      <c r="U199" s="14">
        <v>13.60807563</v>
      </c>
      <c r="V199" s="14">
        <v>34.71767543</v>
      </c>
      <c r="W199" s="14">
        <v>6556.9441792099997</v>
      </c>
      <c r="X199" s="14">
        <v>0</v>
      </c>
      <c r="Y199" s="14">
        <v>10728.67880827</v>
      </c>
      <c r="Z199" s="14">
        <v>0</v>
      </c>
      <c r="AA199" s="14"/>
      <c r="AB199" s="14">
        <v>997.82048131999989</v>
      </c>
      <c r="AC199" s="14">
        <v>56786.679710929981</v>
      </c>
      <c r="AD199" s="14">
        <v>13023.87127313</v>
      </c>
      <c r="AE199" s="14">
        <v>2527.8131768799999</v>
      </c>
      <c r="AF199" s="14"/>
      <c r="AG199" s="14"/>
      <c r="AH199" s="14">
        <v>1859.7975147999998</v>
      </c>
      <c r="AI199" s="14">
        <v>88039.314101510012</v>
      </c>
      <c r="AJ199" s="14">
        <v>0</v>
      </c>
      <c r="AK199" s="14">
        <v>219903.08199090968</v>
      </c>
      <c r="AL199" s="14">
        <v>0</v>
      </c>
      <c r="AM199" s="14"/>
      <c r="AN199" s="14">
        <v>5129.03827869</v>
      </c>
      <c r="AO199" s="14">
        <v>483989.978426349</v>
      </c>
      <c r="AP199" s="14">
        <v>125173.13925057994</v>
      </c>
      <c r="AQ199" s="14">
        <v>7223.1768763399996</v>
      </c>
      <c r="AR199" s="14">
        <v>4389.2283989999996</v>
      </c>
      <c r="AS199" s="14"/>
      <c r="AT199" s="14">
        <v>54820.591395589981</v>
      </c>
      <c r="AU199" s="14">
        <v>0</v>
      </c>
      <c r="AV199" s="14">
        <v>9576.1621190000005</v>
      </c>
      <c r="AW199" s="14">
        <v>17169.705969540002</v>
      </c>
      <c r="AX199" s="14">
        <v>925035.42160259851</v>
      </c>
      <c r="AY199" s="14">
        <v>0</v>
      </c>
      <c r="AZ199" s="14">
        <v>4764.4066052900007</v>
      </c>
      <c r="BA199" s="14">
        <v>0</v>
      </c>
      <c r="BB199" s="14"/>
      <c r="BC199" s="14">
        <v>718.88473063000004</v>
      </c>
      <c r="BD199" s="14">
        <v>45991.479749929953</v>
      </c>
      <c r="BE199" s="14">
        <v>12154.879751429997</v>
      </c>
      <c r="BF199" s="14">
        <v>1254.8657766599999</v>
      </c>
      <c r="BG199" s="14">
        <v>904.16744913000014</v>
      </c>
      <c r="BH199" s="14">
        <v>0</v>
      </c>
      <c r="BI199" s="14">
        <v>65788.684063069944</v>
      </c>
      <c r="BJ199" s="14">
        <v>0</v>
      </c>
      <c r="BK199" s="14">
        <v>6104.0171255099995</v>
      </c>
      <c r="BL199" s="14">
        <v>0</v>
      </c>
      <c r="BM199" s="14"/>
      <c r="BN199" s="14">
        <v>18.6115791</v>
      </c>
      <c r="BO199" s="14">
        <v>18167.90922039</v>
      </c>
      <c r="BP199" s="14">
        <v>1760.87263364</v>
      </c>
      <c r="BQ199" s="14">
        <v>938.49925399999995</v>
      </c>
      <c r="BR199" s="14">
        <v>5676.7703110000002</v>
      </c>
      <c r="BS199" s="14">
        <v>598.39582404999999</v>
      </c>
      <c r="BT199" s="14">
        <v>33265.075947689998</v>
      </c>
      <c r="BU199" s="14">
        <v>0</v>
      </c>
      <c r="BV199" s="14">
        <v>3576.8910964200008</v>
      </c>
      <c r="BW199" s="14">
        <v>0</v>
      </c>
      <c r="BX199" s="14"/>
      <c r="BY199" s="14">
        <v>181.37598550000001</v>
      </c>
      <c r="BZ199" s="14">
        <v>20111.63323603</v>
      </c>
      <c r="CA199" s="14">
        <v>7970.2232794499978</v>
      </c>
      <c r="CB199" s="14">
        <v>707.26739758000008</v>
      </c>
      <c r="CC199" s="14"/>
      <c r="CD199" s="14"/>
      <c r="CE199" s="14">
        <v>5801.0653106399996</v>
      </c>
      <c r="CF199" s="14">
        <v>38348.456305619999</v>
      </c>
      <c r="CG199" s="14">
        <v>0</v>
      </c>
      <c r="CH199" s="14">
        <v>657.74655115999997</v>
      </c>
      <c r="CI199" s="14"/>
      <c r="CJ199" s="14"/>
      <c r="CK199" s="14"/>
      <c r="CL199" s="14">
        <v>1649.5261582600001</v>
      </c>
      <c r="CM199" s="14">
        <v>890.58418640000014</v>
      </c>
      <c r="CN199" s="14">
        <v>214.66817399999996</v>
      </c>
      <c r="CO199" s="14"/>
      <c r="CP199" s="14"/>
      <c r="CQ199" s="14">
        <v>439.66091467000001</v>
      </c>
      <c r="CR199" s="14">
        <v>3852.1859844900005</v>
      </c>
      <c r="CS199" s="14">
        <v>0</v>
      </c>
      <c r="CT199" s="14">
        <v>846.46335767000005</v>
      </c>
      <c r="CU199" s="14"/>
      <c r="CV199" s="14"/>
      <c r="CW199" s="14"/>
      <c r="CX199" s="14">
        <v>5054.2790321199991</v>
      </c>
      <c r="CY199" s="14">
        <v>1460.3458850800005</v>
      </c>
      <c r="CZ199" s="14">
        <v>528.78967470999999</v>
      </c>
      <c r="DA199" s="14">
        <v>1449.79946</v>
      </c>
      <c r="DB199" s="14"/>
      <c r="DC199" s="14">
        <v>321.67748391000003</v>
      </c>
      <c r="DD199" s="14">
        <v>9661.3548934899973</v>
      </c>
      <c r="DE199" s="14">
        <v>0</v>
      </c>
      <c r="DF199" s="14">
        <v>1315.30635757</v>
      </c>
      <c r="DG199" s="14"/>
      <c r="DH199" s="14"/>
      <c r="DI199" s="14">
        <v>336.15486550999998</v>
      </c>
      <c r="DJ199" s="14">
        <v>10247.548595370003</v>
      </c>
      <c r="DK199" s="14">
        <v>2980.1118251200005</v>
      </c>
      <c r="DL199" s="14">
        <v>273.97033369000002</v>
      </c>
      <c r="DM199" s="14"/>
      <c r="DN199" s="14"/>
      <c r="DO199" s="14">
        <v>2245.5807785299999</v>
      </c>
      <c r="DP199" s="14">
        <v>17415.577004070004</v>
      </c>
      <c r="DQ199" s="14">
        <v>0</v>
      </c>
      <c r="DR199" s="14">
        <v>1966.53426051</v>
      </c>
      <c r="DS199" s="14"/>
      <c r="DT199" s="14"/>
      <c r="DU199" s="14">
        <v>0</v>
      </c>
      <c r="DV199" s="14">
        <v>28668.866086010006</v>
      </c>
      <c r="DW199" s="14">
        <v>4034.9352792399995</v>
      </c>
      <c r="DX199" s="14">
        <v>928.28222802999994</v>
      </c>
      <c r="DY199" s="14"/>
      <c r="DZ199" s="14"/>
      <c r="EA199" s="14">
        <v>801.21497036000005</v>
      </c>
      <c r="EB199" s="14">
        <v>36399.832824149998</v>
      </c>
      <c r="EC199" s="14">
        <v>0</v>
      </c>
      <c r="ED199" s="14"/>
      <c r="EE199" s="14"/>
      <c r="EF199" s="14"/>
      <c r="EG199" s="14"/>
      <c r="EH199" s="14"/>
      <c r="EI199" s="14">
        <v>0</v>
      </c>
      <c r="EJ199" s="14">
        <v>0</v>
      </c>
      <c r="EK199" s="14"/>
      <c r="EL199" s="14"/>
      <c r="EM199" s="14">
        <v>321.80442716000005</v>
      </c>
      <c r="EN199" s="14">
        <v>321.80442716000005</v>
      </c>
      <c r="EO199" s="14">
        <v>0</v>
      </c>
      <c r="EP199" s="14">
        <v>1234.4638545799999</v>
      </c>
      <c r="EQ199" s="14">
        <v>0</v>
      </c>
      <c r="ER199" s="14"/>
      <c r="ES199" s="14">
        <v>0</v>
      </c>
      <c r="ET199" s="14">
        <v>15091.735374939995</v>
      </c>
      <c r="EU199" s="14">
        <v>5197.2398110699996</v>
      </c>
      <c r="EV199" s="14">
        <v>784.76422735000017</v>
      </c>
      <c r="EW199" s="14"/>
      <c r="EX199" s="14"/>
      <c r="EY199" s="14">
        <v>519.62147023</v>
      </c>
      <c r="EZ199" s="14">
        <v>22827.824738169995</v>
      </c>
      <c r="FA199" s="14">
        <v>0</v>
      </c>
      <c r="FB199" s="14">
        <v>22575.585006870017</v>
      </c>
      <c r="FC199" s="14">
        <v>0</v>
      </c>
      <c r="FD199" s="14"/>
      <c r="FE199" s="14">
        <v>424.93947711000004</v>
      </c>
      <c r="FF199" s="14">
        <v>314388.99269325013</v>
      </c>
      <c r="FG199" s="14">
        <v>21620.14851570001</v>
      </c>
      <c r="FH199" s="14">
        <v>1092.2698254200002</v>
      </c>
      <c r="FI199" s="14">
        <v>948.04372899999998</v>
      </c>
      <c r="FJ199" s="14"/>
      <c r="FK199" s="14">
        <v>21264.768001289991</v>
      </c>
      <c r="FL199" s="14">
        <v>0</v>
      </c>
      <c r="FM199" s="14">
        <v>389332.38512675004</v>
      </c>
      <c r="FN199" s="14"/>
      <c r="FO199" s="14"/>
      <c r="FP199" s="14"/>
      <c r="FQ199" s="14"/>
      <c r="FR199" s="14"/>
      <c r="FS199" s="14"/>
      <c r="FT199" s="14">
        <v>90.578216040000001</v>
      </c>
      <c r="FU199" s="14"/>
      <c r="FV199" s="14"/>
      <c r="FW199" s="14"/>
      <c r="FX199" s="14">
        <v>0</v>
      </c>
      <c r="FY199" s="14">
        <v>90.578216040000001</v>
      </c>
      <c r="FZ199" s="14"/>
      <c r="GA199" s="14"/>
      <c r="GB199" s="14"/>
      <c r="GC199" s="14"/>
      <c r="GD199" s="14"/>
      <c r="GE199" s="14">
        <v>0</v>
      </c>
      <c r="GF199" s="14">
        <v>298.43136979000002</v>
      </c>
      <c r="GG199" s="14"/>
      <c r="GH199" s="14"/>
      <c r="GI199" s="14"/>
      <c r="GJ199" s="14">
        <v>626.30270941000003</v>
      </c>
      <c r="GK199" s="14">
        <v>924.7340792</v>
      </c>
      <c r="GL199" s="14">
        <v>0</v>
      </c>
      <c r="GM199" s="14">
        <v>2484.8379538300005</v>
      </c>
      <c r="GN199" s="14">
        <v>0</v>
      </c>
      <c r="GO199" s="14"/>
      <c r="GP199" s="14"/>
      <c r="GQ199" s="14">
        <v>13421.606594810004</v>
      </c>
      <c r="GR199" s="14">
        <v>3456.3616400899991</v>
      </c>
      <c r="GS199" s="14">
        <v>783.64009394000016</v>
      </c>
      <c r="GT199" s="14"/>
      <c r="GU199" s="14"/>
      <c r="GV199" s="14">
        <v>1316.49663291</v>
      </c>
      <c r="GW199" s="14">
        <v>0</v>
      </c>
      <c r="GX199" s="14">
        <v>21462.942915580003</v>
      </c>
      <c r="GY199" s="14">
        <v>0</v>
      </c>
      <c r="GZ199" s="14"/>
      <c r="HA199" s="14"/>
      <c r="HB199" s="14"/>
      <c r="HC199" s="14"/>
      <c r="HD199" s="14">
        <v>3740.8462375900012</v>
      </c>
      <c r="HE199" s="14">
        <v>331.12583919000002</v>
      </c>
      <c r="HF199" s="14">
        <v>475.24954988000002</v>
      </c>
      <c r="HG199" s="14"/>
      <c r="HH199" s="14"/>
      <c r="HI199" s="14">
        <v>388.82963664000005</v>
      </c>
      <c r="HJ199" s="14">
        <v>4936.0512633000008</v>
      </c>
      <c r="HK199" s="14">
        <v>0</v>
      </c>
      <c r="HL199" s="14">
        <v>2458.7835612499998</v>
      </c>
      <c r="HM199" s="14">
        <v>0</v>
      </c>
      <c r="HN199" s="14"/>
      <c r="HO199" s="14">
        <v>323.66811138999998</v>
      </c>
      <c r="HP199" s="14">
        <v>21572.474287060009</v>
      </c>
      <c r="HQ199" s="14">
        <v>6498.6471123700012</v>
      </c>
      <c r="HR199" s="14">
        <v>788.87109341000007</v>
      </c>
      <c r="HS199" s="14"/>
      <c r="HT199" s="14"/>
      <c r="HU199" s="14">
        <v>1133.35910891</v>
      </c>
      <c r="HV199" s="14">
        <v>0</v>
      </c>
      <c r="HW199" s="14">
        <v>32775.803274390004</v>
      </c>
      <c r="HX199" s="14">
        <v>0</v>
      </c>
      <c r="HY199" s="14">
        <v>5373.0725563299993</v>
      </c>
      <c r="HZ199" s="14">
        <v>0</v>
      </c>
      <c r="IA199" s="14"/>
      <c r="IB199" s="14">
        <v>777.31785421000006</v>
      </c>
      <c r="IC199" s="14">
        <v>32976.254161869983</v>
      </c>
      <c r="ID199" s="14">
        <v>9112.2054352999967</v>
      </c>
      <c r="IE199" s="14">
        <v>1126.2889079599997</v>
      </c>
      <c r="IF199" s="14">
        <v>516.19918900000005</v>
      </c>
      <c r="IG199" s="14"/>
      <c r="IH199" s="14">
        <v>5065.5375653600004</v>
      </c>
      <c r="II199" s="14">
        <v>54946.875670029978</v>
      </c>
      <c r="IJ199" s="14">
        <v>0</v>
      </c>
      <c r="IK199" s="14">
        <v>1436.7453978999997</v>
      </c>
      <c r="IN199" s="14">
        <v>394.89464089999996</v>
      </c>
      <c r="IO199" s="14">
        <v>13102.425199230001</v>
      </c>
      <c r="IP199" s="14">
        <v>6749.8068348799998</v>
      </c>
      <c r="IQ199" s="14">
        <v>464.92322429000001</v>
      </c>
      <c r="IR199" s="14">
        <v>18.206717999999999</v>
      </c>
      <c r="IS199" s="14"/>
      <c r="IT199" s="14">
        <v>927.77651123999988</v>
      </c>
      <c r="IU199" s="14">
        <v>23094.778526440004</v>
      </c>
      <c r="IV199" s="14">
        <v>0</v>
      </c>
      <c r="IW199" s="14">
        <v>4344.2353923599985</v>
      </c>
      <c r="IX199" s="14">
        <v>0</v>
      </c>
      <c r="IY199" s="14"/>
      <c r="IZ199" s="14">
        <v>637.94074347000003</v>
      </c>
      <c r="JA199" s="14">
        <v>25092.93965022</v>
      </c>
      <c r="JB199" s="14">
        <v>6859.0853778300007</v>
      </c>
      <c r="JC199" s="14">
        <v>830.90373316</v>
      </c>
      <c r="JD199" s="14"/>
      <c r="JE199" s="14"/>
      <c r="JF199" s="14">
        <v>1308.8744714299999</v>
      </c>
      <c r="JG199" s="14">
        <v>39073.979368470005</v>
      </c>
      <c r="JH199" s="14"/>
      <c r="JI199" s="14"/>
      <c r="JJ199" s="14"/>
      <c r="JK199" s="14"/>
      <c r="JL199" s="14"/>
      <c r="JM199" s="14">
        <v>0</v>
      </c>
      <c r="JN199" s="14">
        <v>401.71332665</v>
      </c>
      <c r="JO199" s="14">
        <v>215.58325503999998</v>
      </c>
      <c r="JP199" s="14"/>
      <c r="JQ199" s="14"/>
      <c r="JR199" s="14">
        <v>207.84369884999998</v>
      </c>
      <c r="JS199" s="14">
        <v>825.14028053999994</v>
      </c>
      <c r="JT199" s="14">
        <v>0</v>
      </c>
      <c r="JU199" s="14">
        <v>1582.9152720100001</v>
      </c>
      <c r="JV199" s="14">
        <v>0</v>
      </c>
      <c r="JW199" s="14"/>
      <c r="JX199" s="14">
        <v>0</v>
      </c>
      <c r="JY199" s="14">
        <v>20268.804613960008</v>
      </c>
      <c r="JZ199" s="14">
        <v>4595.8551685000002</v>
      </c>
      <c r="KA199" s="14">
        <v>209.9980831</v>
      </c>
      <c r="KB199" s="14">
        <v>30.012371000000002</v>
      </c>
      <c r="KC199" s="14"/>
      <c r="KD199" s="14">
        <v>2183.3754063099996</v>
      </c>
      <c r="KE199" s="14">
        <v>28870.960914880005</v>
      </c>
      <c r="KF199" s="14">
        <v>0</v>
      </c>
      <c r="KG199" s="14">
        <v>3958.5051809099996</v>
      </c>
      <c r="KH199" s="14">
        <v>0</v>
      </c>
      <c r="KI199" s="14"/>
      <c r="KJ199" s="14">
        <v>413.95263352999996</v>
      </c>
      <c r="KK199" s="14">
        <v>27973.767890269988</v>
      </c>
      <c r="KL199" s="14">
        <v>5476.1214765700015</v>
      </c>
      <c r="KM199" s="14">
        <v>496.61791707999998</v>
      </c>
      <c r="KN199" s="14">
        <v>131.47195099999999</v>
      </c>
      <c r="KO199" s="14"/>
      <c r="KP199" s="14">
        <v>6133.2503986499996</v>
      </c>
      <c r="KQ199" s="14">
        <v>46535.400439529993</v>
      </c>
      <c r="KR199" s="14">
        <v>0</v>
      </c>
      <c r="KS199" s="14"/>
      <c r="KT199" s="14"/>
      <c r="KU199" s="14"/>
      <c r="KV199" s="14">
        <v>0</v>
      </c>
      <c r="KW199" s="14">
        <v>1036.2658127899999</v>
      </c>
      <c r="KX199" s="14">
        <v>231.64826213999999</v>
      </c>
      <c r="KY199" s="14">
        <v>59.077888139999999</v>
      </c>
      <c r="KZ199" s="14"/>
      <c r="LA199" s="14"/>
      <c r="LB199" s="14">
        <v>61.481570690000005</v>
      </c>
      <c r="LC199" s="14">
        <v>1388.47353376</v>
      </c>
      <c r="LD199" s="14">
        <v>0</v>
      </c>
      <c r="LE199" s="14">
        <v>20904.743001900006</v>
      </c>
      <c r="LF199" s="14">
        <v>0</v>
      </c>
      <c r="LG199" s="14"/>
      <c r="LH199" s="14">
        <v>1505.0611804899997</v>
      </c>
      <c r="LI199" s="14">
        <v>37848.814953620036</v>
      </c>
      <c r="LJ199" s="14">
        <v>13350.806822499995</v>
      </c>
      <c r="LK199" s="14">
        <v>2376.16500034</v>
      </c>
      <c r="LL199" s="14"/>
      <c r="LM199" s="14"/>
      <c r="LN199" s="14">
        <v>3077.0346975899997</v>
      </c>
      <c r="LO199" s="14">
        <v>80952.981063410029</v>
      </c>
      <c r="LP199" s="14">
        <v>0</v>
      </c>
      <c r="LQ199" s="14"/>
      <c r="LR199" s="14">
        <v>0</v>
      </c>
      <c r="LS199" s="14"/>
      <c r="LT199" s="14">
        <v>0</v>
      </c>
      <c r="LU199" s="14">
        <v>7181.1834615599992</v>
      </c>
      <c r="LV199" s="14">
        <v>1978.3979405099999</v>
      </c>
      <c r="LW199" s="14">
        <v>489.0791863</v>
      </c>
      <c r="LX199" s="14"/>
      <c r="LY199" s="14"/>
      <c r="LZ199" s="14">
        <v>830.78758059000006</v>
      </c>
      <c r="MA199" s="14">
        <v>10479.44816896</v>
      </c>
      <c r="MB199" s="14">
        <v>0</v>
      </c>
      <c r="MC199" s="14">
        <v>3786.4964752500005</v>
      </c>
      <c r="MD199" s="14">
        <v>0</v>
      </c>
      <c r="ME199" s="14"/>
      <c r="MF199" s="14">
        <v>118.10477440000001</v>
      </c>
      <c r="MG199" s="14">
        <v>38799.442826899991</v>
      </c>
      <c r="MH199" s="14">
        <v>6261.0620736200008</v>
      </c>
      <c r="MI199" s="14">
        <v>880.21482449999985</v>
      </c>
      <c r="MJ199" s="14"/>
      <c r="MK199" s="14"/>
      <c r="ML199" s="14">
        <v>5158.2199530899998</v>
      </c>
      <c r="MM199" s="14">
        <v>0</v>
      </c>
      <c r="MN199" s="14">
        <v>55003.540927760005</v>
      </c>
      <c r="MO199" s="14">
        <v>0</v>
      </c>
      <c r="MP199" s="14">
        <v>22894.561336820007</v>
      </c>
      <c r="MQ199" s="14">
        <v>0</v>
      </c>
      <c r="MR199" s="14"/>
      <c r="MS199" s="14">
        <v>792.75483979000012</v>
      </c>
      <c r="MT199" s="14">
        <v>90941.119479200002</v>
      </c>
      <c r="MU199" s="14">
        <v>30041.309085749999</v>
      </c>
      <c r="MV199" s="14">
        <v>1856.35976433</v>
      </c>
      <c r="MW199" s="14"/>
      <c r="MX199" s="14"/>
      <c r="MY199" s="14">
        <v>7626.6355619099977</v>
      </c>
      <c r="MZ199" s="14">
        <v>0</v>
      </c>
      <c r="NA199" s="14">
        <v>154730.57050659999</v>
      </c>
      <c r="NB199" s="14"/>
      <c r="NC199" s="14"/>
      <c r="ND199" s="14"/>
      <c r="NE199" s="14"/>
      <c r="NF199" s="14"/>
      <c r="NG199" s="14"/>
      <c r="NH199" s="14">
        <v>0</v>
      </c>
      <c r="NI199" s="14">
        <v>111.98901668000001</v>
      </c>
      <c r="NJ199" s="14"/>
      <c r="NK199" s="14"/>
      <c r="NL199" s="14">
        <v>56.160199850000005</v>
      </c>
      <c r="NM199" s="14">
        <v>168.14921652999999</v>
      </c>
      <c r="NN199" s="170">
        <v>147469.33055546999</v>
      </c>
      <c r="NO199" s="14">
        <v>142149.93930425</v>
      </c>
      <c r="NQ199" s="14">
        <v>518755.01408749999</v>
      </c>
      <c r="NR199" s="14">
        <v>3256213.7666038102</v>
      </c>
      <c r="PU199" s="4"/>
    </row>
    <row r="200" spans="1:437" x14ac:dyDescent="0.2">
      <c r="A200" s="70">
        <v>45413</v>
      </c>
      <c r="B200" s="14">
        <v>274.82449016999993</v>
      </c>
      <c r="C200" s="14">
        <v>244.36144801</v>
      </c>
      <c r="D200" s="14">
        <v>52.898551049999995</v>
      </c>
      <c r="E200" s="14">
        <v>572.08448922999992</v>
      </c>
      <c r="F200" s="14">
        <v>0</v>
      </c>
      <c r="G200" s="14">
        <v>25047.103270449999</v>
      </c>
      <c r="H200" s="14">
        <v>0</v>
      </c>
      <c r="I200" s="14"/>
      <c r="J200" s="14">
        <v>2140.5543518300001</v>
      </c>
      <c r="K200" s="14">
        <v>102700.67510139001</v>
      </c>
      <c r="L200" s="14">
        <v>63025.549450190047</v>
      </c>
      <c r="M200" s="14">
        <v>3068.602262899999</v>
      </c>
      <c r="N200" s="14">
        <v>14787.280393999999</v>
      </c>
      <c r="O200" s="14"/>
      <c r="P200" s="14">
        <v>8062.1948114799961</v>
      </c>
      <c r="Q200" s="14">
        <v>221381.96931562002</v>
      </c>
      <c r="R200" s="14">
        <v>0</v>
      </c>
      <c r="S200" s="14">
        <v>6269.3472259600003</v>
      </c>
      <c r="T200" s="14">
        <v>107.82350715999999</v>
      </c>
      <c r="U200" s="14">
        <v>13.145181630000002</v>
      </c>
      <c r="V200" s="14">
        <v>25.96340009</v>
      </c>
      <c r="W200" s="14">
        <v>6416.2793148400006</v>
      </c>
      <c r="X200" s="14">
        <v>0</v>
      </c>
      <c r="Y200" s="14">
        <v>10612.151422309995</v>
      </c>
      <c r="Z200" s="14">
        <v>0</v>
      </c>
      <c r="AA200" s="14"/>
      <c r="AB200" s="14">
        <v>992.0107007700002</v>
      </c>
      <c r="AC200" s="14">
        <v>55930.066673799993</v>
      </c>
      <c r="AD200" s="14">
        <v>12345.532232329997</v>
      </c>
      <c r="AE200" s="14">
        <v>2394.0520470299998</v>
      </c>
      <c r="AF200" s="14"/>
      <c r="AG200" s="14"/>
      <c r="AH200" s="14">
        <v>1830.8492299000002</v>
      </c>
      <c r="AI200" s="14">
        <v>86165.899750459997</v>
      </c>
      <c r="AJ200" s="14">
        <v>0</v>
      </c>
      <c r="AK200" s="14">
        <v>216960.0527720502</v>
      </c>
      <c r="AL200" s="14">
        <v>0</v>
      </c>
      <c r="AM200" s="14"/>
      <c r="AN200" s="14">
        <v>5080.6908919399993</v>
      </c>
      <c r="AO200" s="14">
        <v>470179.54678382969</v>
      </c>
      <c r="AP200" s="14">
        <v>120389.54143206017</v>
      </c>
      <c r="AQ200" s="14">
        <v>6923.8036163999996</v>
      </c>
      <c r="AR200" s="14">
        <v>4284.4463059999998</v>
      </c>
      <c r="AS200" s="14"/>
      <c r="AT200" s="14">
        <v>53853.497639739995</v>
      </c>
      <c r="AU200" s="14">
        <v>0</v>
      </c>
      <c r="AV200" s="14">
        <v>8832.4974610000008</v>
      </c>
      <c r="AW200" s="14">
        <v>17168.884993539999</v>
      </c>
      <c r="AX200" s="14">
        <v>901823.29126229009</v>
      </c>
      <c r="AY200" s="14">
        <v>0</v>
      </c>
      <c r="AZ200" s="14">
        <v>4589.3440365799997</v>
      </c>
      <c r="BA200" s="14">
        <v>0</v>
      </c>
      <c r="BB200" s="14"/>
      <c r="BC200" s="14">
        <v>713.87239511000007</v>
      </c>
      <c r="BD200" s="14">
        <v>45019.275751030022</v>
      </c>
      <c r="BE200" s="14">
        <v>11699.449384109997</v>
      </c>
      <c r="BF200" s="14">
        <v>1241.2642171699999</v>
      </c>
      <c r="BG200" s="14">
        <v>894.13711206999994</v>
      </c>
      <c r="BH200" s="14">
        <v>0</v>
      </c>
      <c r="BI200" s="14">
        <v>64157.342896070018</v>
      </c>
      <c r="BJ200" s="14">
        <v>0</v>
      </c>
      <c r="BK200" s="14">
        <v>6008.8630299699998</v>
      </c>
      <c r="BL200" s="14">
        <v>0</v>
      </c>
      <c r="BM200" s="14"/>
      <c r="BN200" s="14">
        <v>17.551302800000002</v>
      </c>
      <c r="BO200" s="14">
        <v>17809.103703150016</v>
      </c>
      <c r="BP200" s="14">
        <v>1569.5306094199998</v>
      </c>
      <c r="BQ200" s="14">
        <v>926.01542085000005</v>
      </c>
      <c r="BR200" s="14">
        <v>5499.0479910000004</v>
      </c>
      <c r="BS200" s="14">
        <v>580.2222827999999</v>
      </c>
      <c r="BT200" s="14">
        <v>32410.334339990011</v>
      </c>
      <c r="BU200" s="14">
        <v>0</v>
      </c>
      <c r="BV200" s="14">
        <v>3524.9461116699999</v>
      </c>
      <c r="BW200" s="14">
        <v>0</v>
      </c>
      <c r="BX200" s="14"/>
      <c r="BY200" s="14">
        <v>179.03264443999998</v>
      </c>
      <c r="BZ200" s="14">
        <v>19791.394460910004</v>
      </c>
      <c r="CA200" s="14">
        <v>7812.2840717500012</v>
      </c>
      <c r="CB200" s="14">
        <v>696.6202274499999</v>
      </c>
      <c r="CC200" s="14"/>
      <c r="CD200" s="14"/>
      <c r="CE200" s="14">
        <v>5777.1015459299988</v>
      </c>
      <c r="CF200" s="14">
        <v>37781.379062150001</v>
      </c>
      <c r="CG200" s="14">
        <v>0</v>
      </c>
      <c r="CH200" s="14">
        <v>653.48731031</v>
      </c>
      <c r="CI200" s="14"/>
      <c r="CJ200" s="14"/>
      <c r="CK200" s="14"/>
      <c r="CL200" s="14">
        <v>1600.8308113599999</v>
      </c>
      <c r="CM200" s="14">
        <v>885.44313036000017</v>
      </c>
      <c r="CN200" s="14">
        <v>208.97458971</v>
      </c>
      <c r="CO200" s="14"/>
      <c r="CP200" s="14"/>
      <c r="CQ200" s="14">
        <v>407.45512102999993</v>
      </c>
      <c r="CR200" s="14">
        <v>3756.1909627700002</v>
      </c>
      <c r="CS200" s="14">
        <v>0</v>
      </c>
      <c r="CT200" s="14">
        <v>733.97871558999998</v>
      </c>
      <c r="CU200" s="14"/>
      <c r="CV200" s="14"/>
      <c r="CW200" s="14"/>
      <c r="CX200" s="14">
        <v>4838.1677962300009</v>
      </c>
      <c r="CY200" s="14">
        <v>1354.35270158</v>
      </c>
      <c r="CZ200" s="14">
        <v>518.27804923999997</v>
      </c>
      <c r="DA200" s="14">
        <v>1434.470165</v>
      </c>
      <c r="DB200" s="14"/>
      <c r="DC200" s="14">
        <v>301.55591312000001</v>
      </c>
      <c r="DD200" s="14">
        <v>9180.8033407599996</v>
      </c>
      <c r="DE200" s="14">
        <v>0</v>
      </c>
      <c r="DF200" s="14">
        <v>1260.5499089699997</v>
      </c>
      <c r="DG200" s="14"/>
      <c r="DH200" s="14"/>
      <c r="DI200" s="14">
        <v>333.15607706000003</v>
      </c>
      <c r="DJ200" s="14">
        <v>9978.8961156300011</v>
      </c>
      <c r="DK200" s="14">
        <v>2802.5493694899997</v>
      </c>
      <c r="DL200" s="14">
        <v>269.81554802999995</v>
      </c>
      <c r="DM200" s="14"/>
      <c r="DN200" s="14"/>
      <c r="DO200" s="14">
        <v>2206.3734063899997</v>
      </c>
      <c r="DP200" s="14">
        <v>16868.35532002</v>
      </c>
      <c r="DQ200" s="14">
        <v>0</v>
      </c>
      <c r="DR200" s="14">
        <v>1960.1090801000003</v>
      </c>
      <c r="DS200" s="14"/>
      <c r="DT200" s="14"/>
      <c r="DU200" s="14">
        <v>0</v>
      </c>
      <c r="DV200" s="14">
        <v>28181.736013080019</v>
      </c>
      <c r="DW200" s="14">
        <v>3829.2966289700003</v>
      </c>
      <c r="DX200" s="14">
        <v>916.8704266499999</v>
      </c>
      <c r="DY200" s="14"/>
      <c r="DZ200" s="14"/>
      <c r="EA200" s="14">
        <v>791.82803523999996</v>
      </c>
      <c r="EB200" s="14">
        <v>35679.840184040018</v>
      </c>
      <c r="EC200" s="14">
        <v>0</v>
      </c>
      <c r="ED200" s="14"/>
      <c r="EE200" s="14"/>
      <c r="EF200" s="14"/>
      <c r="EG200" s="14"/>
      <c r="EH200" s="14"/>
      <c r="EI200" s="14">
        <v>0</v>
      </c>
      <c r="EJ200" s="14">
        <v>0</v>
      </c>
      <c r="EK200" s="14"/>
      <c r="EL200" s="14"/>
      <c r="EM200" s="14">
        <v>318.54480716999996</v>
      </c>
      <c r="EN200" s="14">
        <v>318.54480716999996</v>
      </c>
      <c r="EO200" s="14">
        <v>0</v>
      </c>
      <c r="EP200" s="14">
        <v>1222.3316066799998</v>
      </c>
      <c r="EQ200" s="14">
        <v>0</v>
      </c>
      <c r="ER200" s="14"/>
      <c r="ES200" s="14">
        <v>0</v>
      </c>
      <c r="ET200" s="14">
        <v>14613.230943019991</v>
      </c>
      <c r="EU200" s="14">
        <v>4880.0674625099982</v>
      </c>
      <c r="EV200" s="14">
        <v>773.71737042000007</v>
      </c>
      <c r="EW200" s="14"/>
      <c r="EX200" s="14"/>
      <c r="EY200" s="14">
        <v>494.39404509999997</v>
      </c>
      <c r="EZ200" s="14">
        <v>21983.741427729987</v>
      </c>
      <c r="FA200" s="14">
        <v>0</v>
      </c>
      <c r="FB200" s="14">
        <v>22361.615161009988</v>
      </c>
      <c r="FC200" s="14">
        <v>0</v>
      </c>
      <c r="FD200" s="14"/>
      <c r="FE200" s="14">
        <v>416.55524500999996</v>
      </c>
      <c r="FF200" s="14">
        <v>309968.34012984921</v>
      </c>
      <c r="FG200" s="14">
        <v>21289.77796019999</v>
      </c>
      <c r="FH200" s="14">
        <v>1074.1253362499999</v>
      </c>
      <c r="FI200" s="14">
        <v>893.54140299999995</v>
      </c>
      <c r="FJ200" s="14"/>
      <c r="FK200" s="14">
        <v>21036.692890129991</v>
      </c>
      <c r="FL200" s="14">
        <v>0</v>
      </c>
      <c r="FM200" s="14">
        <v>384073.15208634926</v>
      </c>
      <c r="FN200" s="14"/>
      <c r="FO200" s="14"/>
      <c r="FP200" s="14"/>
      <c r="FQ200" s="14"/>
      <c r="FR200" s="14"/>
      <c r="FS200" s="14"/>
      <c r="FT200" s="14">
        <v>90.866163579999991</v>
      </c>
      <c r="FU200" s="14"/>
      <c r="FV200" s="14"/>
      <c r="FW200" s="14"/>
      <c r="FX200" s="14">
        <v>0</v>
      </c>
      <c r="FY200" s="14">
        <v>90.866163579999991</v>
      </c>
      <c r="FZ200" s="14"/>
      <c r="GA200" s="14"/>
      <c r="GB200" s="14"/>
      <c r="GC200" s="14"/>
      <c r="GD200" s="14"/>
      <c r="GE200" s="14">
        <v>0</v>
      </c>
      <c r="GF200" s="14">
        <v>296.99733810000004</v>
      </c>
      <c r="GG200" s="14"/>
      <c r="GH200" s="14"/>
      <c r="GI200" s="14"/>
      <c r="GJ200" s="14">
        <v>625.26373638999996</v>
      </c>
      <c r="GK200" s="14">
        <v>922.26107449000006</v>
      </c>
      <c r="GL200" s="14">
        <v>0</v>
      </c>
      <c r="GM200" s="14">
        <v>2423.8025481900004</v>
      </c>
      <c r="GN200" s="14">
        <v>0</v>
      </c>
      <c r="GO200" s="14"/>
      <c r="GP200" s="14"/>
      <c r="GQ200" s="14">
        <v>13085.79669132</v>
      </c>
      <c r="GR200" s="14">
        <v>3055.8346112099998</v>
      </c>
      <c r="GS200" s="14">
        <v>769.87272479000012</v>
      </c>
      <c r="GT200" s="14"/>
      <c r="GU200" s="14"/>
      <c r="GV200" s="14">
        <v>1271.04191872</v>
      </c>
      <c r="GW200" s="14">
        <v>0</v>
      </c>
      <c r="GX200" s="14">
        <v>20606.348494230002</v>
      </c>
      <c r="GY200" s="14">
        <v>0</v>
      </c>
      <c r="GZ200" s="14"/>
      <c r="HA200" s="14"/>
      <c r="HB200" s="14"/>
      <c r="HC200" s="14"/>
      <c r="HD200" s="14">
        <v>3645.9064901100005</v>
      </c>
      <c r="HE200" s="14">
        <v>329.05898242000001</v>
      </c>
      <c r="HF200" s="14">
        <v>469.17518348000004</v>
      </c>
      <c r="HG200" s="14"/>
      <c r="HH200" s="14"/>
      <c r="HI200" s="14">
        <v>383.19505236000003</v>
      </c>
      <c r="HJ200" s="14">
        <v>4827.3357083700002</v>
      </c>
      <c r="HK200" s="14">
        <v>0</v>
      </c>
      <c r="HL200" s="14">
        <v>2428.2833962499999</v>
      </c>
      <c r="HM200" s="14">
        <v>0</v>
      </c>
      <c r="HN200" s="14"/>
      <c r="HO200" s="14">
        <v>291.02838359999998</v>
      </c>
      <c r="HP200" s="14">
        <v>21326.201252469997</v>
      </c>
      <c r="HQ200" s="14">
        <v>6134.0440310300019</v>
      </c>
      <c r="HR200" s="14">
        <v>776.80809058999989</v>
      </c>
      <c r="HS200" s="14"/>
      <c r="HT200" s="14"/>
      <c r="HU200" s="14">
        <v>1124.6686458899997</v>
      </c>
      <c r="HV200" s="14">
        <v>0</v>
      </c>
      <c r="HW200" s="14">
        <v>32081.033799829998</v>
      </c>
      <c r="HX200" s="14">
        <v>0</v>
      </c>
      <c r="HY200" s="14">
        <v>5304.851093469998</v>
      </c>
      <c r="HZ200" s="14">
        <v>0</v>
      </c>
      <c r="IA200" s="14"/>
      <c r="IB200" s="14">
        <v>772.74085565999997</v>
      </c>
      <c r="IC200" s="14">
        <v>32096.609006409981</v>
      </c>
      <c r="ID200" s="14">
        <v>8265.6899771099979</v>
      </c>
      <c r="IE200" s="14">
        <v>1114.9631458199999</v>
      </c>
      <c r="IF200" s="14">
        <v>511.42539699999998</v>
      </c>
      <c r="IG200" s="14"/>
      <c r="IH200" s="14">
        <v>4986.5811548699985</v>
      </c>
      <c r="II200" s="14">
        <v>53052.860630339979</v>
      </c>
      <c r="IJ200" s="14">
        <v>0</v>
      </c>
      <c r="IK200" s="14">
        <v>1414.99350067</v>
      </c>
      <c r="IN200" s="14">
        <v>378.59757988000001</v>
      </c>
      <c r="IO200" s="14">
        <v>12705.216841220004</v>
      </c>
      <c r="IP200" s="14">
        <v>6651.0546667800018</v>
      </c>
      <c r="IQ200" s="14">
        <v>432.02953181999999</v>
      </c>
      <c r="IR200" s="14">
        <v>16.382209</v>
      </c>
      <c r="IS200" s="14"/>
      <c r="IT200" s="14">
        <v>916.3408403100002</v>
      </c>
      <c r="IU200" s="14">
        <v>22514.615169680008</v>
      </c>
      <c r="IV200" s="14">
        <v>0</v>
      </c>
      <c r="IW200" s="14">
        <v>4286.2115002999999</v>
      </c>
      <c r="IX200" s="14">
        <v>0</v>
      </c>
      <c r="IY200" s="14"/>
      <c r="IZ200" s="14">
        <v>634.89910911999993</v>
      </c>
      <c r="JA200" s="14">
        <v>24370.284498300003</v>
      </c>
      <c r="JB200" s="14">
        <v>5633.6130939700006</v>
      </c>
      <c r="JC200" s="14">
        <v>772.67900140999996</v>
      </c>
      <c r="JD200" s="14"/>
      <c r="JE200" s="14"/>
      <c r="JF200" s="14">
        <v>1291.3327951399999</v>
      </c>
      <c r="JG200" s="14">
        <v>36989.019998240008</v>
      </c>
      <c r="JH200" s="14"/>
      <c r="JI200" s="14"/>
      <c r="JJ200" s="14"/>
      <c r="JK200" s="14"/>
      <c r="JL200" s="14"/>
      <c r="JM200" s="14">
        <v>0</v>
      </c>
      <c r="JN200" s="14">
        <v>365.68152032000006</v>
      </c>
      <c r="JO200" s="14">
        <v>213.88733391999997</v>
      </c>
      <c r="JP200" s="14"/>
      <c r="JQ200" s="14"/>
      <c r="JR200" s="14">
        <v>206.34086941999999</v>
      </c>
      <c r="JS200" s="14">
        <v>785.90972365999994</v>
      </c>
      <c r="JT200" s="14">
        <v>0</v>
      </c>
      <c r="JU200" s="14">
        <v>1547.8431434300003</v>
      </c>
      <c r="JV200" s="14">
        <v>0</v>
      </c>
      <c r="JW200" s="14"/>
      <c r="JX200" s="14">
        <v>0</v>
      </c>
      <c r="JY200" s="14">
        <v>19673.067725010002</v>
      </c>
      <c r="JZ200" s="14">
        <v>4325.5325919499992</v>
      </c>
      <c r="KA200" s="14">
        <v>199.69917433000001</v>
      </c>
      <c r="KB200" s="14">
        <v>29.837648999999999</v>
      </c>
      <c r="KC200" s="14"/>
      <c r="KD200" s="14">
        <v>2157.01985324</v>
      </c>
      <c r="KE200" s="14">
        <v>27933.00013696</v>
      </c>
      <c r="KF200" s="14">
        <v>0</v>
      </c>
      <c r="KG200" s="14">
        <v>3911.2417131100001</v>
      </c>
      <c r="KH200" s="14">
        <v>0</v>
      </c>
      <c r="KI200" s="14"/>
      <c r="KJ200" s="14">
        <v>413.06955305000002</v>
      </c>
      <c r="KK200" s="14">
        <v>27313.745758900004</v>
      </c>
      <c r="KL200" s="14">
        <v>5220.4409622800013</v>
      </c>
      <c r="KM200" s="14">
        <v>479.13362204000003</v>
      </c>
      <c r="KN200" s="14">
        <v>129.19972999999999</v>
      </c>
      <c r="KO200" s="14"/>
      <c r="KP200" s="14">
        <v>6118.0327277899969</v>
      </c>
      <c r="KQ200" s="14">
        <v>45541.99064642001</v>
      </c>
      <c r="KR200" s="14">
        <v>0</v>
      </c>
      <c r="KS200" s="14"/>
      <c r="KT200" s="14"/>
      <c r="KU200" s="14"/>
      <c r="KV200" s="14">
        <v>0</v>
      </c>
      <c r="KW200" s="14">
        <v>1027.3214897400001</v>
      </c>
      <c r="KX200" s="14">
        <v>207.7086065</v>
      </c>
      <c r="KY200" s="14">
        <v>58.227736139999998</v>
      </c>
      <c r="KZ200" s="14"/>
      <c r="LA200" s="14"/>
      <c r="LB200" s="14">
        <v>60.506263220000001</v>
      </c>
      <c r="LC200" s="14">
        <v>1353.7640956000002</v>
      </c>
      <c r="LD200" s="14">
        <v>0</v>
      </c>
      <c r="LE200" s="14">
        <v>20554.428359129997</v>
      </c>
      <c r="LF200" s="14">
        <v>0</v>
      </c>
      <c r="LG200" s="14"/>
      <c r="LH200" s="14">
        <v>1494.5102468099999</v>
      </c>
      <c r="LI200" s="14">
        <v>36478.160290589978</v>
      </c>
      <c r="LJ200" s="14">
        <v>12014.275005599997</v>
      </c>
      <c r="LK200" s="14">
        <v>2349.8176881099998</v>
      </c>
      <c r="LL200" s="14"/>
      <c r="LM200" s="14"/>
      <c r="LN200" s="14">
        <v>3030.3510340499997</v>
      </c>
      <c r="LO200" s="14">
        <v>77814.237285079973</v>
      </c>
      <c r="LP200" s="14">
        <v>0</v>
      </c>
      <c r="LQ200" s="14"/>
      <c r="LR200" s="14">
        <v>0</v>
      </c>
      <c r="LS200" s="14"/>
      <c r="LT200" s="14">
        <v>0</v>
      </c>
      <c r="LU200" s="14">
        <v>7130.2049931999991</v>
      </c>
      <c r="LV200" s="14">
        <v>1877.7372281400001</v>
      </c>
      <c r="LW200" s="14">
        <v>482.31338756000002</v>
      </c>
      <c r="LX200" s="14"/>
      <c r="LY200" s="14"/>
      <c r="LZ200" s="14">
        <v>827.37388779000003</v>
      </c>
      <c r="MA200" s="14">
        <v>10317.629496689999</v>
      </c>
      <c r="MB200" s="14">
        <v>0</v>
      </c>
      <c r="MC200" s="14">
        <v>3719.1804664799997</v>
      </c>
      <c r="MD200" s="14">
        <v>0</v>
      </c>
      <c r="ME200" s="14"/>
      <c r="MF200" s="14">
        <v>117.04789294</v>
      </c>
      <c r="MG200" s="14">
        <v>38290.110479679985</v>
      </c>
      <c r="MH200" s="14">
        <v>6015.4548958800005</v>
      </c>
      <c r="MI200" s="14">
        <v>860.20172168999977</v>
      </c>
      <c r="MJ200" s="14"/>
      <c r="MK200" s="14"/>
      <c r="ML200" s="14">
        <v>5079.6218780200006</v>
      </c>
      <c r="MM200" s="14">
        <v>0</v>
      </c>
      <c r="MN200" s="14">
        <v>54081.617334689989</v>
      </c>
      <c r="MO200" s="14">
        <v>0</v>
      </c>
      <c r="MP200" s="14">
        <v>22576.162652459989</v>
      </c>
      <c r="MQ200" s="14">
        <v>0</v>
      </c>
      <c r="MR200" s="14"/>
      <c r="MS200" s="14">
        <v>786.28544929999998</v>
      </c>
      <c r="MT200" s="14">
        <v>89275.932061770131</v>
      </c>
      <c r="MU200" s="14">
        <v>29394.018952469978</v>
      </c>
      <c r="MV200" s="14">
        <v>1829.5313886500003</v>
      </c>
      <c r="MW200" s="14"/>
      <c r="MX200" s="14"/>
      <c r="MY200" s="14">
        <v>7564.4510874700018</v>
      </c>
      <c r="MZ200" s="14">
        <v>0</v>
      </c>
      <c r="NA200" s="14">
        <v>152003.47875500011</v>
      </c>
      <c r="NB200" s="14"/>
      <c r="NC200" s="14"/>
      <c r="ND200" s="14"/>
      <c r="NE200" s="14"/>
      <c r="NF200" s="14"/>
      <c r="NG200" s="14"/>
      <c r="NH200" s="14">
        <v>0</v>
      </c>
      <c r="NI200" s="14">
        <v>107.69530334000001</v>
      </c>
      <c r="NJ200" s="14"/>
      <c r="NK200" s="14"/>
      <c r="NL200" s="14">
        <v>55.72650161</v>
      </c>
      <c r="NM200" s="14">
        <v>163.42180494999999</v>
      </c>
      <c r="NN200" s="170">
        <v>141155.98054049967</v>
      </c>
      <c r="NO200" s="14">
        <v>137282.22570092999</v>
      </c>
      <c r="NQ200" s="14">
        <v>521985.45571830001</v>
      </c>
      <c r="NR200" s="14">
        <v>3190073.6432915693</v>
      </c>
      <c r="PU200" s="4"/>
    </row>
    <row r="201" spans="1:437" x14ac:dyDescent="0.2">
      <c r="A201" s="70">
        <v>45444</v>
      </c>
      <c r="B201" s="14">
        <v>273.79816813000002</v>
      </c>
      <c r="C201" s="14">
        <v>234.00289968000001</v>
      </c>
      <c r="D201" s="14">
        <v>52.488486080000008</v>
      </c>
      <c r="E201" s="14">
        <v>560.28955388999998</v>
      </c>
      <c r="F201" s="14">
        <v>0</v>
      </c>
      <c r="G201" s="14">
        <v>24565.05144749998</v>
      </c>
      <c r="H201" s="14">
        <v>0</v>
      </c>
      <c r="I201" s="14"/>
      <c r="J201" s="14">
        <v>2103.3510931100004</v>
      </c>
      <c r="K201" s="14">
        <v>100806.75911777008</v>
      </c>
      <c r="L201" s="14">
        <v>62531.705741719947</v>
      </c>
      <c r="M201" s="14">
        <v>3028.8798670300002</v>
      </c>
      <c r="N201" s="14">
        <v>14572.84852</v>
      </c>
      <c r="O201" s="14"/>
      <c r="P201" s="14">
        <v>7967.6127989399974</v>
      </c>
      <c r="Q201" s="14">
        <v>218127.58145572001</v>
      </c>
      <c r="R201" s="14">
        <v>0</v>
      </c>
      <c r="S201" s="14">
        <v>6163.2696196899988</v>
      </c>
      <c r="T201" s="14">
        <v>107.09551722</v>
      </c>
      <c r="U201" s="14">
        <v>12.90999401</v>
      </c>
      <c r="V201" s="14">
        <v>25.112701680000001</v>
      </c>
      <c r="W201" s="14">
        <v>6308.3878325999995</v>
      </c>
      <c r="X201" s="14">
        <v>0</v>
      </c>
      <c r="Y201" s="14">
        <v>10378.142543440001</v>
      </c>
      <c r="Z201" s="14">
        <v>0</v>
      </c>
      <c r="AA201" s="14"/>
      <c r="AB201" s="14">
        <v>986.78534633000015</v>
      </c>
      <c r="AC201" s="14">
        <v>55370.331868369991</v>
      </c>
      <c r="AD201" s="14">
        <v>12306.344118369998</v>
      </c>
      <c r="AE201" s="14">
        <v>2372.0881587900008</v>
      </c>
      <c r="AF201" s="14"/>
      <c r="AG201" s="14"/>
      <c r="AH201" s="14">
        <v>1789.75298303</v>
      </c>
      <c r="AI201" s="14">
        <v>85265.449929280003</v>
      </c>
      <c r="AJ201" s="14">
        <v>0</v>
      </c>
      <c r="AK201" s="14">
        <v>213340.06717115018</v>
      </c>
      <c r="AL201" s="14">
        <v>0</v>
      </c>
      <c r="AM201" s="14"/>
      <c r="AN201" s="14">
        <v>5011.61543076</v>
      </c>
      <c r="AO201" s="14">
        <v>462135.82954841963</v>
      </c>
      <c r="AP201" s="14">
        <v>119718.17688139032</v>
      </c>
      <c r="AQ201" s="14">
        <v>6854.8291278799998</v>
      </c>
      <c r="AR201" s="14">
        <v>4210.778679</v>
      </c>
      <c r="AS201" s="14"/>
      <c r="AT201" s="14">
        <v>52995.645364029981</v>
      </c>
      <c r="AU201" s="14">
        <v>0</v>
      </c>
      <c r="AV201" s="14">
        <v>8129.5018550000004</v>
      </c>
      <c r="AW201" s="14">
        <v>17168.884993539999</v>
      </c>
      <c r="AX201" s="14">
        <v>888308.90067603032</v>
      </c>
      <c r="AY201" s="14">
        <v>0</v>
      </c>
      <c r="AZ201" s="14">
        <v>4544.2745938199996</v>
      </c>
      <c r="BA201" s="14">
        <v>0</v>
      </c>
      <c r="BB201" s="14"/>
      <c r="BC201" s="14">
        <v>700.36780050000004</v>
      </c>
      <c r="BD201" s="14">
        <v>44497.728751650029</v>
      </c>
      <c r="BE201" s="14">
        <v>11610.310323929994</v>
      </c>
      <c r="BF201" s="14">
        <v>1231.9085875000001</v>
      </c>
      <c r="BG201" s="14">
        <v>884.40074675000017</v>
      </c>
      <c r="BH201" s="14">
        <v>0</v>
      </c>
      <c r="BI201" s="14">
        <v>63468.990804150024</v>
      </c>
      <c r="BJ201" s="14">
        <v>0</v>
      </c>
      <c r="BK201" s="14">
        <v>5927.9481081999993</v>
      </c>
      <c r="BL201" s="14">
        <v>0</v>
      </c>
      <c r="BM201" s="14"/>
      <c r="BN201" s="14">
        <v>16.480284999999999</v>
      </c>
      <c r="BO201" s="14">
        <v>17257.247468310004</v>
      </c>
      <c r="BP201" s="14">
        <v>1558.8050742400001</v>
      </c>
      <c r="BQ201" s="14">
        <v>875.77127136000001</v>
      </c>
      <c r="BR201" s="14">
        <v>5318.8387400000001</v>
      </c>
      <c r="BS201" s="14">
        <v>566.68126046000009</v>
      </c>
      <c r="BT201" s="14">
        <v>31521.772207570004</v>
      </c>
      <c r="BU201" s="14">
        <v>0</v>
      </c>
      <c r="BV201" s="14">
        <v>3495.8490314200012</v>
      </c>
      <c r="BW201" s="14">
        <v>0</v>
      </c>
      <c r="BX201" s="14"/>
      <c r="BY201" s="14">
        <v>176.66894937000001</v>
      </c>
      <c r="BZ201" s="14">
        <v>18983.444746690006</v>
      </c>
      <c r="CA201" s="14">
        <v>7770.3162471200012</v>
      </c>
      <c r="CB201" s="14">
        <v>689.96067773000027</v>
      </c>
      <c r="CC201" s="14"/>
      <c r="CD201" s="14"/>
      <c r="CE201" s="14">
        <v>5699.3767714799997</v>
      </c>
      <c r="CF201" s="14">
        <v>36815.61642381001</v>
      </c>
      <c r="CG201" s="14">
        <v>0</v>
      </c>
      <c r="CH201" s="14">
        <v>649.11363929000004</v>
      </c>
      <c r="CI201" s="14"/>
      <c r="CJ201" s="14"/>
      <c r="CK201" s="14"/>
      <c r="CL201" s="14">
        <v>1591.64855554</v>
      </c>
      <c r="CM201" s="14">
        <v>880.79801756999996</v>
      </c>
      <c r="CN201" s="14">
        <v>203.62652143</v>
      </c>
      <c r="CO201" s="14"/>
      <c r="CP201" s="14"/>
      <c r="CQ201" s="14">
        <v>394.30801901000001</v>
      </c>
      <c r="CR201" s="14">
        <v>3719.4947528399994</v>
      </c>
      <c r="CS201" s="14">
        <v>0</v>
      </c>
      <c r="CT201" s="14">
        <v>729.65804315999992</v>
      </c>
      <c r="CU201" s="14"/>
      <c r="CV201" s="14"/>
      <c r="CW201" s="14"/>
      <c r="CX201" s="14">
        <v>4803.4918196599992</v>
      </c>
      <c r="CY201" s="14">
        <v>1345.35149662</v>
      </c>
      <c r="CZ201" s="14">
        <v>513.18977907999999</v>
      </c>
      <c r="DA201" s="14">
        <v>1405.506942</v>
      </c>
      <c r="DB201" s="14"/>
      <c r="DC201" s="14">
        <v>297.11155445000003</v>
      </c>
      <c r="DD201" s="14">
        <v>9094.309634969999</v>
      </c>
      <c r="DE201" s="14">
        <v>0</v>
      </c>
      <c r="DF201" s="14">
        <v>1250.2307699299997</v>
      </c>
      <c r="DG201" s="14"/>
      <c r="DH201" s="14"/>
      <c r="DI201" s="14">
        <v>330.71997416999994</v>
      </c>
      <c r="DJ201" s="14">
        <v>9905.881989850006</v>
      </c>
      <c r="DK201" s="14">
        <v>2793.5274318999996</v>
      </c>
      <c r="DL201" s="14">
        <v>265.41963301999999</v>
      </c>
      <c r="DM201" s="14"/>
      <c r="DN201" s="14"/>
      <c r="DO201" s="14">
        <v>2190.6645702999999</v>
      </c>
      <c r="DP201" s="14">
        <v>16752.996597870006</v>
      </c>
      <c r="DQ201" s="14">
        <v>0</v>
      </c>
      <c r="DR201" s="14">
        <v>1952.6638119700001</v>
      </c>
      <c r="DS201" s="14"/>
      <c r="DT201" s="14"/>
      <c r="DU201" s="14">
        <v>0</v>
      </c>
      <c r="DV201" s="14">
        <v>27468.327274330004</v>
      </c>
      <c r="DW201" s="14">
        <v>3807.9648646699998</v>
      </c>
      <c r="DX201" s="14">
        <v>888.82125688999997</v>
      </c>
      <c r="DY201" s="14"/>
      <c r="DZ201" s="14"/>
      <c r="EA201" s="14">
        <v>783.13566653000021</v>
      </c>
      <c r="EB201" s="14">
        <v>34900.912874390007</v>
      </c>
      <c r="EC201" s="14">
        <v>0</v>
      </c>
      <c r="ED201" s="14"/>
      <c r="EE201" s="14"/>
      <c r="EF201" s="14"/>
      <c r="EG201" s="14"/>
      <c r="EH201" s="14"/>
      <c r="EI201" s="14">
        <v>0</v>
      </c>
      <c r="EJ201" s="14">
        <v>0</v>
      </c>
      <c r="EK201" s="14"/>
      <c r="EL201" s="14"/>
      <c r="EM201" s="14">
        <v>318.55164299</v>
      </c>
      <c r="EN201" s="14">
        <v>318.55164299</v>
      </c>
      <c r="EO201" s="14">
        <v>0</v>
      </c>
      <c r="EP201" s="14">
        <v>1207.3825468400003</v>
      </c>
      <c r="EQ201" s="14">
        <v>0</v>
      </c>
      <c r="ER201" s="14"/>
      <c r="ES201" s="14">
        <v>0</v>
      </c>
      <c r="ET201" s="14">
        <v>14319.525868180008</v>
      </c>
      <c r="EU201" s="14">
        <v>4736.0404819999985</v>
      </c>
      <c r="EV201" s="14">
        <v>766.22655013999997</v>
      </c>
      <c r="EW201" s="14"/>
      <c r="EX201" s="14"/>
      <c r="EY201" s="14">
        <v>488.74393674999993</v>
      </c>
      <c r="EZ201" s="14">
        <v>21517.919383910004</v>
      </c>
      <c r="FA201" s="14">
        <v>0</v>
      </c>
      <c r="FB201" s="14">
        <v>22096.296660669988</v>
      </c>
      <c r="FC201" s="14">
        <v>0</v>
      </c>
      <c r="FD201" s="14"/>
      <c r="FE201" s="14">
        <v>412.13966531</v>
      </c>
      <c r="FF201" s="14">
        <v>305133.75938790129</v>
      </c>
      <c r="FG201" s="14">
        <v>20781.552761050003</v>
      </c>
      <c r="FH201" s="14">
        <v>1064.9251656799997</v>
      </c>
      <c r="FI201" s="14">
        <v>879.90781700000002</v>
      </c>
      <c r="FJ201" s="14"/>
      <c r="FK201" s="14">
        <v>20515.813730619975</v>
      </c>
      <c r="FL201" s="14">
        <v>0</v>
      </c>
      <c r="FM201" s="14">
        <v>377799.96443049127</v>
      </c>
      <c r="FN201" s="14"/>
      <c r="FO201" s="14"/>
      <c r="FP201" s="14"/>
      <c r="FQ201" s="14"/>
      <c r="FR201" s="14"/>
      <c r="FS201" s="14"/>
      <c r="FT201" s="14">
        <v>91.012621290000013</v>
      </c>
      <c r="FU201" s="14"/>
      <c r="FV201" s="14"/>
      <c r="FW201" s="14"/>
      <c r="FX201" s="14">
        <v>0</v>
      </c>
      <c r="FY201" s="14">
        <v>91.012621290000013</v>
      </c>
      <c r="FZ201" s="14"/>
      <c r="GA201" s="14"/>
      <c r="GB201" s="14"/>
      <c r="GC201" s="14"/>
      <c r="GD201" s="14"/>
      <c r="GE201" s="14">
        <v>0</v>
      </c>
      <c r="GF201" s="14">
        <v>295.41063601000002</v>
      </c>
      <c r="GG201" s="14"/>
      <c r="GH201" s="14"/>
      <c r="GI201" s="14"/>
      <c r="GJ201" s="14">
        <v>624.59308262000002</v>
      </c>
      <c r="GK201" s="14">
        <v>920.00371862999998</v>
      </c>
      <c r="GL201" s="14">
        <v>0</v>
      </c>
      <c r="GM201" s="14">
        <v>2389.3485290599997</v>
      </c>
      <c r="GN201" s="14">
        <v>0</v>
      </c>
      <c r="GO201" s="14"/>
      <c r="GP201" s="14"/>
      <c r="GQ201" s="14">
        <v>12712.72043288</v>
      </c>
      <c r="GR201" s="14">
        <v>3016.8628359799995</v>
      </c>
      <c r="GS201" s="14">
        <v>758.05922335000014</v>
      </c>
      <c r="GT201" s="14"/>
      <c r="GU201" s="14"/>
      <c r="GV201" s="14">
        <v>1251.9037162899999</v>
      </c>
      <c r="GW201" s="14">
        <v>0</v>
      </c>
      <c r="GX201" s="14">
        <v>20128.894737559996</v>
      </c>
      <c r="GY201" s="14">
        <v>0</v>
      </c>
      <c r="GZ201" s="14"/>
      <c r="HA201" s="14"/>
      <c r="HB201" s="14"/>
      <c r="HC201" s="14"/>
      <c r="HD201" s="14">
        <v>3531.493113810001</v>
      </c>
      <c r="HE201" s="14">
        <v>328.46820614999996</v>
      </c>
      <c r="HF201" s="14">
        <v>463.18417115</v>
      </c>
      <c r="HG201" s="14"/>
      <c r="HH201" s="14"/>
      <c r="HI201" s="14">
        <v>378.39709968999995</v>
      </c>
      <c r="HJ201" s="14">
        <v>4701.5425907999997</v>
      </c>
      <c r="HK201" s="14">
        <v>0</v>
      </c>
      <c r="HL201" s="14">
        <v>2405.1493718299998</v>
      </c>
      <c r="HM201" s="14">
        <v>0</v>
      </c>
      <c r="HN201" s="14"/>
      <c r="HO201" s="14">
        <v>287.18226824999999</v>
      </c>
      <c r="HP201" s="14">
        <v>20918.048259749983</v>
      </c>
      <c r="HQ201" s="14">
        <v>6101.8548123799983</v>
      </c>
      <c r="HR201" s="14">
        <v>770.21136675999992</v>
      </c>
      <c r="HS201" s="14"/>
      <c r="HT201" s="14"/>
      <c r="HU201" s="14">
        <v>1101.1960677799998</v>
      </c>
      <c r="HV201" s="14">
        <v>0</v>
      </c>
      <c r="HW201" s="14">
        <v>31583.642146749982</v>
      </c>
      <c r="HX201" s="14">
        <v>0</v>
      </c>
      <c r="HY201" s="14">
        <v>5137.5107154300003</v>
      </c>
      <c r="HZ201" s="14">
        <v>0</v>
      </c>
      <c r="IA201" s="14"/>
      <c r="IB201" s="14">
        <v>768.16953274000002</v>
      </c>
      <c r="IC201" s="14">
        <v>31507.319309590002</v>
      </c>
      <c r="ID201" s="14">
        <v>8237.2053532100017</v>
      </c>
      <c r="IE201" s="14">
        <v>1104.4333881399998</v>
      </c>
      <c r="IF201" s="14">
        <v>505.09974599999998</v>
      </c>
      <c r="IG201" s="14"/>
      <c r="IH201" s="14">
        <v>4931.1427774500007</v>
      </c>
      <c r="II201" s="14">
        <v>52190.880822560008</v>
      </c>
      <c r="IJ201" s="14">
        <v>0</v>
      </c>
      <c r="IK201" s="14">
        <v>1397.5729282099999</v>
      </c>
      <c r="IN201" s="14">
        <v>366.61958028000004</v>
      </c>
      <c r="IO201" s="14">
        <v>12559.722621420004</v>
      </c>
      <c r="IP201" s="14">
        <v>6354.5973622700021</v>
      </c>
      <c r="IQ201" s="14">
        <v>424.10580416999994</v>
      </c>
      <c r="IR201" s="14">
        <v>14.546441</v>
      </c>
      <c r="IS201" s="14"/>
      <c r="IT201" s="14">
        <v>903.51616732000002</v>
      </c>
      <c r="IU201" s="14">
        <v>22020.680904670004</v>
      </c>
      <c r="IV201" s="14">
        <v>0</v>
      </c>
      <c r="IW201" s="14">
        <v>4223.8384920500002</v>
      </c>
      <c r="IX201" s="14">
        <v>0</v>
      </c>
      <c r="IY201" s="14"/>
      <c r="IZ201" s="14">
        <v>632.36876507000011</v>
      </c>
      <c r="JA201" s="14">
        <v>24008.879884369981</v>
      </c>
      <c r="JB201" s="14">
        <v>5612.2700533000016</v>
      </c>
      <c r="JC201" s="14">
        <v>761.7083395599999</v>
      </c>
      <c r="JD201" s="14"/>
      <c r="JE201" s="14"/>
      <c r="JF201" s="14">
        <v>1275.21438883</v>
      </c>
      <c r="JG201" s="14">
        <v>36514.27992317998</v>
      </c>
      <c r="JH201" s="14"/>
      <c r="JI201" s="14"/>
      <c r="JJ201" s="14"/>
      <c r="JK201" s="14"/>
      <c r="JL201" s="14"/>
      <c r="JM201" s="14">
        <v>0</v>
      </c>
      <c r="JN201" s="14">
        <v>365.37990544999997</v>
      </c>
      <c r="JO201" s="14">
        <v>213.04424149000002</v>
      </c>
      <c r="JP201" s="14"/>
      <c r="JQ201" s="14"/>
      <c r="JR201" s="14">
        <v>204.51423024999997</v>
      </c>
      <c r="JS201" s="14">
        <v>782.9383771900001</v>
      </c>
      <c r="JT201" s="14">
        <v>0</v>
      </c>
      <c r="JU201" s="14">
        <v>1520.5631556599999</v>
      </c>
      <c r="JV201" s="14">
        <v>0</v>
      </c>
      <c r="JW201" s="14"/>
      <c r="JX201" s="14">
        <v>0</v>
      </c>
      <c r="JY201" s="14">
        <v>19538.031174859996</v>
      </c>
      <c r="JZ201" s="14">
        <v>4265.2728760800001</v>
      </c>
      <c r="KA201" s="14">
        <v>195.82194150000001</v>
      </c>
      <c r="KB201" s="14">
        <v>29.661124999999998</v>
      </c>
      <c r="KC201" s="14"/>
      <c r="KD201" s="14">
        <v>2145.9232213199994</v>
      </c>
      <c r="KE201" s="14">
        <v>27695.273494419998</v>
      </c>
      <c r="KF201" s="14">
        <v>0</v>
      </c>
      <c r="KG201" s="14">
        <v>3860.1074031700009</v>
      </c>
      <c r="KH201" s="14">
        <v>0</v>
      </c>
      <c r="KI201" s="14"/>
      <c r="KJ201" s="14">
        <v>410.13078768999998</v>
      </c>
      <c r="KK201" s="14">
        <v>26762.073430090008</v>
      </c>
      <c r="KL201" s="14">
        <v>5167.803905050002</v>
      </c>
      <c r="KM201" s="14">
        <v>475.75642299000009</v>
      </c>
      <c r="KN201" s="14">
        <v>127.62011099999999</v>
      </c>
      <c r="KO201" s="14"/>
      <c r="KP201" s="14">
        <v>6099.9163200199991</v>
      </c>
      <c r="KQ201" s="14">
        <v>44865.054289470012</v>
      </c>
      <c r="KR201" s="14">
        <v>0</v>
      </c>
      <c r="KS201" s="14"/>
      <c r="KT201" s="14"/>
      <c r="KU201" s="14"/>
      <c r="KV201" s="14">
        <v>0</v>
      </c>
      <c r="KW201" s="14">
        <v>1010.76277971</v>
      </c>
      <c r="KX201" s="14">
        <v>203.33333827000001</v>
      </c>
      <c r="KY201" s="14">
        <v>57.368136139999997</v>
      </c>
      <c r="KZ201" s="14"/>
      <c r="LA201" s="14"/>
      <c r="LB201" s="14">
        <v>59.80439238000001</v>
      </c>
      <c r="LC201" s="14">
        <v>1331.2686465000002</v>
      </c>
      <c r="LD201" s="14">
        <v>0</v>
      </c>
      <c r="LE201" s="14">
        <v>20214.895160439981</v>
      </c>
      <c r="LF201" s="14">
        <v>0</v>
      </c>
      <c r="LG201" s="14"/>
      <c r="LH201" s="14">
        <v>1484.0288776799998</v>
      </c>
      <c r="LI201" s="14">
        <v>36091.549943119979</v>
      </c>
      <c r="LJ201" s="14">
        <v>11948.131475489998</v>
      </c>
      <c r="LK201" s="14">
        <v>2322.9418919</v>
      </c>
      <c r="LL201" s="14"/>
      <c r="LM201" s="14"/>
      <c r="LN201" s="14">
        <v>2991.7735662200025</v>
      </c>
      <c r="LO201" s="14">
        <v>76947.816197529944</v>
      </c>
      <c r="LP201" s="14">
        <v>0</v>
      </c>
      <c r="LQ201" s="14"/>
      <c r="LR201" s="14">
        <v>0</v>
      </c>
      <c r="LS201" s="14"/>
      <c r="LT201" s="14">
        <v>0</v>
      </c>
      <c r="LU201" s="14">
        <v>6960.6163782300018</v>
      </c>
      <c r="LV201" s="14">
        <v>1875.1411275200003</v>
      </c>
      <c r="LW201" s="14">
        <v>478.11888269000002</v>
      </c>
      <c r="LX201" s="14"/>
      <c r="LY201" s="14"/>
      <c r="LZ201" s="14">
        <v>820.53507310999998</v>
      </c>
      <c r="MA201" s="14">
        <v>10134.411461550004</v>
      </c>
      <c r="MB201" s="14">
        <v>0</v>
      </c>
      <c r="MC201" s="14">
        <v>3672.4614930699995</v>
      </c>
      <c r="MD201" s="14">
        <v>0</v>
      </c>
      <c r="ME201" s="14"/>
      <c r="MF201" s="14">
        <v>116.56335972999999</v>
      </c>
      <c r="MG201" s="14">
        <v>38006.460460789975</v>
      </c>
      <c r="MH201" s="14">
        <v>5991.4100918699969</v>
      </c>
      <c r="MI201" s="14">
        <v>797.28690070000005</v>
      </c>
      <c r="MJ201" s="14"/>
      <c r="MK201" s="14"/>
      <c r="ML201" s="14">
        <v>5010.4165724800023</v>
      </c>
      <c r="MM201" s="14">
        <v>0</v>
      </c>
      <c r="MN201" s="14">
        <v>53594.598878639976</v>
      </c>
      <c r="MO201" s="14">
        <v>0</v>
      </c>
      <c r="MP201" s="14">
        <v>22195.977301989977</v>
      </c>
      <c r="MQ201" s="14">
        <v>0</v>
      </c>
      <c r="MR201" s="14"/>
      <c r="MS201" s="14">
        <v>780.90799013000003</v>
      </c>
      <c r="MT201" s="14">
        <v>87712.57746021013</v>
      </c>
      <c r="MU201" s="14">
        <v>29140.297477609998</v>
      </c>
      <c r="MV201" s="14">
        <v>1811.08833106</v>
      </c>
      <c r="MW201" s="14"/>
      <c r="MX201" s="14"/>
      <c r="MY201" s="14">
        <v>7499.4266846100036</v>
      </c>
      <c r="MZ201" s="14">
        <v>0</v>
      </c>
      <c r="NA201" s="14">
        <v>149716.79464652011</v>
      </c>
      <c r="NB201" s="14"/>
      <c r="NC201" s="14"/>
      <c r="ND201" s="14"/>
      <c r="NE201" s="14"/>
      <c r="NF201" s="14"/>
      <c r="NG201" s="14"/>
      <c r="NH201" s="14">
        <v>0</v>
      </c>
      <c r="NI201" s="14">
        <v>104.91183487000001</v>
      </c>
      <c r="NJ201" s="14"/>
      <c r="NK201" s="14"/>
      <c r="NL201" s="14">
        <v>55.299693600000005</v>
      </c>
      <c r="NM201" s="14">
        <v>160.21152846999999</v>
      </c>
      <c r="NN201" s="170">
        <v>234752.46987145048</v>
      </c>
      <c r="NO201" s="14">
        <v>132486.27589173999</v>
      </c>
      <c r="NQ201" s="14">
        <v>525045.68131337001</v>
      </c>
      <c r="NR201" s="14">
        <v>3245443.2571113394</v>
      </c>
      <c r="PU201" s="4"/>
    </row>
    <row r="202" spans="1:437" x14ac:dyDescent="0.2">
      <c r="A202" s="70">
        <v>45474</v>
      </c>
      <c r="B202" s="14">
        <v>270.36935827000002</v>
      </c>
      <c r="C202" s="14">
        <v>886.77285003000009</v>
      </c>
      <c r="D202" s="14">
        <v>52.025452749999999</v>
      </c>
      <c r="E202" s="14">
        <v>1209.1676610500001</v>
      </c>
      <c r="F202" s="14">
        <v>0</v>
      </c>
      <c r="G202" s="14">
        <v>23981.459409069983</v>
      </c>
      <c r="H202" s="14">
        <v>0</v>
      </c>
      <c r="I202" s="14"/>
      <c r="J202" s="14">
        <v>2054.8076821200002</v>
      </c>
      <c r="K202" s="14">
        <v>97874.451845749878</v>
      </c>
      <c r="L202" s="14">
        <v>61678.726213559952</v>
      </c>
      <c r="M202" s="14">
        <v>27134.95498854998</v>
      </c>
      <c r="N202" s="14">
        <v>14298.084722</v>
      </c>
      <c r="O202" s="14"/>
      <c r="P202" s="14">
        <v>7777.0272379199987</v>
      </c>
      <c r="Q202" s="14">
        <v>237348.42108113982</v>
      </c>
      <c r="R202" s="14">
        <v>0</v>
      </c>
      <c r="S202" s="14">
        <v>6054.6043766099974</v>
      </c>
      <c r="T202" s="14">
        <v>106.2081845</v>
      </c>
      <c r="U202" s="14">
        <v>321.28367300999997</v>
      </c>
      <c r="V202" s="14">
        <v>24.253458350000002</v>
      </c>
      <c r="W202" s="14">
        <v>6506.3496924699984</v>
      </c>
      <c r="X202" s="14">
        <v>0</v>
      </c>
      <c r="Y202" s="14">
        <v>10249.431402720003</v>
      </c>
      <c r="Z202" s="14">
        <v>0</v>
      </c>
      <c r="AA202" s="14"/>
      <c r="AB202" s="14">
        <v>980.78379088999998</v>
      </c>
      <c r="AC202" s="14">
        <v>54777.192759169942</v>
      </c>
      <c r="AD202" s="14">
        <v>12258.335258030002</v>
      </c>
      <c r="AE202" s="14">
        <v>10403.672717200003</v>
      </c>
      <c r="AF202" s="14"/>
      <c r="AG202" s="14"/>
      <c r="AH202" s="14">
        <v>1756.0190207000001</v>
      </c>
      <c r="AI202" s="14">
        <v>92481.992065219936</v>
      </c>
      <c r="AJ202" s="14">
        <v>0</v>
      </c>
      <c r="AK202" s="14">
        <v>209491.84762687969</v>
      </c>
      <c r="AL202" s="14">
        <v>0</v>
      </c>
      <c r="AM202" s="14"/>
      <c r="AN202" s="14">
        <v>4972.6069763400001</v>
      </c>
      <c r="AO202" s="14">
        <v>448181.58789340826</v>
      </c>
      <c r="AP202" s="14">
        <v>118885.33584709007</v>
      </c>
      <c r="AQ202" s="14">
        <v>63500.485732419977</v>
      </c>
      <c r="AR202" s="14">
        <v>4078.6639190000001</v>
      </c>
      <c r="AS202" s="14"/>
      <c r="AT202" s="14">
        <v>51869.696731409975</v>
      </c>
      <c r="AU202" s="14">
        <v>0</v>
      </c>
      <c r="AV202" s="14">
        <v>7491.2936550000004</v>
      </c>
      <c r="AW202" s="14">
        <v>16205.73999754</v>
      </c>
      <c r="AX202" s="14">
        <v>924924.11529726791</v>
      </c>
      <c r="AY202" s="14">
        <v>0</v>
      </c>
      <c r="AZ202" s="14">
        <v>4455.7062304900001</v>
      </c>
      <c r="BA202" s="14">
        <v>0</v>
      </c>
      <c r="BB202" s="14"/>
      <c r="BC202" s="14">
        <v>669.57469773000003</v>
      </c>
      <c r="BD202" s="14">
        <v>43813.461608350008</v>
      </c>
      <c r="BE202" s="14">
        <v>11588.02478184</v>
      </c>
      <c r="BF202" s="14">
        <v>6138.9820684499991</v>
      </c>
      <c r="BG202" s="14">
        <v>874.12939755999992</v>
      </c>
      <c r="BH202" s="14">
        <v>0</v>
      </c>
      <c r="BI202" s="14">
        <v>67539.878784420012</v>
      </c>
      <c r="BJ202" s="14">
        <v>0</v>
      </c>
      <c r="BK202" s="14">
        <v>5702.2279862000041</v>
      </c>
      <c r="BL202" s="14">
        <v>0</v>
      </c>
      <c r="BM202" s="14"/>
      <c r="BN202" s="14">
        <v>15.398415690000002</v>
      </c>
      <c r="BO202" s="14">
        <v>16960.194637439996</v>
      </c>
      <c r="BP202" s="14">
        <v>1521.3731790299998</v>
      </c>
      <c r="BQ202" s="14">
        <v>7552.4828171900008</v>
      </c>
      <c r="BR202" s="14">
        <v>5192.8122160000003</v>
      </c>
      <c r="BS202" s="14">
        <v>541.75989200000004</v>
      </c>
      <c r="BT202" s="14">
        <v>37486.249143550005</v>
      </c>
      <c r="BU202" s="14">
        <v>0</v>
      </c>
      <c r="BV202" s="14">
        <v>3443.9796956199984</v>
      </c>
      <c r="BW202" s="14">
        <v>0</v>
      </c>
      <c r="BX202" s="14"/>
      <c r="BY202" s="14">
        <v>172.99670632999999</v>
      </c>
      <c r="BZ202" s="14">
        <v>18381.097933609988</v>
      </c>
      <c r="CA202" s="14">
        <v>7568.6419598299954</v>
      </c>
      <c r="CB202" s="14">
        <v>4344.3117477899996</v>
      </c>
      <c r="CC202" s="14"/>
      <c r="CD202" s="14"/>
      <c r="CE202" s="14">
        <v>5658.0472379100001</v>
      </c>
      <c r="CF202" s="14">
        <v>39569.075281089979</v>
      </c>
      <c r="CG202" s="14">
        <v>0</v>
      </c>
      <c r="CH202" s="14">
        <v>642.11466966</v>
      </c>
      <c r="CI202" s="14"/>
      <c r="CJ202" s="14"/>
      <c r="CK202" s="14"/>
      <c r="CL202" s="14">
        <v>1581.4270703000004</v>
      </c>
      <c r="CM202" s="14">
        <v>875.61171808999984</v>
      </c>
      <c r="CN202" s="14">
        <v>2180.7543480200006</v>
      </c>
      <c r="CO202" s="14"/>
      <c r="CP202" s="14"/>
      <c r="CQ202" s="14">
        <v>386.01138788999998</v>
      </c>
      <c r="CR202" s="14">
        <v>5665.9191939600014</v>
      </c>
      <c r="CS202" s="14">
        <v>0</v>
      </c>
      <c r="CT202" s="14">
        <v>725.72451998999975</v>
      </c>
      <c r="CU202" s="14"/>
      <c r="CV202" s="14"/>
      <c r="CW202" s="14"/>
      <c r="CX202" s="14">
        <v>4655.5597706699991</v>
      </c>
      <c r="CY202" s="14">
        <v>1340.80051316</v>
      </c>
      <c r="CZ202" s="14">
        <v>4124.7450051799997</v>
      </c>
      <c r="DA202" s="14">
        <v>1366.817434</v>
      </c>
      <c r="DB202" s="14"/>
      <c r="DC202" s="14">
        <v>291.88699800000001</v>
      </c>
      <c r="DD202" s="14">
        <v>12505.534240999998</v>
      </c>
      <c r="DE202" s="14">
        <v>0</v>
      </c>
      <c r="DF202" s="14">
        <v>1235.0240683</v>
      </c>
      <c r="DG202" s="14"/>
      <c r="DH202" s="14"/>
      <c r="DI202" s="14">
        <v>326.69877775999998</v>
      </c>
      <c r="DJ202" s="14">
        <v>9340.728004870005</v>
      </c>
      <c r="DK202" s="14">
        <v>2781.2040814100001</v>
      </c>
      <c r="DL202" s="14">
        <v>2300.082921329999</v>
      </c>
      <c r="DM202" s="14"/>
      <c r="DN202" s="14"/>
      <c r="DO202" s="14">
        <v>2174.01683886</v>
      </c>
      <c r="DP202" s="14">
        <v>18174.335913460003</v>
      </c>
      <c r="DQ202" s="14">
        <v>0</v>
      </c>
      <c r="DR202" s="14">
        <v>1943.9315208799997</v>
      </c>
      <c r="DS202" s="14"/>
      <c r="DT202" s="14"/>
      <c r="DU202" s="14">
        <v>0</v>
      </c>
      <c r="DV202" s="14">
        <v>27193.361773289973</v>
      </c>
      <c r="DW202" s="14">
        <v>3791.7826736000002</v>
      </c>
      <c r="DX202" s="14">
        <v>5202.9051620200007</v>
      </c>
      <c r="DY202" s="14"/>
      <c r="DZ202" s="14"/>
      <c r="EA202" s="14">
        <v>764.15884349000009</v>
      </c>
      <c r="EB202" s="14">
        <v>38896.139973279976</v>
      </c>
      <c r="EC202" s="14">
        <v>0</v>
      </c>
      <c r="ED202" s="14"/>
      <c r="EE202" s="14"/>
      <c r="EF202" s="14"/>
      <c r="EG202" s="14"/>
      <c r="EH202" s="14"/>
      <c r="EI202" s="14">
        <v>0</v>
      </c>
      <c r="EJ202" s="14">
        <v>0</v>
      </c>
      <c r="EK202" s="14"/>
      <c r="EL202" s="14"/>
      <c r="EM202" s="14">
        <v>315.16801205000002</v>
      </c>
      <c r="EN202" s="14">
        <v>423.52048200000002</v>
      </c>
      <c r="EO202" s="14">
        <v>0</v>
      </c>
      <c r="EP202" s="14">
        <v>1198.2245116300003</v>
      </c>
      <c r="EQ202" s="14">
        <v>0</v>
      </c>
      <c r="ER202" s="14"/>
      <c r="ES202" s="14">
        <v>0</v>
      </c>
      <c r="ET202" s="14">
        <v>14181.246515740002</v>
      </c>
      <c r="EU202" s="14">
        <v>4705.7905467400005</v>
      </c>
      <c r="EV202" s="14">
        <v>2928.4129639499993</v>
      </c>
      <c r="EW202" s="14"/>
      <c r="EX202" s="14"/>
      <c r="EY202" s="14">
        <v>470.82334090999996</v>
      </c>
      <c r="EZ202" s="14">
        <v>23484.497878970004</v>
      </c>
      <c r="FA202" s="14">
        <v>0</v>
      </c>
      <c r="FB202" s="14">
        <v>21644.625576359987</v>
      </c>
      <c r="FC202" s="14">
        <v>0</v>
      </c>
      <c r="FD202" s="14"/>
      <c r="FE202" s="14">
        <v>407.65697923000005</v>
      </c>
      <c r="FF202" s="14">
        <v>299199.71482874901</v>
      </c>
      <c r="FG202" s="14">
        <v>20638.327715850006</v>
      </c>
      <c r="FH202" s="14">
        <v>9449.7699741900033</v>
      </c>
      <c r="FI202" s="14">
        <v>844.77346999999997</v>
      </c>
      <c r="FJ202" s="14"/>
      <c r="FK202" s="14">
        <v>20222.340929729984</v>
      </c>
      <c r="FL202" s="14">
        <v>0</v>
      </c>
      <c r="FM202" s="14">
        <v>379312.73673416895</v>
      </c>
      <c r="FN202" s="14"/>
      <c r="FO202" s="14"/>
      <c r="FP202" s="14"/>
      <c r="FQ202" s="14"/>
      <c r="FR202" s="14"/>
      <c r="FS202" s="14"/>
      <c r="FT202" s="14">
        <v>91.047325470000004</v>
      </c>
      <c r="FU202" s="14"/>
      <c r="FV202" s="14"/>
      <c r="FW202" s="14"/>
      <c r="FX202" s="14">
        <v>0</v>
      </c>
      <c r="FY202" s="14">
        <v>91.047325470000004</v>
      </c>
      <c r="FZ202" s="14"/>
      <c r="GA202" s="14"/>
      <c r="GB202" s="14"/>
      <c r="GC202" s="14"/>
      <c r="GD202" s="14"/>
      <c r="GE202" s="14">
        <v>0</v>
      </c>
      <c r="GF202" s="14">
        <v>293.70180786000003</v>
      </c>
      <c r="GG202" s="14"/>
      <c r="GH202" s="14"/>
      <c r="GI202" s="14"/>
      <c r="GJ202" s="14">
        <v>623.71624639000004</v>
      </c>
      <c r="GK202" s="14">
        <v>1163.4165907500001</v>
      </c>
      <c r="GL202" s="14">
        <v>0</v>
      </c>
      <c r="GM202" s="14">
        <v>2282.3584607800008</v>
      </c>
      <c r="GN202" s="14">
        <v>0</v>
      </c>
      <c r="GO202" s="14"/>
      <c r="GP202" s="14"/>
      <c r="GQ202" s="14">
        <v>12504.523608369995</v>
      </c>
      <c r="GR202" s="14">
        <v>2980.6371660099999</v>
      </c>
      <c r="GS202" s="14">
        <v>5054.4319766599983</v>
      </c>
      <c r="GT202" s="14"/>
      <c r="GU202" s="14"/>
      <c r="GV202" s="14">
        <v>1235.76095674</v>
      </c>
      <c r="GW202" s="14">
        <v>0</v>
      </c>
      <c r="GX202" s="14">
        <v>24057.712168559992</v>
      </c>
      <c r="GY202" s="14">
        <v>0</v>
      </c>
      <c r="GZ202" s="14"/>
      <c r="HA202" s="14"/>
      <c r="HB202" s="14"/>
      <c r="HC202" s="14"/>
      <c r="HD202" s="14">
        <v>3493.5137168300007</v>
      </c>
      <c r="HE202" s="14">
        <v>326.29829523000001</v>
      </c>
      <c r="HF202" s="14">
        <v>3098.3719844699999</v>
      </c>
      <c r="HG202" s="14"/>
      <c r="HH202" s="14"/>
      <c r="HI202" s="14">
        <v>370.34858583000005</v>
      </c>
      <c r="HJ202" s="14">
        <v>7288.5325823600006</v>
      </c>
      <c r="HK202" s="14">
        <v>0</v>
      </c>
      <c r="HL202" s="14">
        <v>2348.6119475199998</v>
      </c>
      <c r="HM202" s="14">
        <v>0</v>
      </c>
      <c r="HN202" s="14"/>
      <c r="HO202" s="14">
        <v>283.79615782999997</v>
      </c>
      <c r="HP202" s="14">
        <v>20250.872760390001</v>
      </c>
      <c r="HQ202" s="14">
        <v>6063.3494071900013</v>
      </c>
      <c r="HR202" s="14">
        <v>4211.3509635300006</v>
      </c>
      <c r="HS202" s="14"/>
      <c r="HT202" s="14"/>
      <c r="HU202" s="14">
        <v>1091.2930086599999</v>
      </c>
      <c r="HV202" s="14">
        <v>0</v>
      </c>
      <c r="HW202" s="14">
        <v>34249.274245120003</v>
      </c>
      <c r="HX202" s="14">
        <v>0</v>
      </c>
      <c r="HY202" s="14">
        <v>5064.2879615700003</v>
      </c>
      <c r="HZ202" s="14">
        <v>0</v>
      </c>
      <c r="IA202" s="14"/>
      <c r="IB202" s="14">
        <v>762.11610635000011</v>
      </c>
      <c r="IC202" s="14">
        <v>30579.395967140015</v>
      </c>
      <c r="ID202" s="14">
        <v>8176.9386997200018</v>
      </c>
      <c r="IE202" s="14">
        <v>10478.220993809997</v>
      </c>
      <c r="IF202" s="14">
        <v>500.70288099999999</v>
      </c>
      <c r="IG202" s="14"/>
      <c r="IH202" s="14">
        <v>4854.9242177100014</v>
      </c>
      <c r="II202" s="14">
        <v>60416.586827300009</v>
      </c>
      <c r="IJ202" s="14">
        <v>0</v>
      </c>
      <c r="IK202" s="14">
        <v>1369.4488154800001</v>
      </c>
      <c r="IN202" s="14">
        <v>360.4133238</v>
      </c>
      <c r="IO202" s="14">
        <v>12361.46450674</v>
      </c>
      <c r="IP202" s="14">
        <v>6231.8176635299997</v>
      </c>
      <c r="IQ202" s="14">
        <v>4101.9144442400002</v>
      </c>
      <c r="IR202" s="14">
        <v>12.736473</v>
      </c>
      <c r="IS202" s="14"/>
      <c r="IT202" s="14">
        <v>892.16855304000001</v>
      </c>
      <c r="IU202" s="14">
        <v>25329.963779830003</v>
      </c>
      <c r="IV202" s="14">
        <v>0</v>
      </c>
      <c r="IW202" s="14">
        <v>4167.904992589999</v>
      </c>
      <c r="IX202" s="14">
        <v>0</v>
      </c>
      <c r="IY202" s="14"/>
      <c r="IZ202" s="14">
        <v>628.72995028000003</v>
      </c>
      <c r="JA202" s="14">
        <v>23291.289207050002</v>
      </c>
      <c r="JB202" s="14">
        <v>5565.498117510002</v>
      </c>
      <c r="JC202" s="14">
        <v>6211.3530414100014</v>
      </c>
      <c r="JD202" s="14"/>
      <c r="JE202" s="14"/>
      <c r="JF202" s="14">
        <v>1232.1979665000003</v>
      </c>
      <c r="JG202" s="14">
        <v>41096.973275340002</v>
      </c>
      <c r="JH202" s="14"/>
      <c r="JI202" s="14"/>
      <c r="JJ202" s="14"/>
      <c r="JK202" s="14"/>
      <c r="JL202" s="14"/>
      <c r="JM202" s="14">
        <v>0</v>
      </c>
      <c r="JN202" s="14">
        <v>363.89317916999994</v>
      </c>
      <c r="JO202" s="14">
        <v>987.55152408999982</v>
      </c>
      <c r="JP202" s="14"/>
      <c r="JQ202" s="14"/>
      <c r="JR202" s="14">
        <v>202.14882015999999</v>
      </c>
      <c r="JS202" s="14">
        <v>1553.5935234199999</v>
      </c>
      <c r="JT202" s="14">
        <v>0</v>
      </c>
      <c r="JU202" s="14">
        <v>1492.8415476500002</v>
      </c>
      <c r="JV202" s="14">
        <v>0</v>
      </c>
      <c r="JW202" s="14"/>
      <c r="JX202" s="14">
        <v>0</v>
      </c>
      <c r="JY202" s="14">
        <v>19136.420712270003</v>
      </c>
      <c r="JZ202" s="14">
        <v>4237.5784323499993</v>
      </c>
      <c r="KA202" s="14">
        <v>2999.426271620001</v>
      </c>
      <c r="KB202" s="14">
        <v>29.594035999999999</v>
      </c>
      <c r="KC202" s="14"/>
      <c r="KD202" s="14">
        <v>2128.5153840400003</v>
      </c>
      <c r="KE202" s="14">
        <v>30024.376383930008</v>
      </c>
      <c r="KF202" s="14">
        <v>0</v>
      </c>
      <c r="KG202" s="14">
        <v>3808.1925032199997</v>
      </c>
      <c r="KH202" s="14">
        <v>0</v>
      </c>
      <c r="KI202" s="14"/>
      <c r="KJ202" s="14">
        <v>406.43214516</v>
      </c>
      <c r="KK202" s="14">
        <v>26004.187159349978</v>
      </c>
      <c r="KL202" s="14">
        <v>5109.6250617100013</v>
      </c>
      <c r="KM202" s="14">
        <v>5134.7562064899976</v>
      </c>
      <c r="KN202" s="14">
        <v>125.460553</v>
      </c>
      <c r="KO202" s="14"/>
      <c r="KP202" s="14">
        <v>6051.8091783699992</v>
      </c>
      <c r="KQ202" s="14">
        <v>48602.981415999988</v>
      </c>
      <c r="KR202" s="14">
        <v>0</v>
      </c>
      <c r="KS202" s="14"/>
      <c r="KT202" s="14"/>
      <c r="KU202" s="14"/>
      <c r="KV202" s="14">
        <v>0</v>
      </c>
      <c r="KW202" s="14">
        <v>1001.3164327999999</v>
      </c>
      <c r="KX202" s="14">
        <v>198.91774577999999</v>
      </c>
      <c r="KY202" s="14">
        <v>56.432565229999994</v>
      </c>
      <c r="KZ202" s="14"/>
      <c r="LA202" s="14"/>
      <c r="LB202" s="14">
        <v>58.258790470000001</v>
      </c>
      <c r="LC202" s="14">
        <v>1314.92553428</v>
      </c>
      <c r="LD202" s="14">
        <v>0</v>
      </c>
      <c r="LE202" s="14">
        <v>19850.297733380005</v>
      </c>
      <c r="LF202" s="14">
        <v>0</v>
      </c>
      <c r="LG202" s="14"/>
      <c r="LH202" s="14">
        <v>1468.5227831200002</v>
      </c>
      <c r="LI202" s="14">
        <v>34927.431726959978</v>
      </c>
      <c r="LJ202" s="14">
        <v>11820.819294250001</v>
      </c>
      <c r="LK202" s="14">
        <v>12438.941859979999</v>
      </c>
      <c r="LL202" s="14"/>
      <c r="LM202" s="14"/>
      <c r="LN202" s="14">
        <v>2948.8835900899981</v>
      </c>
      <c r="LO202" s="14">
        <v>85346.629367439979</v>
      </c>
      <c r="LP202" s="14">
        <v>0</v>
      </c>
      <c r="LQ202" s="14"/>
      <c r="LR202" s="14">
        <v>0</v>
      </c>
      <c r="LS202" s="14"/>
      <c r="LT202" s="14">
        <v>0</v>
      </c>
      <c r="LU202" s="14">
        <v>6858.1902740899986</v>
      </c>
      <c r="LV202" s="14">
        <v>1842.27165375</v>
      </c>
      <c r="LW202" s="14">
        <v>2982.8393167400004</v>
      </c>
      <c r="LX202" s="14"/>
      <c r="LY202" s="14"/>
      <c r="LZ202" s="14">
        <v>814.26922102999993</v>
      </c>
      <c r="MA202" s="14">
        <v>12497.570465609999</v>
      </c>
      <c r="MB202" s="14">
        <v>0</v>
      </c>
      <c r="MC202" s="14">
        <v>3448.9480026099986</v>
      </c>
      <c r="MD202" s="14">
        <v>0</v>
      </c>
      <c r="ME202" s="14"/>
      <c r="MF202" s="14">
        <v>115.50837832000001</v>
      </c>
      <c r="MG202" s="14">
        <v>37524.76031313002</v>
      </c>
      <c r="MH202" s="14">
        <v>5952.9100449300031</v>
      </c>
      <c r="MI202" s="14">
        <v>7352.1983550500017</v>
      </c>
      <c r="MJ202" s="14"/>
      <c r="MK202" s="14"/>
      <c r="ML202" s="14">
        <v>4935.4275650399995</v>
      </c>
      <c r="MM202" s="14">
        <v>0</v>
      </c>
      <c r="MN202" s="14">
        <v>59329.752659080026</v>
      </c>
      <c r="MO202" s="14">
        <v>0</v>
      </c>
      <c r="MP202" s="14">
        <v>21772.326146310024</v>
      </c>
      <c r="MQ202" s="14">
        <v>0</v>
      </c>
      <c r="MR202" s="14"/>
      <c r="MS202" s="14">
        <v>775.54340464000006</v>
      </c>
      <c r="MT202" s="14">
        <v>86035.938436110053</v>
      </c>
      <c r="MU202" s="14">
        <v>28933.250202200001</v>
      </c>
      <c r="MV202" s="14">
        <v>14292.94510117</v>
      </c>
      <c r="MW202" s="14"/>
      <c r="MX202" s="14"/>
      <c r="MY202" s="14">
        <v>7349.7177222800001</v>
      </c>
      <c r="MZ202" s="14">
        <v>0</v>
      </c>
      <c r="NA202" s="14">
        <v>159733.58815720008</v>
      </c>
      <c r="NB202" s="14"/>
      <c r="NC202" s="14"/>
      <c r="ND202" s="14"/>
      <c r="NE202" s="14"/>
      <c r="NF202" s="14"/>
      <c r="NG202" s="14"/>
      <c r="NH202" s="14">
        <v>0</v>
      </c>
      <c r="NI202" s="14">
        <v>434.82153587000005</v>
      </c>
      <c r="NJ202" s="14"/>
      <c r="NK202" s="14"/>
      <c r="NL202" s="14">
        <v>54.875526919999999</v>
      </c>
      <c r="NM202" s="14">
        <v>489.69706279000007</v>
      </c>
      <c r="NN202" s="170">
        <v>223927.10886877947</v>
      </c>
      <c r="NO202" s="14">
        <v>128488.90941254997</v>
      </c>
      <c r="NQ202" s="14">
        <v>528141.73464147002</v>
      </c>
      <c r="NR202" s="14">
        <v>3382369.3413628703</v>
      </c>
      <c r="PU202" s="4"/>
    </row>
    <row r="203" spans="1:437" x14ac:dyDescent="0.2">
      <c r="A203" s="70">
        <v>45505</v>
      </c>
      <c r="B203" s="14">
        <v>269.25100030999999</v>
      </c>
      <c r="C203" s="14">
        <v>880.10977933999993</v>
      </c>
      <c r="D203" s="14">
        <v>51.509299649999996</v>
      </c>
      <c r="E203" s="14">
        <v>1200.8700793</v>
      </c>
      <c r="F203" s="14">
        <v>0</v>
      </c>
      <c r="G203" s="14">
        <v>23656.942850589992</v>
      </c>
      <c r="H203" s="14">
        <v>0</v>
      </c>
      <c r="I203" s="14"/>
      <c r="J203" s="14">
        <v>2023.6248394899997</v>
      </c>
      <c r="K203" s="14">
        <v>95257.951760780241</v>
      </c>
      <c r="L203" s="14">
        <v>61105.250010130076</v>
      </c>
      <c r="M203" s="14">
        <v>26488.88330107999</v>
      </c>
      <c r="N203" s="14">
        <v>14033.748868999999</v>
      </c>
      <c r="O203" s="14">
        <v>2543.9530891499994</v>
      </c>
      <c r="P203" s="14">
        <v>7705.9522165999988</v>
      </c>
      <c r="Q203" s="14">
        <v>232816.30693682027</v>
      </c>
      <c r="R203" s="14">
        <v>0</v>
      </c>
      <c r="S203" s="14">
        <v>6002.6873307799979</v>
      </c>
      <c r="T203" s="14">
        <v>105.15700679999999</v>
      </c>
      <c r="U203" s="14">
        <v>318.94714690000006</v>
      </c>
      <c r="V203" s="14">
        <v>23.380546810000002</v>
      </c>
      <c r="W203" s="14">
        <v>6450.1720312899979</v>
      </c>
      <c r="X203" s="14">
        <v>0</v>
      </c>
      <c r="Y203" s="14">
        <v>10118.416748029997</v>
      </c>
      <c r="Z203" s="14">
        <v>0</v>
      </c>
      <c r="AA203" s="14"/>
      <c r="AB203" s="14">
        <v>911.6925766999999</v>
      </c>
      <c r="AC203" s="14">
        <v>53962.013710240011</v>
      </c>
      <c r="AD203" s="14">
        <v>12204.771771729998</v>
      </c>
      <c r="AE203" s="14">
        <v>10035.384782160003</v>
      </c>
      <c r="AF203" s="14"/>
      <c r="AG203" s="14">
        <v>2050.4537584899999</v>
      </c>
      <c r="AH203" s="14">
        <v>1727.2766130799994</v>
      </c>
      <c r="AI203" s="14">
        <v>91010.009960430019</v>
      </c>
      <c r="AJ203" s="14">
        <v>0</v>
      </c>
      <c r="AK203" s="14">
        <v>204817.99433283071</v>
      </c>
      <c r="AL203" s="14">
        <v>0</v>
      </c>
      <c r="AM203" s="14"/>
      <c r="AN203" s="14">
        <v>4931.140048539999</v>
      </c>
      <c r="AO203" s="14">
        <v>436184.38929355837</v>
      </c>
      <c r="AP203" s="14">
        <v>117744.99885088997</v>
      </c>
      <c r="AQ203" s="14">
        <v>61597.105251270012</v>
      </c>
      <c r="AR203" s="14">
        <v>3988.8153360000001</v>
      </c>
      <c r="AS203" s="14">
        <v>23626.008731310001</v>
      </c>
      <c r="AT203" s="14">
        <v>50908.154793910049</v>
      </c>
      <c r="AU203" s="14">
        <v>0</v>
      </c>
      <c r="AV203" s="14">
        <v>6936.1320660000001</v>
      </c>
      <c r="AW203" s="14">
        <v>16205.73999754</v>
      </c>
      <c r="AX203" s="14">
        <v>926940.47870184924</v>
      </c>
      <c r="AY203" s="14">
        <v>0</v>
      </c>
      <c r="AZ203" s="14">
        <v>4403.908489129999</v>
      </c>
      <c r="BA203" s="14">
        <v>0</v>
      </c>
      <c r="BB203" s="14"/>
      <c r="BC203" s="14">
        <v>662.66782702</v>
      </c>
      <c r="BD203" s="14">
        <v>43195.162981020003</v>
      </c>
      <c r="BE203" s="14">
        <v>11549.892366140002</v>
      </c>
      <c r="BF203" s="14">
        <v>6088.106627199998</v>
      </c>
      <c r="BG203" s="14">
        <v>861.74584815999992</v>
      </c>
      <c r="BH203" s="14">
        <v>0</v>
      </c>
      <c r="BI203" s="14">
        <v>66761.484138669999</v>
      </c>
      <c r="BJ203" s="14">
        <v>0</v>
      </c>
      <c r="BK203" s="14">
        <v>5592.5975734099975</v>
      </c>
      <c r="BL203" s="14">
        <v>0</v>
      </c>
      <c r="BM203" s="14"/>
      <c r="BN203" s="14">
        <v>14.305583690000001</v>
      </c>
      <c r="BO203" s="14">
        <v>16660.337560759996</v>
      </c>
      <c r="BP203" s="14">
        <v>1485.7031380599999</v>
      </c>
      <c r="BQ203" s="14">
        <v>7491.7286828700007</v>
      </c>
      <c r="BR203" s="14">
        <v>5100.7713720000002</v>
      </c>
      <c r="BS203" s="14">
        <v>526.78550027000006</v>
      </c>
      <c r="BT203" s="14">
        <v>36872.229411059998</v>
      </c>
      <c r="BU203" s="14">
        <v>0</v>
      </c>
      <c r="BV203" s="14">
        <v>3407.0431473800018</v>
      </c>
      <c r="BW203" s="14">
        <v>0</v>
      </c>
      <c r="BX203" s="14"/>
      <c r="BY203" s="14">
        <v>171.87978817000001</v>
      </c>
      <c r="BZ203" s="14">
        <v>18075.205867640016</v>
      </c>
      <c r="CA203" s="14">
        <v>7500.2125654900028</v>
      </c>
      <c r="CB203" s="14">
        <v>4190.3234867800002</v>
      </c>
      <c r="CC203" s="14"/>
      <c r="CD203" s="14"/>
      <c r="CE203" s="14">
        <v>5590.0440731900026</v>
      </c>
      <c r="CF203" s="14">
        <v>38934.70892865002</v>
      </c>
      <c r="CG203" s="14">
        <v>0</v>
      </c>
      <c r="CH203" s="14">
        <v>635.77729899999986</v>
      </c>
      <c r="CI203" s="14"/>
      <c r="CJ203" s="14"/>
      <c r="CK203" s="14"/>
      <c r="CL203" s="14">
        <v>1562.97598627</v>
      </c>
      <c r="CM203" s="14">
        <v>869.64008806000015</v>
      </c>
      <c r="CN203" s="14">
        <v>2163.3877150399999</v>
      </c>
      <c r="CO203" s="14"/>
      <c r="CP203" s="14"/>
      <c r="CQ203" s="14">
        <v>377.20989864000001</v>
      </c>
      <c r="CR203" s="14">
        <v>5608.99098701</v>
      </c>
      <c r="CS203" s="14">
        <v>0</v>
      </c>
      <c r="CT203" s="14">
        <v>722.68274089999989</v>
      </c>
      <c r="CU203" s="14"/>
      <c r="CV203" s="14"/>
      <c r="CW203" s="14"/>
      <c r="CX203" s="14">
        <v>4619.4481536700005</v>
      </c>
      <c r="CY203" s="14">
        <v>1253.8253176399999</v>
      </c>
      <c r="CZ203" s="14">
        <v>4071.4021544900011</v>
      </c>
      <c r="DA203" s="14">
        <v>1331.7061160000001</v>
      </c>
      <c r="DB203" s="14"/>
      <c r="DC203" s="14">
        <v>285.81007061000003</v>
      </c>
      <c r="DD203" s="14">
        <v>12284.874553310001</v>
      </c>
      <c r="DE203" s="14">
        <v>0</v>
      </c>
      <c r="DF203" s="14">
        <v>1220.6641270099994</v>
      </c>
      <c r="DG203" s="14"/>
      <c r="DH203" s="14"/>
      <c r="DI203" s="14">
        <v>322.41431320999999</v>
      </c>
      <c r="DJ203" s="14">
        <v>8764.2802626800021</v>
      </c>
      <c r="DK203" s="14">
        <v>2768.6950264300008</v>
      </c>
      <c r="DL203" s="14">
        <v>2213.8716008300003</v>
      </c>
      <c r="DM203" s="14"/>
      <c r="DN203" s="14">
        <v>16.524874969999999</v>
      </c>
      <c r="DO203" s="14">
        <v>2155.6563983699989</v>
      </c>
      <c r="DP203" s="14">
        <v>17462.1066035</v>
      </c>
      <c r="DQ203" s="14">
        <v>0</v>
      </c>
      <c r="DR203" s="14">
        <v>1932.1907255199999</v>
      </c>
      <c r="DS203" s="14"/>
      <c r="DT203" s="14"/>
      <c r="DU203" s="14">
        <v>0</v>
      </c>
      <c r="DV203" s="14">
        <v>26705.875318990002</v>
      </c>
      <c r="DW203" s="14">
        <v>3693.4116602300001</v>
      </c>
      <c r="DX203" s="14">
        <v>5010.2624977199985</v>
      </c>
      <c r="DY203" s="14"/>
      <c r="DZ203" s="14"/>
      <c r="EA203" s="14">
        <v>753.9989441099998</v>
      </c>
      <c r="EB203" s="14">
        <v>38095.739146569998</v>
      </c>
      <c r="EC203" s="14">
        <v>0</v>
      </c>
      <c r="ED203" s="14"/>
      <c r="EE203" s="14"/>
      <c r="EF203" s="14"/>
      <c r="EG203" s="14"/>
      <c r="EH203" s="14"/>
      <c r="EI203" s="14">
        <v>0</v>
      </c>
      <c r="EJ203" s="14">
        <v>107.48369777000001</v>
      </c>
      <c r="EK203" s="14"/>
      <c r="EL203" s="14"/>
      <c r="EM203" s="14">
        <v>312.44180772000004</v>
      </c>
      <c r="EN203" s="14">
        <v>419.92550549000003</v>
      </c>
      <c r="EO203" s="14">
        <v>0</v>
      </c>
      <c r="EP203" s="14">
        <v>1178.1270126500001</v>
      </c>
      <c r="EQ203" s="14">
        <v>0</v>
      </c>
      <c r="ER203" s="14"/>
      <c r="ES203" s="14">
        <v>0</v>
      </c>
      <c r="ET203" s="14">
        <v>14067.990648270001</v>
      </c>
      <c r="EU203" s="14">
        <v>4681.7688673299981</v>
      </c>
      <c r="EV203" s="14">
        <v>2898.8657826900007</v>
      </c>
      <c r="EW203" s="14"/>
      <c r="EX203" s="14"/>
      <c r="EY203" s="14">
        <v>466.47374927999999</v>
      </c>
      <c r="EZ203" s="14">
        <v>23293.22606022</v>
      </c>
      <c r="FA203" s="14">
        <v>0</v>
      </c>
      <c r="FB203" s="14">
        <v>21257.008389999999</v>
      </c>
      <c r="FC203" s="14">
        <v>0</v>
      </c>
      <c r="FD203" s="14"/>
      <c r="FE203" s="14">
        <v>401.73106533000004</v>
      </c>
      <c r="FF203" s="14">
        <v>292787.16625703935</v>
      </c>
      <c r="FG203" s="14">
        <v>20537.188901240006</v>
      </c>
      <c r="FH203" s="14">
        <v>9277.8828144400013</v>
      </c>
      <c r="FI203" s="14">
        <v>824.32310700000005</v>
      </c>
      <c r="FJ203" s="14">
        <v>6831.3769982999984</v>
      </c>
      <c r="FK203" s="14">
        <v>19881.078732279988</v>
      </c>
      <c r="FL203" s="14">
        <v>0</v>
      </c>
      <c r="FM203" s="14">
        <v>371797.75626562932</v>
      </c>
      <c r="FN203" s="14"/>
      <c r="FO203" s="14"/>
      <c r="FP203" s="14"/>
      <c r="FQ203" s="14"/>
      <c r="FR203" s="14"/>
      <c r="FS203" s="14"/>
      <c r="FT203" s="14">
        <v>90.968360349999998</v>
      </c>
      <c r="FU203" s="14"/>
      <c r="FV203" s="14"/>
      <c r="FW203" s="14"/>
      <c r="FX203" s="14">
        <v>0</v>
      </c>
      <c r="FY203" s="14">
        <v>90.968360349999998</v>
      </c>
      <c r="FZ203" s="14"/>
      <c r="GA203" s="14"/>
      <c r="GB203" s="14"/>
      <c r="GC203" s="14"/>
      <c r="GD203" s="14"/>
      <c r="GE203" s="14">
        <v>0</v>
      </c>
      <c r="GF203" s="14">
        <v>291.82004301999996</v>
      </c>
      <c r="GG203" s="14">
        <v>244.96845562999999</v>
      </c>
      <c r="GH203" s="14"/>
      <c r="GI203" s="14"/>
      <c r="GJ203" s="14">
        <v>621.0254409800001</v>
      </c>
      <c r="GK203" s="14">
        <v>1157.81393963</v>
      </c>
      <c r="GL203" s="14">
        <v>0</v>
      </c>
      <c r="GM203" s="14">
        <v>2237.8391409300002</v>
      </c>
      <c r="GN203" s="14">
        <v>0</v>
      </c>
      <c r="GO203" s="14"/>
      <c r="GP203" s="14"/>
      <c r="GQ203" s="14">
        <v>11998.45259302</v>
      </c>
      <c r="GR203" s="14">
        <v>2953.7489110500001</v>
      </c>
      <c r="GS203" s="14">
        <v>4816.7366344199972</v>
      </c>
      <c r="GT203" s="14"/>
      <c r="GU203" s="14"/>
      <c r="GV203" s="14">
        <v>1215.2614723900001</v>
      </c>
      <c r="GW203" s="14">
        <v>0</v>
      </c>
      <c r="GX203" s="14">
        <v>23222.038751809996</v>
      </c>
      <c r="GY203" s="14">
        <v>0</v>
      </c>
      <c r="GZ203" s="14"/>
      <c r="HA203" s="14"/>
      <c r="HB203" s="14"/>
      <c r="HC203" s="14"/>
      <c r="HD203" s="14">
        <v>3464.4105511200009</v>
      </c>
      <c r="HE203" s="14">
        <v>324.87294631999998</v>
      </c>
      <c r="HF203" s="14">
        <v>3056.9876288099999</v>
      </c>
      <c r="HG203" s="14"/>
      <c r="HH203" s="14"/>
      <c r="HI203" s="14">
        <v>363.75317641000009</v>
      </c>
      <c r="HJ203" s="14">
        <v>7210.024302660001</v>
      </c>
      <c r="HK203" s="14">
        <v>0</v>
      </c>
      <c r="HL203" s="14">
        <v>2328.5918920599997</v>
      </c>
      <c r="HM203" s="14">
        <v>0</v>
      </c>
      <c r="HN203" s="14"/>
      <c r="HO203" s="14">
        <v>281.35956487999999</v>
      </c>
      <c r="HP203" s="14">
        <v>20004.603282329997</v>
      </c>
      <c r="HQ203" s="14">
        <v>5977.605169720001</v>
      </c>
      <c r="HR203" s="14">
        <v>4027.0882383000021</v>
      </c>
      <c r="HS203" s="14"/>
      <c r="HT203" s="14"/>
      <c r="HU203" s="14">
        <v>1081.8835644800001</v>
      </c>
      <c r="HV203" s="14">
        <v>0</v>
      </c>
      <c r="HW203" s="14">
        <v>33701.131711770002</v>
      </c>
      <c r="HX203" s="14">
        <v>0</v>
      </c>
      <c r="HY203" s="14">
        <v>4874.2500326400004</v>
      </c>
      <c r="HZ203" s="14">
        <v>0</v>
      </c>
      <c r="IA203" s="14"/>
      <c r="IB203" s="14">
        <v>755.33862991000012</v>
      </c>
      <c r="IC203" s="14">
        <v>30238.343309990003</v>
      </c>
      <c r="ID203" s="14">
        <v>8133.9126917799995</v>
      </c>
      <c r="IE203" s="14">
        <v>9958.8975072699996</v>
      </c>
      <c r="IF203" s="14">
        <v>495.33788900000002</v>
      </c>
      <c r="IG203" s="14"/>
      <c r="IH203" s="14">
        <v>4756.6393595500031</v>
      </c>
      <c r="II203" s="14">
        <v>59212.719420140013</v>
      </c>
      <c r="IJ203" s="14">
        <v>0</v>
      </c>
      <c r="IK203" s="14">
        <v>1317.0971487299996</v>
      </c>
      <c r="IN203" s="14">
        <v>357.31802984000001</v>
      </c>
      <c r="IO203" s="14">
        <v>12246.406227540008</v>
      </c>
      <c r="IP203" s="14">
        <v>5682.8501911799995</v>
      </c>
      <c r="IQ203" s="14">
        <v>4035.5697900000005</v>
      </c>
      <c r="IR203" s="14">
        <v>10.858298</v>
      </c>
      <c r="IS203" s="14"/>
      <c r="IT203" s="14">
        <v>875.99702363999995</v>
      </c>
      <c r="IU203" s="14">
        <v>24526.096708930007</v>
      </c>
      <c r="IV203" s="14">
        <v>0</v>
      </c>
      <c r="IW203" s="14">
        <v>4116.5791533700003</v>
      </c>
      <c r="IX203" s="14">
        <v>0</v>
      </c>
      <c r="IY203" s="14"/>
      <c r="IZ203" s="14">
        <v>625.60275535999995</v>
      </c>
      <c r="JA203" s="14">
        <v>22666.512843720007</v>
      </c>
      <c r="JB203" s="14">
        <v>5526.7174988499974</v>
      </c>
      <c r="JC203" s="14">
        <v>6136.9085021600004</v>
      </c>
      <c r="JD203" s="14"/>
      <c r="JE203" s="14"/>
      <c r="JF203" s="14">
        <v>1207.8617049399998</v>
      </c>
      <c r="JG203" s="14">
        <v>40280.182458400006</v>
      </c>
      <c r="JH203" s="14"/>
      <c r="JI203" s="14"/>
      <c r="JJ203" s="14"/>
      <c r="JK203" s="14"/>
      <c r="JL203" s="14"/>
      <c r="JM203" s="14">
        <v>0</v>
      </c>
      <c r="JN203" s="14">
        <v>363.06305700000001</v>
      </c>
      <c r="JO203" s="14">
        <v>983.73617717999991</v>
      </c>
      <c r="JP203" s="14"/>
      <c r="JQ203" s="14"/>
      <c r="JR203" s="14">
        <v>200.14648105999999</v>
      </c>
      <c r="JS203" s="14">
        <v>1546.9457152399998</v>
      </c>
      <c r="JT203" s="14">
        <v>0</v>
      </c>
      <c r="JU203" s="14">
        <v>1470.8039045400003</v>
      </c>
      <c r="JV203" s="14">
        <v>0</v>
      </c>
      <c r="JW203" s="14"/>
      <c r="JX203" s="14">
        <v>0</v>
      </c>
      <c r="JY203" s="14">
        <v>18408.179814849984</v>
      </c>
      <c r="JZ203" s="14">
        <v>4149.5842057499995</v>
      </c>
      <c r="KA203" s="14">
        <v>2830.1900821700006</v>
      </c>
      <c r="KB203" s="14">
        <v>29.120239000000002</v>
      </c>
      <c r="KC203" s="14"/>
      <c r="KD203" s="14">
        <v>2078.8544771899997</v>
      </c>
      <c r="KE203" s="14">
        <v>28966.732723499983</v>
      </c>
      <c r="KF203" s="14">
        <v>0</v>
      </c>
      <c r="KG203" s="14">
        <v>3713.5769156300007</v>
      </c>
      <c r="KH203" s="14">
        <v>0</v>
      </c>
      <c r="KI203" s="14"/>
      <c r="KJ203" s="14">
        <v>404.12065340000004</v>
      </c>
      <c r="KK203" s="14">
        <v>25421.260606920001</v>
      </c>
      <c r="KL203" s="14">
        <v>4995.9178319900002</v>
      </c>
      <c r="KM203" s="14">
        <v>5105.1607851600011</v>
      </c>
      <c r="KN203" s="14">
        <v>123.70451</v>
      </c>
      <c r="KO203" s="14">
        <v>1961.09982476</v>
      </c>
      <c r="KP203" s="14">
        <v>5970.2786330800009</v>
      </c>
      <c r="KQ203" s="14">
        <v>47695.119760940011</v>
      </c>
      <c r="KR203" s="14">
        <v>0</v>
      </c>
      <c r="KS203" s="14"/>
      <c r="KT203" s="14"/>
      <c r="KU203" s="14"/>
      <c r="KV203" s="14">
        <v>0</v>
      </c>
      <c r="KW203" s="14">
        <v>778.48015788999987</v>
      </c>
      <c r="KX203" s="14">
        <v>194.46129156000001</v>
      </c>
      <c r="KY203" s="14">
        <v>55.555148100000004</v>
      </c>
      <c r="KZ203" s="14"/>
      <c r="LA203" s="14"/>
      <c r="LB203" s="14">
        <v>57.013392140000001</v>
      </c>
      <c r="LC203" s="14">
        <v>1085.5099896899999</v>
      </c>
      <c r="LD203" s="14">
        <v>0</v>
      </c>
      <c r="LE203" s="14">
        <v>19460.311301569978</v>
      </c>
      <c r="LF203" s="14">
        <v>0</v>
      </c>
      <c r="LG203" s="14"/>
      <c r="LH203" s="14">
        <v>1457.1998767800003</v>
      </c>
      <c r="LI203" s="14">
        <v>34266.315192830021</v>
      </c>
      <c r="LJ203" s="14">
        <v>11721.845631660002</v>
      </c>
      <c r="LK203" s="14">
        <v>11329.924667779991</v>
      </c>
      <c r="LL203" s="14"/>
      <c r="LM203" s="14">
        <v>1876.4047549200002</v>
      </c>
      <c r="LN203" s="14">
        <v>2880.4956838799994</v>
      </c>
      <c r="LO203" s="14">
        <v>82992.497109420001</v>
      </c>
      <c r="LP203" s="14">
        <v>0</v>
      </c>
      <c r="LQ203" s="14"/>
      <c r="LR203" s="14">
        <v>0</v>
      </c>
      <c r="LS203" s="14"/>
      <c r="LT203" s="14">
        <v>0</v>
      </c>
      <c r="LU203" s="14">
        <v>6684.8243204299997</v>
      </c>
      <c r="LV203" s="14">
        <v>1836.78950059</v>
      </c>
      <c r="LW203" s="14">
        <v>2970.4601704399997</v>
      </c>
      <c r="LX203" s="14"/>
      <c r="LY203" s="14"/>
      <c r="LZ203" s="14">
        <v>803.40839031999997</v>
      </c>
      <c r="MA203" s="14">
        <v>12295.482381779999</v>
      </c>
      <c r="MB203" s="14">
        <v>0</v>
      </c>
      <c r="MC203" s="14">
        <v>3395.2700906400009</v>
      </c>
      <c r="MD203" s="14">
        <v>0</v>
      </c>
      <c r="ME203" s="14"/>
      <c r="MF203" s="14">
        <v>114.87691649000001</v>
      </c>
      <c r="MG203" s="14">
        <v>36834.853136589998</v>
      </c>
      <c r="MH203" s="14">
        <v>5898.4941909499985</v>
      </c>
      <c r="MI203" s="14">
        <v>7063.3597569200019</v>
      </c>
      <c r="MJ203" s="14"/>
      <c r="MK203" s="14"/>
      <c r="ML203" s="14">
        <v>4891.9619737300018</v>
      </c>
      <c r="MM203" s="14">
        <v>0</v>
      </c>
      <c r="MN203" s="14">
        <v>58198.816065319996</v>
      </c>
      <c r="MO203" s="14">
        <v>0</v>
      </c>
      <c r="MP203" s="14">
        <v>21373.236265430045</v>
      </c>
      <c r="MQ203" s="14">
        <v>0</v>
      </c>
      <c r="MR203" s="14"/>
      <c r="MS203" s="14">
        <v>770.52672921999999</v>
      </c>
      <c r="MT203" s="14">
        <v>84618.363103249852</v>
      </c>
      <c r="MU203" s="14">
        <v>28613.23699809999</v>
      </c>
      <c r="MV203" s="14">
        <v>14180.667975310003</v>
      </c>
      <c r="MW203" s="14"/>
      <c r="MX203" s="14">
        <v>571.2075196400001</v>
      </c>
      <c r="MY203" s="14">
        <v>7204.2109198299986</v>
      </c>
      <c r="MZ203" s="14">
        <v>0</v>
      </c>
      <c r="NA203" s="14">
        <v>157331.4495107799</v>
      </c>
      <c r="NB203" s="14"/>
      <c r="NC203" s="14"/>
      <c r="ND203" s="14"/>
      <c r="NE203" s="14"/>
      <c r="NF203" s="14"/>
      <c r="NG203" s="14"/>
      <c r="NH203" s="14">
        <v>0</v>
      </c>
      <c r="NI203" s="14">
        <v>430.43270577999999</v>
      </c>
      <c r="NJ203" s="14"/>
      <c r="NK203" s="14"/>
      <c r="NL203" s="14">
        <v>54.456188900000001</v>
      </c>
      <c r="NM203" s="14">
        <v>484.88889467999996</v>
      </c>
      <c r="NN203" s="170">
        <v>212961.21984763077</v>
      </c>
      <c r="NO203" s="14">
        <v>124624.12892496002</v>
      </c>
      <c r="NQ203" s="14">
        <v>530866.34612215997</v>
      </c>
      <c r="NR203" s="14">
        <v>3318398.9920095899</v>
      </c>
      <c r="PU203" s="4"/>
    </row>
    <row r="204" spans="1:437" x14ac:dyDescent="0.2">
      <c r="A204" s="70">
        <v>45536</v>
      </c>
      <c r="B204" s="14">
        <v>265.68363823999999</v>
      </c>
      <c r="C204" s="14">
        <v>873.21642268999994</v>
      </c>
      <c r="D204" s="14">
        <v>50.925037189999998</v>
      </c>
      <c r="E204" s="14">
        <v>1189.8250981199999</v>
      </c>
      <c r="F204" s="14">
        <v>0</v>
      </c>
      <c r="G204" s="14">
        <v>23090.949082909985</v>
      </c>
      <c r="H204" s="14">
        <v>0</v>
      </c>
      <c r="I204" s="14"/>
      <c r="J204" s="14">
        <v>2009.92664111</v>
      </c>
      <c r="K204" s="14">
        <v>91007.074844739953</v>
      </c>
      <c r="L204" s="14">
        <v>60492.541863100028</v>
      </c>
      <c r="M204" s="14">
        <v>25615.811935840007</v>
      </c>
      <c r="N204" s="14">
        <v>13729.799491</v>
      </c>
      <c r="O204" s="14">
        <v>2532.9519321099992</v>
      </c>
      <c r="P204" s="14">
        <v>7636.8401785899996</v>
      </c>
      <c r="Q204" s="14">
        <v>226115.89596939992</v>
      </c>
      <c r="R204" s="14">
        <v>0</v>
      </c>
      <c r="S204" s="14">
        <v>5871.4290610099997</v>
      </c>
      <c r="T204" s="14">
        <v>104.40726191999998</v>
      </c>
      <c r="U204" s="14">
        <v>316.50628532000002</v>
      </c>
      <c r="V204" s="14">
        <v>22.50014539</v>
      </c>
      <c r="W204" s="14">
        <v>6314.8427536399995</v>
      </c>
      <c r="X204" s="14">
        <v>0</v>
      </c>
      <c r="Y204" s="14">
        <v>9895.5635978199953</v>
      </c>
      <c r="Z204" s="14">
        <v>0</v>
      </c>
      <c r="AA204" s="14"/>
      <c r="AB204" s="14">
        <v>906.49997227000017</v>
      </c>
      <c r="AC204" s="14">
        <v>52027.043364620033</v>
      </c>
      <c r="AD204" s="14">
        <v>12035.280552600001</v>
      </c>
      <c r="AE204" s="14">
        <v>9896.039956249997</v>
      </c>
      <c r="AF204" s="14"/>
      <c r="AG204" s="14">
        <v>2039.3303806200001</v>
      </c>
      <c r="AH204" s="14">
        <v>1659.3437704400001</v>
      </c>
      <c r="AI204" s="14">
        <v>88459.101594620035</v>
      </c>
      <c r="AJ204" s="14">
        <v>0</v>
      </c>
      <c r="AK204" s="14">
        <v>200446.60335797045</v>
      </c>
      <c r="AL204" s="14">
        <v>0</v>
      </c>
      <c r="AM204" s="14"/>
      <c r="AN204" s="14">
        <v>4896.6892963500004</v>
      </c>
      <c r="AO204" s="14">
        <v>422629.63877387071</v>
      </c>
      <c r="AP204" s="14">
        <v>116654.20601515003</v>
      </c>
      <c r="AQ204" s="14">
        <v>59153.384664330049</v>
      </c>
      <c r="AR204" s="14">
        <v>3889.9934269999999</v>
      </c>
      <c r="AS204" s="14">
        <v>23246.928543159975</v>
      </c>
      <c r="AT204" s="14">
        <v>49803.511954109963</v>
      </c>
      <c r="AU204" s="14">
        <v>0</v>
      </c>
      <c r="AV204" s="14">
        <v>6376.9343099999996</v>
      </c>
      <c r="AW204" s="14">
        <v>16205.73999754</v>
      </c>
      <c r="AX204" s="14">
        <v>880056.70179632131</v>
      </c>
      <c r="AY204" s="14">
        <v>0</v>
      </c>
      <c r="AZ204" s="14">
        <v>4215.4452042399998</v>
      </c>
      <c r="BA204" s="14">
        <v>0</v>
      </c>
      <c r="BB204" s="14"/>
      <c r="BC204" s="14">
        <v>658.39811853999993</v>
      </c>
      <c r="BD204" s="14">
        <v>42556.884273200027</v>
      </c>
      <c r="BE204" s="14">
        <v>11352.318543550004</v>
      </c>
      <c r="BF204" s="14">
        <v>6054.2014826899986</v>
      </c>
      <c r="BG204" s="14">
        <v>849.51448327999992</v>
      </c>
      <c r="BH204" s="14">
        <v>0</v>
      </c>
      <c r="BI204" s="14">
        <v>65686.76210550002</v>
      </c>
      <c r="BJ204" s="14">
        <v>0</v>
      </c>
      <c r="BK204" s="14">
        <v>5417.7801657800028</v>
      </c>
      <c r="BL204" s="14">
        <v>0</v>
      </c>
      <c r="BM204" s="14"/>
      <c r="BN204" s="14">
        <v>13.201676669999999</v>
      </c>
      <c r="BO204" s="14">
        <v>15747.845622519995</v>
      </c>
      <c r="BP204" s="14">
        <v>1471.3475793499999</v>
      </c>
      <c r="BQ204" s="14">
        <v>6925.9831286900016</v>
      </c>
      <c r="BR204" s="14">
        <v>5004.0735780000005</v>
      </c>
      <c r="BS204" s="14">
        <v>515.09212406999995</v>
      </c>
      <c r="BT204" s="14">
        <v>35095.323875079994</v>
      </c>
      <c r="BU204" s="14">
        <v>0</v>
      </c>
      <c r="BV204" s="14">
        <v>3368.9606220500009</v>
      </c>
      <c r="BW204" s="14">
        <v>0</v>
      </c>
      <c r="BX204" s="14"/>
      <c r="BY204" s="14">
        <v>170.75292826</v>
      </c>
      <c r="BZ204" s="14">
        <v>17288.83432739001</v>
      </c>
      <c r="CA204" s="14">
        <v>7419.5252130299978</v>
      </c>
      <c r="CB204" s="14">
        <v>4117.8341262400008</v>
      </c>
      <c r="CC204" s="14"/>
      <c r="CD204" s="14"/>
      <c r="CE204" s="14">
        <v>5534.7239190100008</v>
      </c>
      <c r="CF204" s="14">
        <v>37900.631135980009</v>
      </c>
      <c r="CG204" s="14">
        <v>0</v>
      </c>
      <c r="CH204" s="14">
        <v>628.23397910000006</v>
      </c>
      <c r="CI204" s="14"/>
      <c r="CJ204" s="14"/>
      <c r="CK204" s="14"/>
      <c r="CL204" s="14">
        <v>1553.22049277</v>
      </c>
      <c r="CM204" s="14">
        <v>864.35137161</v>
      </c>
      <c r="CN204" s="14">
        <v>2152.6478027699995</v>
      </c>
      <c r="CO204" s="14"/>
      <c r="CP204" s="14"/>
      <c r="CQ204" s="14">
        <v>369.72551219000025</v>
      </c>
      <c r="CR204" s="14">
        <v>5568.1791584400007</v>
      </c>
      <c r="CS204" s="14">
        <v>0</v>
      </c>
      <c r="CT204" s="14">
        <v>717.57044248</v>
      </c>
      <c r="CU204" s="14"/>
      <c r="CV204" s="14"/>
      <c r="CW204" s="14"/>
      <c r="CX204" s="14">
        <v>4250.8590330000006</v>
      </c>
      <c r="CY204" s="14">
        <v>1249.0489503199997</v>
      </c>
      <c r="CZ204" s="14">
        <v>3952.7221322400001</v>
      </c>
      <c r="DA204" s="14">
        <v>1317.1965259999999</v>
      </c>
      <c r="DB204" s="14"/>
      <c r="DC204" s="14">
        <v>281.27779509000004</v>
      </c>
      <c r="DD204" s="14">
        <v>11768.674879130002</v>
      </c>
      <c r="DE204" s="14">
        <v>0</v>
      </c>
      <c r="DF204" s="14">
        <v>1183.4184513299997</v>
      </c>
      <c r="DG204" s="14"/>
      <c r="DH204" s="14"/>
      <c r="DI204" s="14">
        <v>287.03902522999999</v>
      </c>
      <c r="DJ204" s="14">
        <v>8532.6557653699983</v>
      </c>
      <c r="DK204" s="14">
        <v>2755.1350322699996</v>
      </c>
      <c r="DL204" s="14">
        <v>2196.3180343799991</v>
      </c>
      <c r="DM204" s="14"/>
      <c r="DN204" s="14">
        <v>16.447395619999998</v>
      </c>
      <c r="DO204" s="14">
        <v>2133.4581996600004</v>
      </c>
      <c r="DP204" s="14">
        <v>17104.471903859998</v>
      </c>
      <c r="DQ204" s="14">
        <v>0</v>
      </c>
      <c r="DR204" s="14">
        <v>1921.0406475500006</v>
      </c>
      <c r="DS204" s="14"/>
      <c r="DT204" s="14"/>
      <c r="DU204" s="14">
        <v>0</v>
      </c>
      <c r="DV204" s="14">
        <v>26074.07440910998</v>
      </c>
      <c r="DW204" s="14">
        <v>3585.3501277099995</v>
      </c>
      <c r="DX204" s="14">
        <v>4872.4996335300011</v>
      </c>
      <c r="DY204" s="14"/>
      <c r="DZ204" s="14"/>
      <c r="EA204" s="14">
        <v>746.70724834999976</v>
      </c>
      <c r="EB204" s="14">
        <v>37199.672066249979</v>
      </c>
      <c r="EC204" s="14">
        <v>0</v>
      </c>
      <c r="ED204" s="14"/>
      <c r="EE204" s="14"/>
      <c r="EF204" s="14"/>
      <c r="EG204" s="14"/>
      <c r="EH204" s="14"/>
      <c r="EI204" s="14">
        <v>0</v>
      </c>
      <c r="EJ204" s="14">
        <v>106.24311456000001</v>
      </c>
      <c r="EK204" s="14"/>
      <c r="EL204" s="14"/>
      <c r="EM204" s="14">
        <v>309.56458964000007</v>
      </c>
      <c r="EN204" s="14">
        <v>415.80770420000005</v>
      </c>
      <c r="EO204" s="14">
        <v>0</v>
      </c>
      <c r="EP204" s="14">
        <v>1163.4060434799999</v>
      </c>
      <c r="EQ204" s="14">
        <v>0</v>
      </c>
      <c r="ER204" s="14"/>
      <c r="ES204" s="14">
        <v>0</v>
      </c>
      <c r="ET204" s="14">
        <v>13808.153902440001</v>
      </c>
      <c r="EU204" s="14">
        <v>4653.3298191600006</v>
      </c>
      <c r="EV204" s="14">
        <v>2869.8026021600008</v>
      </c>
      <c r="EW204" s="14"/>
      <c r="EX204" s="14"/>
      <c r="EY204" s="14">
        <v>460.82261041999999</v>
      </c>
      <c r="EZ204" s="14">
        <v>22955.514977660001</v>
      </c>
      <c r="FA204" s="14">
        <v>0</v>
      </c>
      <c r="FB204" s="14">
        <v>20624.405796709998</v>
      </c>
      <c r="FC204" s="14">
        <v>0</v>
      </c>
      <c r="FD204" s="14"/>
      <c r="FE204" s="14">
        <v>298.69440368999994</v>
      </c>
      <c r="FF204" s="14">
        <v>286573.07551228016</v>
      </c>
      <c r="FG204" s="14">
        <v>20320.923619849993</v>
      </c>
      <c r="FH204" s="14">
        <v>9174.6300318999965</v>
      </c>
      <c r="FI204" s="14">
        <v>814.44264099999998</v>
      </c>
      <c r="FJ204" s="14">
        <v>6806.9527621599982</v>
      </c>
      <c r="FK204" s="14">
        <v>19579.813394739991</v>
      </c>
      <c r="FL204" s="14">
        <v>0</v>
      </c>
      <c r="FM204" s="14">
        <v>364192.93816233013</v>
      </c>
      <c r="FN204" s="14"/>
      <c r="FO204" s="14"/>
      <c r="FP204" s="14"/>
      <c r="FQ204" s="14"/>
      <c r="FR204" s="14"/>
      <c r="FS204" s="14"/>
      <c r="FT204" s="14">
        <v>90.740256720000005</v>
      </c>
      <c r="FU204" s="14"/>
      <c r="FV204" s="14"/>
      <c r="FW204" s="14"/>
      <c r="FX204" s="14">
        <v>0</v>
      </c>
      <c r="FY204" s="14">
        <v>90.740256720000005</v>
      </c>
      <c r="FZ204" s="14"/>
      <c r="GA204" s="14"/>
      <c r="GB204" s="14"/>
      <c r="GC204" s="14"/>
      <c r="GD204" s="14"/>
      <c r="GE204" s="14">
        <v>0</v>
      </c>
      <c r="GF204" s="14">
        <v>289.85063375999999</v>
      </c>
      <c r="GG204" s="14">
        <v>243.83785963999998</v>
      </c>
      <c r="GH204" s="14"/>
      <c r="GI204" s="14"/>
      <c r="GJ204" s="14">
        <v>611.60860895999997</v>
      </c>
      <c r="GK204" s="14">
        <v>1145.2971023599998</v>
      </c>
      <c r="GL204" s="14">
        <v>0</v>
      </c>
      <c r="GM204" s="14">
        <v>2197.6243155599996</v>
      </c>
      <c r="GN204" s="14">
        <v>0</v>
      </c>
      <c r="GO204" s="14"/>
      <c r="GP204" s="14"/>
      <c r="GQ204" s="14">
        <v>11793.419839059996</v>
      </c>
      <c r="GR204" s="14">
        <v>2824.9664593100001</v>
      </c>
      <c r="GS204" s="14">
        <v>4776.2690825299997</v>
      </c>
      <c r="GT204" s="14"/>
      <c r="GU204" s="14"/>
      <c r="GV204" s="14">
        <v>1192.8119572099999</v>
      </c>
      <c r="GW204" s="14">
        <v>0</v>
      </c>
      <c r="GX204" s="14">
        <v>22785.091653669995</v>
      </c>
      <c r="GY204" s="14">
        <v>0</v>
      </c>
      <c r="GZ204" s="14"/>
      <c r="HA204" s="14"/>
      <c r="HB204" s="14"/>
      <c r="HC204" s="14"/>
      <c r="HD204" s="14">
        <v>3121.6658357100005</v>
      </c>
      <c r="HE204" s="14">
        <v>322.31826625999997</v>
      </c>
      <c r="HF204" s="14">
        <v>3016.7236834099999</v>
      </c>
      <c r="HG204" s="14"/>
      <c r="HH204" s="14"/>
      <c r="HI204" s="14">
        <v>358.65158517000009</v>
      </c>
      <c r="HJ204" s="14">
        <v>6819.3593705499998</v>
      </c>
      <c r="HK204" s="14">
        <v>0</v>
      </c>
      <c r="HL204" s="14">
        <v>2297.9764776899988</v>
      </c>
      <c r="HM204" s="14">
        <v>0</v>
      </c>
      <c r="HN204" s="14"/>
      <c r="HO204" s="14">
        <v>278.41960369999998</v>
      </c>
      <c r="HP204" s="14">
        <v>19673.098091909986</v>
      </c>
      <c r="HQ204" s="14">
        <v>5788.3458424199989</v>
      </c>
      <c r="HR204" s="14">
        <v>4003.9643122799998</v>
      </c>
      <c r="HS204" s="14"/>
      <c r="HT204" s="14"/>
      <c r="HU204" s="14">
        <v>1069.3633931100001</v>
      </c>
      <c r="HV204" s="14">
        <v>0</v>
      </c>
      <c r="HW204" s="14">
        <v>33111.167721109981</v>
      </c>
      <c r="HX204" s="14">
        <v>0</v>
      </c>
      <c r="HY204" s="14">
        <v>4736.4614576500016</v>
      </c>
      <c r="HZ204" s="14">
        <v>0</v>
      </c>
      <c r="IA204" s="14"/>
      <c r="IB204" s="14">
        <v>747.9193132900001</v>
      </c>
      <c r="IC204" s="14">
        <v>29515.87636744</v>
      </c>
      <c r="ID204" s="14">
        <v>8072.5797270999974</v>
      </c>
      <c r="IE204" s="14">
        <v>9702.3444124599991</v>
      </c>
      <c r="IF204" s="14">
        <v>490.964877</v>
      </c>
      <c r="IG204" s="14"/>
      <c r="IH204" s="14">
        <v>4628.8661440699998</v>
      </c>
      <c r="II204" s="14">
        <v>57895.012299009992</v>
      </c>
      <c r="IJ204" s="14">
        <v>0</v>
      </c>
      <c r="IK204" s="14">
        <v>1295.6242559000002</v>
      </c>
      <c r="IN204" s="14">
        <v>352.60435661000002</v>
      </c>
      <c r="IO204" s="14">
        <v>12040.452360630001</v>
      </c>
      <c r="IP204" s="14">
        <v>5535.5090325300007</v>
      </c>
      <c r="IQ204" s="14">
        <v>3983.6323018100006</v>
      </c>
      <c r="IR204" s="14">
        <v>8.9508150000000004</v>
      </c>
      <c r="IS204" s="14"/>
      <c r="IT204" s="14">
        <v>861.18725135999989</v>
      </c>
      <c r="IU204" s="14">
        <v>24077.960373840004</v>
      </c>
      <c r="IV204" s="14">
        <v>0</v>
      </c>
      <c r="IW204" s="14">
        <v>3938.692742700001</v>
      </c>
      <c r="IX204" s="14">
        <v>0</v>
      </c>
      <c r="IY204" s="14"/>
      <c r="IZ204" s="14">
        <v>619.86215486000003</v>
      </c>
      <c r="JA204" s="14">
        <v>21381.331313059996</v>
      </c>
      <c r="JB204" s="14">
        <v>5476.1953760100032</v>
      </c>
      <c r="JC204" s="14">
        <v>5965.695193280003</v>
      </c>
      <c r="JD204" s="14"/>
      <c r="JE204" s="14"/>
      <c r="JF204" s="14">
        <v>1182.0180605599999</v>
      </c>
      <c r="JG204" s="14">
        <v>38563.79484047</v>
      </c>
      <c r="JH204" s="14"/>
      <c r="JI204" s="14"/>
      <c r="JJ204" s="14"/>
      <c r="JK204" s="14"/>
      <c r="JL204" s="14"/>
      <c r="JM204" s="14">
        <v>0</v>
      </c>
      <c r="JN204" s="14">
        <v>362.12642914999998</v>
      </c>
      <c r="JO204" s="14">
        <v>814.57126739000012</v>
      </c>
      <c r="JP204" s="14"/>
      <c r="JQ204" s="14"/>
      <c r="JR204" s="14">
        <v>198.02271533000001</v>
      </c>
      <c r="JS204" s="14">
        <v>1374.7204118699999</v>
      </c>
      <c r="JT204" s="14">
        <v>0</v>
      </c>
      <c r="JU204" s="14">
        <v>1443.6792979799998</v>
      </c>
      <c r="JV204" s="14">
        <v>0</v>
      </c>
      <c r="JW204" s="14"/>
      <c r="JX204" s="14">
        <v>0</v>
      </c>
      <c r="JY204" s="14">
        <v>17543.589160030009</v>
      </c>
      <c r="JZ204" s="14">
        <v>4112.8296834400016</v>
      </c>
      <c r="KA204" s="14">
        <v>2794.9425324300005</v>
      </c>
      <c r="KB204" s="14">
        <v>29.120239000000002</v>
      </c>
      <c r="KC204" s="14"/>
      <c r="KD204" s="14">
        <v>2035.0794709099994</v>
      </c>
      <c r="KE204" s="14">
        <v>27959.240383790013</v>
      </c>
      <c r="KF204" s="14">
        <v>0</v>
      </c>
      <c r="KG204" s="14">
        <v>3638.9372261900007</v>
      </c>
      <c r="KH204" s="14">
        <v>0</v>
      </c>
      <c r="KI204" s="14"/>
      <c r="KJ204" s="14">
        <v>401.52779607000008</v>
      </c>
      <c r="KK204" s="14">
        <v>25120.872683859998</v>
      </c>
      <c r="KL204" s="14">
        <v>4951.4415102700013</v>
      </c>
      <c r="KM204" s="14">
        <v>5056.9236742500007</v>
      </c>
      <c r="KN204" s="14">
        <v>122.145196</v>
      </c>
      <c r="KO204" s="14">
        <v>1893.4570825499998</v>
      </c>
      <c r="KP204" s="14">
        <v>5836.8739690400007</v>
      </c>
      <c r="KQ204" s="14">
        <v>47022.17913823</v>
      </c>
      <c r="KR204" s="14">
        <v>0</v>
      </c>
      <c r="KS204" s="14"/>
      <c r="KT204" s="14"/>
      <c r="KU204" s="14"/>
      <c r="KV204" s="14">
        <v>0</v>
      </c>
      <c r="KW204" s="14">
        <v>764.26698984000006</v>
      </c>
      <c r="KX204" s="14">
        <v>189.96359737999998</v>
      </c>
      <c r="KY204" s="14">
        <v>54.668164099999998</v>
      </c>
      <c r="KZ204" s="14"/>
      <c r="LA204" s="14"/>
      <c r="LB204" s="14">
        <v>55.666691829999998</v>
      </c>
      <c r="LC204" s="14">
        <v>1064.5654431500002</v>
      </c>
      <c r="LD204" s="14">
        <v>0</v>
      </c>
      <c r="LE204" s="14">
        <v>19084.998440310017</v>
      </c>
      <c r="LF204" s="14">
        <v>0</v>
      </c>
      <c r="LG204" s="14"/>
      <c r="LH204" s="14">
        <v>1444.6328962099999</v>
      </c>
      <c r="LI204" s="14">
        <v>32927.77755691998</v>
      </c>
      <c r="LJ204" s="14">
        <v>11428.860690070012</v>
      </c>
      <c r="LK204" s="14">
        <v>11011.484637320002</v>
      </c>
      <c r="LL204" s="14"/>
      <c r="LM204" s="14">
        <v>1804.8589881099992</v>
      </c>
      <c r="LN204" s="14">
        <v>2835.5520825700005</v>
      </c>
      <c r="LO204" s="14">
        <v>80538.165291510028</v>
      </c>
      <c r="LP204" s="14">
        <v>0</v>
      </c>
      <c r="LQ204" s="14"/>
      <c r="LR204" s="14">
        <v>0</v>
      </c>
      <c r="LS204" s="14"/>
      <c r="LT204" s="14">
        <v>0</v>
      </c>
      <c r="LU204" s="14">
        <v>6501.1326284899988</v>
      </c>
      <c r="LV204" s="14">
        <v>1811.9966589600001</v>
      </c>
      <c r="LW204" s="14">
        <v>2940.4315366000001</v>
      </c>
      <c r="LX204" s="14"/>
      <c r="LY204" s="14"/>
      <c r="LZ204" s="14">
        <v>794.16891225999996</v>
      </c>
      <c r="MA204" s="14">
        <v>12047.729736309999</v>
      </c>
      <c r="MB204" s="14">
        <v>0</v>
      </c>
      <c r="MC204" s="14">
        <v>3353.7874376899972</v>
      </c>
      <c r="MD204" s="14">
        <v>0</v>
      </c>
      <c r="ME204" s="14"/>
      <c r="MF204" s="14">
        <v>114.01699586999999</v>
      </c>
      <c r="MG204" s="14">
        <v>36376.798712030031</v>
      </c>
      <c r="MH204" s="14">
        <v>5835.4311787499983</v>
      </c>
      <c r="MI204" s="14">
        <v>6612.5717236299979</v>
      </c>
      <c r="MJ204" s="14"/>
      <c r="MK204" s="14"/>
      <c r="ML204" s="14">
        <v>4766.5055512499985</v>
      </c>
      <c r="MM204" s="14">
        <v>0</v>
      </c>
      <c r="MN204" s="14">
        <v>57059.111599220021</v>
      </c>
      <c r="MO204" s="14">
        <v>0</v>
      </c>
      <c r="MP204" s="14">
        <v>20953.901674489993</v>
      </c>
      <c r="MQ204" s="14">
        <v>0</v>
      </c>
      <c r="MR204" s="14"/>
      <c r="MS204" s="14">
        <v>764.27330026000004</v>
      </c>
      <c r="MT204" s="14">
        <v>81828.38960740999</v>
      </c>
      <c r="MU204" s="14">
        <v>28076.354049130012</v>
      </c>
      <c r="MV204" s="14">
        <v>14012.555126649993</v>
      </c>
      <c r="MW204" s="14"/>
      <c r="MX204" s="14">
        <v>567.84111693000011</v>
      </c>
      <c r="MY204" s="14">
        <v>7092.3850301199936</v>
      </c>
      <c r="MZ204" s="14">
        <v>0</v>
      </c>
      <c r="NA204" s="14">
        <v>153295.69990499</v>
      </c>
      <c r="NB204" s="14"/>
      <c r="NC204" s="14"/>
      <c r="ND204" s="14"/>
      <c r="NE204" s="14"/>
      <c r="NF204" s="14"/>
      <c r="NG204" s="14"/>
      <c r="NH204" s="14">
        <v>0</v>
      </c>
      <c r="NI204" s="14">
        <v>425.39947372</v>
      </c>
      <c r="NJ204" s="14"/>
      <c r="NK204" s="14"/>
      <c r="NL204" s="14">
        <v>54.043127090000006</v>
      </c>
      <c r="NM204" s="14">
        <v>479.44260081000004</v>
      </c>
      <c r="NN204" s="170">
        <v>203457.59468754008</v>
      </c>
      <c r="NO204" s="14">
        <v>246074.65506660982</v>
      </c>
      <c r="NQ204" s="139">
        <v>533729.04935281002</v>
      </c>
      <c r="NR204" s="139">
        <v>3371861.8489582608</v>
      </c>
      <c r="PU204" s="4"/>
    </row>
    <row r="205" spans="1:437" x14ac:dyDescent="0.2">
      <c r="A205" s="70">
        <v>45566</v>
      </c>
      <c r="B205" s="14">
        <v>262.08684477000003</v>
      </c>
      <c r="C205" s="14">
        <v>856.22777823999991</v>
      </c>
      <c r="D205" s="14">
        <v>50.442569370000008</v>
      </c>
      <c r="E205" s="14">
        <v>1168.7571923800001</v>
      </c>
      <c r="F205" s="14">
        <v>0</v>
      </c>
      <c r="G205" s="14">
        <v>22606.100506820007</v>
      </c>
      <c r="H205" s="14">
        <v>0</v>
      </c>
      <c r="I205" s="14"/>
      <c r="J205" s="14">
        <v>1995.0485686299999</v>
      </c>
      <c r="K205" s="14">
        <v>127687.29056892009</v>
      </c>
      <c r="L205" s="14">
        <v>59618.48674232007</v>
      </c>
      <c r="M205" s="14">
        <v>23892.023786140016</v>
      </c>
      <c r="N205" s="14">
        <v>13374.70334</v>
      </c>
      <c r="O205" s="14">
        <v>2518.4265921799993</v>
      </c>
      <c r="P205" s="14">
        <v>7377.2832658800016</v>
      </c>
      <c r="Q205" s="14">
        <v>259069.36337089021</v>
      </c>
      <c r="R205" s="14">
        <v>0</v>
      </c>
      <c r="S205" s="14">
        <v>6137.6908214100004</v>
      </c>
      <c r="T205" s="14">
        <v>103.49349967000001</v>
      </c>
      <c r="U205" s="14">
        <v>314.24206293999998</v>
      </c>
      <c r="V205" s="14">
        <v>21.60713668</v>
      </c>
      <c r="W205" s="14">
        <v>6577.0335207000007</v>
      </c>
      <c r="X205" s="14">
        <v>0</v>
      </c>
      <c r="Y205" s="14">
        <v>9776.0771693399965</v>
      </c>
      <c r="Z205" s="14">
        <v>0</v>
      </c>
      <c r="AA205" s="14"/>
      <c r="AB205" s="14">
        <v>901.26204024999993</v>
      </c>
      <c r="AC205" s="14">
        <v>69349.88088252992</v>
      </c>
      <c r="AD205" s="14">
        <v>11633.214341839997</v>
      </c>
      <c r="AE205" s="14">
        <v>9728.4093362700005</v>
      </c>
      <c r="AF205" s="14"/>
      <c r="AG205" s="14">
        <v>2028.7858208499997</v>
      </c>
      <c r="AH205" s="14">
        <v>1625.6496887900003</v>
      </c>
      <c r="AI205" s="14">
        <v>105043.27927986992</v>
      </c>
      <c r="AJ205" s="14">
        <v>0</v>
      </c>
      <c r="AK205" s="14">
        <v>196042.45803097001</v>
      </c>
      <c r="AL205" s="14">
        <v>0</v>
      </c>
      <c r="AM205" s="14"/>
      <c r="AN205" s="14">
        <v>4799.3162509899994</v>
      </c>
      <c r="AO205" s="14">
        <v>490830.89923212054</v>
      </c>
      <c r="AP205" s="14">
        <v>115000.23848510996</v>
      </c>
      <c r="AQ205" s="14">
        <v>56027.02233675999</v>
      </c>
      <c r="AR205" s="14">
        <v>3814.2690750000002</v>
      </c>
      <c r="AS205" s="14">
        <v>22930.577714449995</v>
      </c>
      <c r="AT205" s="14">
        <v>48667.321985640076</v>
      </c>
      <c r="AU205" s="14">
        <v>0</v>
      </c>
      <c r="AV205" s="14">
        <v>5844.1906589999999</v>
      </c>
      <c r="AW205" s="14">
        <v>15242.595001540001</v>
      </c>
      <c r="AX205" s="14">
        <v>959198.88877158053</v>
      </c>
      <c r="AY205" s="14">
        <v>0</v>
      </c>
      <c r="AZ205" s="14">
        <v>4170.9387342399996</v>
      </c>
      <c r="BA205" s="14">
        <v>0</v>
      </c>
      <c r="BB205" s="14"/>
      <c r="BC205" s="14">
        <v>655.85973335000006</v>
      </c>
      <c r="BD205" s="14">
        <v>50412.426633810064</v>
      </c>
      <c r="BE205" s="14">
        <v>11282.580845410002</v>
      </c>
      <c r="BF205" s="14">
        <v>5562.2987338800003</v>
      </c>
      <c r="BG205" s="14">
        <v>837.52626835000001</v>
      </c>
      <c r="BH205" s="14">
        <v>0</v>
      </c>
      <c r="BI205" s="14">
        <v>72921.630949040089</v>
      </c>
      <c r="BJ205" s="14">
        <v>0</v>
      </c>
      <c r="BK205" s="14">
        <v>5111.9342572999985</v>
      </c>
      <c r="BL205" s="14">
        <v>0</v>
      </c>
      <c r="BM205" s="14"/>
      <c r="BN205" s="14">
        <v>12.08658116</v>
      </c>
      <c r="BO205" s="14">
        <v>19732.054766890022</v>
      </c>
      <c r="BP205" s="14">
        <v>1459.8017171299998</v>
      </c>
      <c r="BQ205" s="14">
        <v>6581.8993853600014</v>
      </c>
      <c r="BR205" s="14">
        <v>4888.631171</v>
      </c>
      <c r="BS205" s="14">
        <v>502.24576584999994</v>
      </c>
      <c r="BT205" s="14">
        <v>38288.653644690028</v>
      </c>
      <c r="BU205" s="14">
        <v>0</v>
      </c>
      <c r="BV205" s="14">
        <v>3329.5738381599986</v>
      </c>
      <c r="BW205" s="14">
        <v>0</v>
      </c>
      <c r="BX205" s="14"/>
      <c r="BY205" s="14">
        <v>169.61603811000001</v>
      </c>
      <c r="BZ205" s="14">
        <v>24459.952079039966</v>
      </c>
      <c r="CA205" s="14">
        <v>7274.4229348599983</v>
      </c>
      <c r="CB205" s="14">
        <v>3935.4121828099992</v>
      </c>
      <c r="CC205" s="14"/>
      <c r="CD205" s="14"/>
      <c r="CE205" s="14">
        <v>5396.118248140001</v>
      </c>
      <c r="CF205" s="14">
        <v>44565.095321119967</v>
      </c>
      <c r="CG205" s="14">
        <v>0</v>
      </c>
      <c r="CH205" s="14">
        <v>621.94763629999989</v>
      </c>
      <c r="CI205" s="14"/>
      <c r="CJ205" s="14"/>
      <c r="CK205" s="14"/>
      <c r="CL205" s="14">
        <v>1573.3435185100002</v>
      </c>
      <c r="CM205" s="14">
        <v>856.89392427999996</v>
      </c>
      <c r="CN205" s="14">
        <v>2141.5924059499994</v>
      </c>
      <c r="CO205" s="14"/>
      <c r="CP205" s="14"/>
      <c r="CQ205" s="14">
        <v>354.25117546000001</v>
      </c>
      <c r="CR205" s="14">
        <v>5548.0286605000001</v>
      </c>
      <c r="CS205" s="14">
        <v>0</v>
      </c>
      <c r="CT205" s="14">
        <v>713.84832346999985</v>
      </c>
      <c r="CU205" s="14"/>
      <c r="CV205" s="14"/>
      <c r="CW205" s="14"/>
      <c r="CX205" s="14">
        <v>4548.6447026700016</v>
      </c>
      <c r="CY205" s="14">
        <v>1243.2830296799998</v>
      </c>
      <c r="CZ205" s="14">
        <v>3883.9005035300006</v>
      </c>
      <c r="DA205" s="14">
        <v>1283.2450670000001</v>
      </c>
      <c r="DB205" s="14"/>
      <c r="DC205" s="14">
        <v>275.00580029999998</v>
      </c>
      <c r="DD205" s="14">
        <v>11947.927426650002</v>
      </c>
      <c r="DE205" s="14">
        <v>0</v>
      </c>
      <c r="DF205" s="14">
        <v>1110.7449834599997</v>
      </c>
      <c r="DG205" s="14"/>
      <c r="DH205" s="14"/>
      <c r="DI205" s="14">
        <v>284.31524064999996</v>
      </c>
      <c r="DJ205" s="14">
        <v>10574.960585699997</v>
      </c>
      <c r="DK205" s="14">
        <v>2739.9310052599999</v>
      </c>
      <c r="DL205" s="14">
        <v>1997.9012403000004</v>
      </c>
      <c r="DM205" s="14"/>
      <c r="DN205" s="14">
        <v>16.406638409999999</v>
      </c>
      <c r="DO205" s="14">
        <v>2110.5949511499994</v>
      </c>
      <c r="DP205" s="14">
        <v>18834.854644929997</v>
      </c>
      <c r="DQ205" s="14">
        <v>0</v>
      </c>
      <c r="DR205" s="14">
        <v>1838.8155718200001</v>
      </c>
      <c r="DS205" s="14"/>
      <c r="DT205" s="14"/>
      <c r="DU205" s="14">
        <v>0</v>
      </c>
      <c r="DV205" s="14">
        <v>27543.139031119998</v>
      </c>
      <c r="DW205" s="14">
        <v>3450.6923395299991</v>
      </c>
      <c r="DX205" s="14">
        <v>4850.854078360001</v>
      </c>
      <c r="DY205" s="14"/>
      <c r="DZ205" s="14"/>
      <c r="EA205" s="14">
        <v>729.10985757000003</v>
      </c>
      <c r="EB205" s="14">
        <v>38412.610878400003</v>
      </c>
      <c r="EC205" s="14">
        <v>0</v>
      </c>
      <c r="ED205" s="14"/>
      <c r="EE205" s="14"/>
      <c r="EF205" s="14"/>
      <c r="EG205" s="14"/>
      <c r="EH205" s="14"/>
      <c r="EI205" s="14">
        <v>0</v>
      </c>
      <c r="EJ205" s="14">
        <v>104.61868772999999</v>
      </c>
      <c r="EK205" s="14"/>
      <c r="EL205" s="14"/>
      <c r="EM205" s="14">
        <v>308.63301344999996</v>
      </c>
      <c r="EN205" s="14">
        <v>413.25170117999994</v>
      </c>
      <c r="EO205" s="14">
        <v>0</v>
      </c>
      <c r="EP205" s="14">
        <v>1151.0967029000001</v>
      </c>
      <c r="EQ205" s="14">
        <v>0</v>
      </c>
      <c r="ER205" s="14"/>
      <c r="ES205" s="14">
        <v>0</v>
      </c>
      <c r="ET205" s="14">
        <v>15938.888449589989</v>
      </c>
      <c r="EU205" s="14">
        <v>4562.8551907700012</v>
      </c>
      <c r="EV205" s="14">
        <v>2788.6984437299984</v>
      </c>
      <c r="EW205" s="14"/>
      <c r="EX205" s="14"/>
      <c r="EY205" s="14">
        <v>446.94357812999993</v>
      </c>
      <c r="EZ205" s="14">
        <v>24888.482365119991</v>
      </c>
      <c r="FA205" s="14">
        <v>0</v>
      </c>
      <c r="FB205" s="14">
        <v>20041.685122339994</v>
      </c>
      <c r="FC205" s="14">
        <v>0</v>
      </c>
      <c r="FD205" s="14"/>
      <c r="FE205" s="14">
        <v>293.14768680000003</v>
      </c>
      <c r="FF205" s="14">
        <v>313136.74735775124</v>
      </c>
      <c r="FG205" s="14">
        <v>20046.916007980006</v>
      </c>
      <c r="FH205" s="14">
        <v>9117.6884669999999</v>
      </c>
      <c r="FI205" s="14">
        <v>803.33313499999997</v>
      </c>
      <c r="FJ205" s="14">
        <v>6784.7211674399987</v>
      </c>
      <c r="FK205" s="14">
        <v>19266.598722570023</v>
      </c>
      <c r="FL205" s="14">
        <v>0</v>
      </c>
      <c r="FM205" s="14">
        <v>389490.83766688115</v>
      </c>
      <c r="FN205" s="14"/>
      <c r="FO205" s="14"/>
      <c r="FP205" s="14"/>
      <c r="FQ205" s="14"/>
      <c r="FR205" s="14"/>
      <c r="FS205" s="14"/>
      <c r="FT205" s="14">
        <v>90.53423051</v>
      </c>
      <c r="FU205" s="14"/>
      <c r="FV205" s="14"/>
      <c r="FW205" s="14"/>
      <c r="FX205" s="14">
        <v>0</v>
      </c>
      <c r="FY205" s="14">
        <v>90.53423051</v>
      </c>
      <c r="FZ205" s="14"/>
      <c r="GA205" s="14"/>
      <c r="GB205" s="14"/>
      <c r="GC205" s="14"/>
      <c r="GD205" s="14"/>
      <c r="GE205" s="14">
        <v>0</v>
      </c>
      <c r="GF205" s="14">
        <v>287.88316861999999</v>
      </c>
      <c r="GG205" s="14">
        <v>243.11717944</v>
      </c>
      <c r="GH205" s="14"/>
      <c r="GI205" s="14"/>
      <c r="GJ205" s="14">
        <v>608.88905920000002</v>
      </c>
      <c r="GK205" s="14">
        <v>1139.8894072600001</v>
      </c>
      <c r="GL205" s="14">
        <v>0</v>
      </c>
      <c r="GM205" s="14">
        <v>2144.6403963499988</v>
      </c>
      <c r="GN205" s="14">
        <v>0</v>
      </c>
      <c r="GO205" s="14"/>
      <c r="GP205" s="14"/>
      <c r="GQ205" s="14">
        <v>14299.608787289999</v>
      </c>
      <c r="GR205" s="14">
        <v>2796.2374064800006</v>
      </c>
      <c r="GS205" s="14">
        <v>4582.8178980700004</v>
      </c>
      <c r="GT205" s="14"/>
      <c r="GU205" s="14"/>
      <c r="GV205" s="14">
        <v>944.52081308000004</v>
      </c>
      <c r="GW205" s="14">
        <v>0</v>
      </c>
      <c r="GX205" s="14">
        <v>24767.825301270001</v>
      </c>
      <c r="GY205" s="14">
        <v>0</v>
      </c>
      <c r="GZ205" s="14"/>
      <c r="HA205" s="14"/>
      <c r="HB205" s="14"/>
      <c r="HC205" s="14"/>
      <c r="HD205" s="14">
        <v>3276.3722091099999</v>
      </c>
      <c r="HE205" s="14">
        <v>320.02445391999998</v>
      </c>
      <c r="HF205" s="14">
        <v>2980.786561939999</v>
      </c>
      <c r="HG205" s="14"/>
      <c r="HH205" s="14"/>
      <c r="HI205" s="14">
        <v>353.77319819999991</v>
      </c>
      <c r="HJ205" s="14">
        <v>6930.9564231699987</v>
      </c>
      <c r="HK205" s="14">
        <v>0</v>
      </c>
      <c r="HL205" s="14">
        <v>2265.2269176099999</v>
      </c>
      <c r="HM205" s="14">
        <v>0</v>
      </c>
      <c r="HN205" s="14"/>
      <c r="HO205" s="14">
        <v>275.07634044000002</v>
      </c>
      <c r="HP205" s="14">
        <v>23738.47963270999</v>
      </c>
      <c r="HQ205" s="14">
        <v>5746.6053407899999</v>
      </c>
      <c r="HR205" s="14">
        <v>3967.8323006600012</v>
      </c>
      <c r="HS205" s="14"/>
      <c r="HT205" s="14"/>
      <c r="HU205" s="14">
        <v>1058.0894736000002</v>
      </c>
      <c r="HV205" s="14">
        <v>0</v>
      </c>
      <c r="HW205" s="14">
        <v>37051.310005809995</v>
      </c>
      <c r="HX205" s="14">
        <v>0</v>
      </c>
      <c r="HY205" s="14">
        <v>4671.9590874000005</v>
      </c>
      <c r="HZ205" s="14">
        <v>0</v>
      </c>
      <c r="IA205" s="14"/>
      <c r="IB205" s="14">
        <v>743.1478411600001</v>
      </c>
      <c r="IC205" s="14">
        <v>33358.750681479993</v>
      </c>
      <c r="ID205" s="14">
        <v>7900.4658559499994</v>
      </c>
      <c r="IE205" s="14">
        <v>9422.8440056599975</v>
      </c>
      <c r="IF205" s="14">
        <v>485.77409999999998</v>
      </c>
      <c r="IG205" s="14"/>
      <c r="IH205" s="14">
        <v>4552.2152911999965</v>
      </c>
      <c r="II205" s="14">
        <v>61135.156862849981</v>
      </c>
      <c r="IJ205" s="14">
        <v>0</v>
      </c>
      <c r="IK205" s="14">
        <v>1273.0864764500002</v>
      </c>
      <c r="IN205" s="14">
        <v>346.24522544000001</v>
      </c>
      <c r="IO205" s="14">
        <v>13459.442779779994</v>
      </c>
      <c r="IP205" s="14">
        <v>5497.0471672600006</v>
      </c>
      <c r="IQ205" s="14">
        <v>3894.2167428699991</v>
      </c>
      <c r="IR205" s="14">
        <v>7.0271100000000004</v>
      </c>
      <c r="IS205" s="14"/>
      <c r="IT205" s="14">
        <v>846.88575566999987</v>
      </c>
      <c r="IU205" s="14">
        <v>25323.951257469995</v>
      </c>
      <c r="IV205" s="14">
        <v>0</v>
      </c>
      <c r="IW205" s="14">
        <v>3864.0693389099993</v>
      </c>
      <c r="IX205" s="14">
        <v>0</v>
      </c>
      <c r="IY205" s="14"/>
      <c r="IZ205" s="14">
        <v>617.48286720999999</v>
      </c>
      <c r="JA205" s="14">
        <v>25166.918061180004</v>
      </c>
      <c r="JB205" s="14">
        <v>5445.7022141899997</v>
      </c>
      <c r="JC205" s="14">
        <v>5902.6011590899989</v>
      </c>
      <c r="JD205" s="14"/>
      <c r="JE205" s="14"/>
      <c r="JF205" s="14">
        <v>1161.3815951300003</v>
      </c>
      <c r="JG205" s="14">
        <v>42158.155235710001</v>
      </c>
      <c r="JH205" s="14"/>
      <c r="JI205" s="14"/>
      <c r="JJ205" s="14"/>
      <c r="JK205" s="14"/>
      <c r="JL205" s="14"/>
      <c r="JM205" s="14">
        <v>0</v>
      </c>
      <c r="JN205" s="14">
        <v>361.19783991000003</v>
      </c>
      <c r="JO205" s="14">
        <v>810.25916135999989</v>
      </c>
      <c r="JP205" s="14"/>
      <c r="JQ205" s="14"/>
      <c r="JR205" s="14">
        <v>196.19826042</v>
      </c>
      <c r="JS205" s="14">
        <v>1367.6552616900001</v>
      </c>
      <c r="JT205" s="14">
        <v>0</v>
      </c>
      <c r="JU205" s="14">
        <v>1388.9301188400004</v>
      </c>
      <c r="JV205" s="14">
        <v>0</v>
      </c>
      <c r="JW205" s="14"/>
      <c r="JX205" s="14">
        <v>0</v>
      </c>
      <c r="JY205" s="14">
        <v>23633.630629079998</v>
      </c>
      <c r="JZ205" s="14">
        <v>4066.3838870000004</v>
      </c>
      <c r="KA205" s="14">
        <v>2611.7498673800001</v>
      </c>
      <c r="KB205" s="14">
        <v>28.936639</v>
      </c>
      <c r="KC205" s="14"/>
      <c r="KD205" s="14">
        <v>2016.6910712700007</v>
      </c>
      <c r="KE205" s="14">
        <v>33746.322212569998</v>
      </c>
      <c r="KF205" s="14">
        <v>0</v>
      </c>
      <c r="KG205" s="14">
        <v>3512.6810788699995</v>
      </c>
      <c r="KH205" s="14">
        <v>0</v>
      </c>
      <c r="KI205" s="14"/>
      <c r="KJ205" s="14">
        <v>400.08174036000003</v>
      </c>
      <c r="KK205" s="14">
        <v>34639.295312819995</v>
      </c>
      <c r="KL205" s="14">
        <v>4824.9936444899986</v>
      </c>
      <c r="KM205" s="14">
        <v>4760.5546328299988</v>
      </c>
      <c r="KN205" s="14">
        <v>120.161945</v>
      </c>
      <c r="KO205" s="14">
        <v>1833.8742654800003</v>
      </c>
      <c r="KP205" s="14">
        <v>5792.6255828100002</v>
      </c>
      <c r="KQ205" s="14">
        <v>55884.268202659994</v>
      </c>
      <c r="KR205" s="14">
        <v>0</v>
      </c>
      <c r="KS205" s="14"/>
      <c r="KT205" s="14"/>
      <c r="KU205" s="14"/>
      <c r="KV205" s="14">
        <v>0</v>
      </c>
      <c r="KW205" s="14">
        <v>933.21796714999994</v>
      </c>
      <c r="KX205" s="14">
        <v>185.42428152000002</v>
      </c>
      <c r="KY205" s="14">
        <v>53.771508920000002</v>
      </c>
      <c r="KZ205" s="14"/>
      <c r="LA205" s="14"/>
      <c r="LB205" s="14">
        <v>54.724634900000005</v>
      </c>
      <c r="LC205" s="14">
        <v>1227.1383924900003</v>
      </c>
      <c r="LD205" s="14">
        <v>0</v>
      </c>
      <c r="LE205" s="14">
        <v>18765.252923529995</v>
      </c>
      <c r="LF205" s="14">
        <v>0</v>
      </c>
      <c r="LG205" s="14"/>
      <c r="LH205" s="14">
        <v>1431.9552330100003</v>
      </c>
      <c r="LI205" s="14">
        <v>39822.324545059913</v>
      </c>
      <c r="LJ205" s="14">
        <v>11319.69711512</v>
      </c>
      <c r="LK205" s="14">
        <v>10002.139198119999</v>
      </c>
      <c r="LL205" s="14"/>
      <c r="LM205" s="14">
        <v>1775.1937498200004</v>
      </c>
      <c r="LN205" s="14">
        <v>2790.1614030299993</v>
      </c>
      <c r="LO205" s="14">
        <v>85906.724167689899</v>
      </c>
      <c r="LP205" s="14">
        <v>0</v>
      </c>
      <c r="LQ205" s="14"/>
      <c r="LR205" s="14">
        <v>0</v>
      </c>
      <c r="LS205" s="14"/>
      <c r="LT205" s="14">
        <v>0</v>
      </c>
      <c r="LU205" s="14">
        <v>6832.9240693299998</v>
      </c>
      <c r="LV205" s="14">
        <v>1804.1445051900002</v>
      </c>
      <c r="LW205" s="14">
        <v>2887.1101276599998</v>
      </c>
      <c r="LX205" s="14"/>
      <c r="LY205" s="14"/>
      <c r="LZ205" s="14">
        <v>739.30601300000001</v>
      </c>
      <c r="MA205" s="14">
        <v>12263.48471518</v>
      </c>
      <c r="MB205" s="14">
        <v>0</v>
      </c>
      <c r="MC205" s="14">
        <v>3310.4871138199987</v>
      </c>
      <c r="MD205" s="14">
        <v>0</v>
      </c>
      <c r="ME205" s="14"/>
      <c r="MF205" s="14">
        <v>113.38849519</v>
      </c>
      <c r="MG205" s="14">
        <v>42451.31808342001</v>
      </c>
      <c r="MH205" s="14">
        <v>5795.5367372499977</v>
      </c>
      <c r="MI205" s="14">
        <v>6531.4423011800009</v>
      </c>
      <c r="MJ205" s="14"/>
      <c r="MK205" s="14"/>
      <c r="ML205" s="14">
        <v>4714.2143471199997</v>
      </c>
      <c r="MM205" s="14">
        <v>0</v>
      </c>
      <c r="MN205" s="14">
        <v>62916.38707798002</v>
      </c>
      <c r="MO205" s="14">
        <v>0</v>
      </c>
      <c r="MP205" s="14">
        <v>20615.346655320045</v>
      </c>
      <c r="MQ205" s="14">
        <v>0</v>
      </c>
      <c r="MR205" s="14"/>
      <c r="MS205" s="14">
        <v>758.34164769000006</v>
      </c>
      <c r="MT205" s="14">
        <v>118881.38510422004</v>
      </c>
      <c r="MU205" s="14">
        <v>27817.205628480006</v>
      </c>
      <c r="MV205" s="14">
        <v>13801.658003479999</v>
      </c>
      <c r="MW205" s="14"/>
      <c r="MX205" s="14">
        <v>563.47937219000005</v>
      </c>
      <c r="MY205" s="14">
        <v>6934.2647914300023</v>
      </c>
      <c r="MZ205" s="14">
        <v>0</v>
      </c>
      <c r="NA205" s="14">
        <v>189371.68120281011</v>
      </c>
      <c r="NB205" s="14"/>
      <c r="NC205" s="14"/>
      <c r="ND205" s="14"/>
      <c r="NE205" s="14"/>
      <c r="NF205" s="14"/>
      <c r="NG205" s="14"/>
      <c r="NH205" s="14">
        <v>0</v>
      </c>
      <c r="NI205" s="14">
        <v>410.12451613999997</v>
      </c>
      <c r="NJ205" s="14"/>
      <c r="NK205" s="14"/>
      <c r="NL205" s="14">
        <v>53.633739599999998</v>
      </c>
      <c r="NM205" s="14">
        <v>463.75825573999998</v>
      </c>
      <c r="NN205" s="170">
        <v>193126.0969536496</v>
      </c>
      <c r="NO205" s="14">
        <v>235385.83873310999</v>
      </c>
      <c r="NQ205" s="139">
        <v>536516.73866316001</v>
      </c>
      <c r="NR205" s="139">
        <v>3583142.5679567102</v>
      </c>
      <c r="PU205" s="4"/>
    </row>
    <row r="206" spans="1:437" x14ac:dyDescent="0.2">
      <c r="A206" s="70">
        <v>45597</v>
      </c>
      <c r="B206" s="14">
        <v>260.86951321999999</v>
      </c>
      <c r="C206" s="14">
        <v>849.59473096999989</v>
      </c>
      <c r="D206" s="14">
        <v>49.734727660000004</v>
      </c>
      <c r="E206" s="14">
        <v>1160.1989718499999</v>
      </c>
      <c r="F206" s="14">
        <v>0</v>
      </c>
      <c r="G206" s="14">
        <v>22025.000029520008</v>
      </c>
      <c r="H206" s="14">
        <v>0</v>
      </c>
      <c r="I206" s="14"/>
      <c r="J206" s="14">
        <v>1979.8648775400004</v>
      </c>
      <c r="K206" s="14">
        <v>121741.63648983017</v>
      </c>
      <c r="L206" s="14">
        <v>58888.989359910025</v>
      </c>
      <c r="M206" s="14">
        <v>23072.87565396999</v>
      </c>
      <c r="N206" s="14">
        <v>13108.709835</v>
      </c>
      <c r="O206" s="14">
        <v>2502.5119376099997</v>
      </c>
      <c r="P206" s="14">
        <v>7244.7478560099962</v>
      </c>
      <c r="Q206" s="14">
        <v>250564.33603939024</v>
      </c>
      <c r="R206" s="14">
        <v>0</v>
      </c>
      <c r="S206" s="14">
        <v>6052.5487298999988</v>
      </c>
      <c r="T206" s="14">
        <v>102.57075376</v>
      </c>
      <c r="U206" s="14">
        <v>311.54616664999998</v>
      </c>
      <c r="V206" s="14">
        <v>20.708880279999999</v>
      </c>
      <c r="W206" s="14">
        <v>6487.3745305899984</v>
      </c>
      <c r="X206" s="14">
        <v>0</v>
      </c>
      <c r="Y206" s="14">
        <v>9657.4106960099998</v>
      </c>
      <c r="Z206" s="14">
        <v>0</v>
      </c>
      <c r="AA206" s="14"/>
      <c r="AB206" s="14">
        <v>895.97695424000005</v>
      </c>
      <c r="AC206" s="14">
        <v>66991.388147400095</v>
      </c>
      <c r="AD206" s="14">
        <v>11560.201068750006</v>
      </c>
      <c r="AE206" s="14">
        <v>9229.5191408700048</v>
      </c>
      <c r="AF206" s="14"/>
      <c r="AG206" s="14">
        <v>2019.9931858099999</v>
      </c>
      <c r="AH206" s="14">
        <v>1526.7004929799996</v>
      </c>
      <c r="AI206" s="14">
        <v>101881.1896860601</v>
      </c>
      <c r="AJ206" s="14">
        <v>0</v>
      </c>
      <c r="AK206" s="14">
        <v>191514.14032261941</v>
      </c>
      <c r="AL206" s="14">
        <v>0</v>
      </c>
      <c r="AM206" s="14"/>
      <c r="AN206" s="14">
        <v>4706.5137743599998</v>
      </c>
      <c r="AO206" s="14">
        <v>470716.35577697016</v>
      </c>
      <c r="AP206" s="14">
        <v>113920.4393952299</v>
      </c>
      <c r="AQ206" s="14">
        <v>53911.326101680032</v>
      </c>
      <c r="AR206" s="14">
        <v>3733.6888239999998</v>
      </c>
      <c r="AS206" s="14">
        <v>22604.615895260002</v>
      </c>
      <c r="AT206" s="14">
        <v>47599.544415739925</v>
      </c>
      <c r="AU206" s="14">
        <v>0</v>
      </c>
      <c r="AV206" s="14">
        <v>5382.879199</v>
      </c>
      <c r="AW206" s="14">
        <v>15242.595001540001</v>
      </c>
      <c r="AX206" s="14">
        <v>929332.09870639944</v>
      </c>
      <c r="AY206" s="14">
        <v>0</v>
      </c>
      <c r="AZ206" s="14">
        <v>4098.2492642299994</v>
      </c>
      <c r="BA206" s="14">
        <v>0</v>
      </c>
      <c r="BB206" s="14"/>
      <c r="BC206" s="14">
        <v>648.58763928999997</v>
      </c>
      <c r="BD206" s="14">
        <v>49690.297691709929</v>
      </c>
      <c r="BE206" s="14">
        <v>11220.201759430001</v>
      </c>
      <c r="BF206" s="14">
        <v>5354.3950645599998</v>
      </c>
      <c r="BG206" s="14">
        <v>824.40409457000021</v>
      </c>
      <c r="BH206" s="14">
        <v>0</v>
      </c>
      <c r="BI206" s="14">
        <v>71836.135513789937</v>
      </c>
      <c r="BJ206" s="14">
        <v>0</v>
      </c>
      <c r="BK206" s="14">
        <v>5025.7679439800013</v>
      </c>
      <c r="BL206" s="14">
        <v>0</v>
      </c>
      <c r="BM206" s="14"/>
      <c r="BN206" s="14">
        <v>10.96018248</v>
      </c>
      <c r="BO206" s="14">
        <v>19302.554437919971</v>
      </c>
      <c r="BP206" s="14">
        <v>1448.8607333599998</v>
      </c>
      <c r="BQ206" s="14">
        <v>6288.4953837100011</v>
      </c>
      <c r="BR206" s="14">
        <v>4809.7586369999999</v>
      </c>
      <c r="BS206" s="14">
        <v>479.58416554999991</v>
      </c>
      <c r="BT206" s="14">
        <v>37365.981483999974</v>
      </c>
      <c r="BU206" s="14">
        <v>0</v>
      </c>
      <c r="BV206" s="14">
        <v>3270.1464396700012</v>
      </c>
      <c r="BW206" s="14">
        <v>0</v>
      </c>
      <c r="BX206" s="14"/>
      <c r="BY206" s="14">
        <v>168.46902845</v>
      </c>
      <c r="BZ206" s="14">
        <v>23478.20316802002</v>
      </c>
      <c r="CA206" s="14">
        <v>7222.0076067999989</v>
      </c>
      <c r="CB206" s="14">
        <v>3885.2565403000003</v>
      </c>
      <c r="CC206" s="14"/>
      <c r="CD206" s="14"/>
      <c r="CE206" s="14">
        <v>5341.7340115899988</v>
      </c>
      <c r="CF206" s="14">
        <v>43365.816794830018</v>
      </c>
      <c r="CG206" s="14">
        <v>0</v>
      </c>
      <c r="CH206" s="14">
        <v>616.63577869999995</v>
      </c>
      <c r="CI206" s="14"/>
      <c r="CJ206" s="14"/>
      <c r="CK206" s="14"/>
      <c r="CL206" s="14">
        <v>1563.7741369500002</v>
      </c>
      <c r="CM206" s="14">
        <v>852.14525104999996</v>
      </c>
      <c r="CN206" s="14">
        <v>1894.4855010099998</v>
      </c>
      <c r="CO206" s="14"/>
      <c r="CP206" s="14"/>
      <c r="CQ206" s="14">
        <v>346.83279631000005</v>
      </c>
      <c r="CR206" s="14">
        <v>5273.8734640199991</v>
      </c>
      <c r="CS206" s="14">
        <v>0</v>
      </c>
      <c r="CT206" s="14">
        <v>711.50707986999998</v>
      </c>
      <c r="CU206" s="14"/>
      <c r="CV206" s="14"/>
      <c r="CW206" s="14"/>
      <c r="CX206" s="14">
        <v>4516.1019941199984</v>
      </c>
      <c r="CY206" s="14">
        <v>1238.0221385899999</v>
      </c>
      <c r="CZ206" s="14">
        <v>3807.3258990899999</v>
      </c>
      <c r="DA206" s="14">
        <v>1270.486296</v>
      </c>
      <c r="DB206" s="14"/>
      <c r="DC206" s="14">
        <v>269.98769727999996</v>
      </c>
      <c r="DD206" s="14">
        <v>11813.431104949999</v>
      </c>
      <c r="DE206" s="14">
        <v>0</v>
      </c>
      <c r="DF206" s="14">
        <v>1096.3354530399999</v>
      </c>
      <c r="DG206" s="14"/>
      <c r="DH206" s="14"/>
      <c r="DI206" s="14">
        <v>281.68450383999999</v>
      </c>
      <c r="DJ206" s="14">
        <v>9522.5193803799957</v>
      </c>
      <c r="DK206" s="14">
        <v>2723.6500368100001</v>
      </c>
      <c r="DL206" s="14">
        <v>1857.5594889400002</v>
      </c>
      <c r="DM206" s="14"/>
      <c r="DN206" s="14">
        <v>16.371849820000001</v>
      </c>
      <c r="DO206" s="14">
        <v>2085.1079478700003</v>
      </c>
      <c r="DP206" s="14">
        <v>17583.228660699991</v>
      </c>
      <c r="DQ206" s="14">
        <v>0</v>
      </c>
      <c r="DR206" s="14">
        <v>1829.13788101</v>
      </c>
      <c r="DS206" s="14"/>
      <c r="DT206" s="14"/>
      <c r="DU206" s="14">
        <v>0</v>
      </c>
      <c r="DV206" s="14">
        <v>26929.825122660004</v>
      </c>
      <c r="DW206" s="14">
        <v>3433.1624771799998</v>
      </c>
      <c r="DX206" s="14">
        <v>4734.1163293400014</v>
      </c>
      <c r="DY206" s="14"/>
      <c r="DZ206" s="14"/>
      <c r="EA206" s="14">
        <v>720.46115814999996</v>
      </c>
      <c r="EB206" s="14">
        <v>37646.702968340003</v>
      </c>
      <c r="EC206" s="14">
        <v>0</v>
      </c>
      <c r="ED206" s="14"/>
      <c r="EE206" s="14"/>
      <c r="EF206" s="14"/>
      <c r="EG206" s="14"/>
      <c r="EH206" s="14"/>
      <c r="EI206" s="14">
        <v>0</v>
      </c>
      <c r="EJ206" s="14">
        <v>103.34539243</v>
      </c>
      <c r="EK206" s="14"/>
      <c r="EL206" s="14"/>
      <c r="EM206" s="14">
        <v>305.00887939000006</v>
      </c>
      <c r="EN206" s="14">
        <v>408.35427182000006</v>
      </c>
      <c r="EO206" s="14">
        <v>0</v>
      </c>
      <c r="EP206" s="14">
        <v>1139.1651790899996</v>
      </c>
      <c r="EQ206" s="14">
        <v>0</v>
      </c>
      <c r="ER206" s="14"/>
      <c r="ES206" s="14">
        <v>0</v>
      </c>
      <c r="ET206" s="14">
        <v>15866.758554239997</v>
      </c>
      <c r="EU206" s="14">
        <v>4533.4089847700016</v>
      </c>
      <c r="EV206" s="14">
        <v>2763.3643974200008</v>
      </c>
      <c r="EW206" s="14"/>
      <c r="EX206" s="14"/>
      <c r="EY206" s="14">
        <v>442.04799467000004</v>
      </c>
      <c r="EZ206" s="14">
        <v>24744.745110189997</v>
      </c>
      <c r="FA206" s="14">
        <v>0</v>
      </c>
      <c r="FB206" s="14">
        <v>19694.619319000027</v>
      </c>
      <c r="FC206" s="14">
        <v>0</v>
      </c>
      <c r="FD206" s="14"/>
      <c r="FE206" s="14">
        <v>288.04311020999995</v>
      </c>
      <c r="FF206" s="14">
        <v>304047.16730116995</v>
      </c>
      <c r="FG206" s="14">
        <v>19898.267696860003</v>
      </c>
      <c r="FH206" s="14">
        <v>8621.0414762100027</v>
      </c>
      <c r="FI206" s="14">
        <v>790.29269299999999</v>
      </c>
      <c r="FJ206" s="14">
        <v>6707.5448672800003</v>
      </c>
      <c r="FK206" s="14">
        <v>18845.940807319988</v>
      </c>
      <c r="FL206" s="14">
        <v>0</v>
      </c>
      <c r="FM206" s="14">
        <v>378892.91727104998</v>
      </c>
      <c r="FN206" s="14"/>
      <c r="FO206" s="14"/>
      <c r="FP206" s="14"/>
      <c r="FQ206" s="14"/>
      <c r="FR206" s="14"/>
      <c r="FS206" s="14"/>
      <c r="FT206" s="14">
        <v>90.580351059999998</v>
      </c>
      <c r="FU206" s="14"/>
      <c r="FV206" s="14"/>
      <c r="FW206" s="14"/>
      <c r="FX206" s="14">
        <v>0</v>
      </c>
      <c r="FY206" s="14">
        <v>90.580351059999998</v>
      </c>
      <c r="FZ206" s="14"/>
      <c r="GA206" s="14"/>
      <c r="GB206" s="14"/>
      <c r="GC206" s="14"/>
      <c r="GD206" s="14"/>
      <c r="GE206" s="14">
        <v>0</v>
      </c>
      <c r="GF206" s="14">
        <v>285.83783746999995</v>
      </c>
      <c r="GG206" s="14">
        <v>241.85758218999999</v>
      </c>
      <c r="GH206" s="14"/>
      <c r="GI206" s="14"/>
      <c r="GJ206" s="14">
        <v>604.5848125199999</v>
      </c>
      <c r="GK206" s="14">
        <v>1132.2802321799998</v>
      </c>
      <c r="GL206" s="14">
        <v>0</v>
      </c>
      <c r="GM206" s="14">
        <v>2110.7402068199999</v>
      </c>
      <c r="GN206" s="14">
        <v>0</v>
      </c>
      <c r="GO206" s="14"/>
      <c r="GP206" s="14"/>
      <c r="GQ206" s="14">
        <v>13940.910869469992</v>
      </c>
      <c r="GR206" s="14">
        <v>2732.3567919200004</v>
      </c>
      <c r="GS206" s="14">
        <v>4502.7142846199995</v>
      </c>
      <c r="GT206" s="14"/>
      <c r="GU206" s="14"/>
      <c r="GV206" s="14">
        <v>898.29060130999994</v>
      </c>
      <c r="GW206" s="14">
        <v>0</v>
      </c>
      <c r="GX206" s="14">
        <v>24185.012754139992</v>
      </c>
      <c r="GY206" s="14">
        <v>0</v>
      </c>
      <c r="GZ206" s="14"/>
      <c r="HA206" s="14"/>
      <c r="HB206" s="14"/>
      <c r="HC206" s="14"/>
      <c r="HD206" s="14">
        <v>3251.5786715100003</v>
      </c>
      <c r="HE206" s="14">
        <v>308.80983777999995</v>
      </c>
      <c r="HF206" s="14">
        <v>2967.9859061200004</v>
      </c>
      <c r="HG206" s="14"/>
      <c r="HH206" s="14"/>
      <c r="HI206" s="14">
        <v>349.28755049</v>
      </c>
      <c r="HJ206" s="14">
        <v>6877.6619658999998</v>
      </c>
      <c r="HK206" s="14">
        <v>0</v>
      </c>
      <c r="HL206" s="14">
        <v>2244.3837476899994</v>
      </c>
      <c r="HM206" s="14">
        <v>0</v>
      </c>
      <c r="HN206" s="14"/>
      <c r="HO206" s="14">
        <v>271.70050583</v>
      </c>
      <c r="HP206" s="14">
        <v>23201.815527130017</v>
      </c>
      <c r="HQ206" s="14">
        <v>5709.408134090002</v>
      </c>
      <c r="HR206" s="14">
        <v>3931.2829680100008</v>
      </c>
      <c r="HS206" s="14"/>
      <c r="HT206" s="14"/>
      <c r="HU206" s="14">
        <v>1047.08458077</v>
      </c>
      <c r="HV206" s="14">
        <v>0</v>
      </c>
      <c r="HW206" s="14">
        <v>36405.67546352002</v>
      </c>
      <c r="HX206" s="14">
        <v>0</v>
      </c>
      <c r="HY206" s="14">
        <v>4529.6338686300005</v>
      </c>
      <c r="HZ206" s="14">
        <v>0</v>
      </c>
      <c r="IA206" s="14"/>
      <c r="IB206" s="14">
        <v>738.9703563600001</v>
      </c>
      <c r="IC206" s="14">
        <v>31598.992025390031</v>
      </c>
      <c r="ID206" s="14">
        <v>7679.2222466899984</v>
      </c>
      <c r="IE206" s="14">
        <v>9093.3324341200023</v>
      </c>
      <c r="IF206" s="14">
        <v>480.67744399999998</v>
      </c>
      <c r="IG206" s="14"/>
      <c r="IH206" s="14">
        <v>4439.3802062599989</v>
      </c>
      <c r="II206" s="14">
        <v>58560.208581450024</v>
      </c>
      <c r="IJ206" s="14">
        <v>0</v>
      </c>
      <c r="IK206" s="14">
        <v>1234.7815247199999</v>
      </c>
      <c r="IN206" s="14">
        <v>332.49219946000005</v>
      </c>
      <c r="IO206" s="14">
        <v>13140.217124369994</v>
      </c>
      <c r="IP206" s="14">
        <v>5391.3156326900007</v>
      </c>
      <c r="IQ206" s="14">
        <v>3878.9215281000002</v>
      </c>
      <c r="IR206" s="14">
        <v>6.0720020000000003</v>
      </c>
      <c r="IS206" s="14"/>
      <c r="IT206" s="14">
        <v>786.45432612000025</v>
      </c>
      <c r="IU206" s="14">
        <v>24770.254337459988</v>
      </c>
      <c r="IV206" s="14">
        <v>0</v>
      </c>
      <c r="IW206" s="14">
        <v>3798.1563445100005</v>
      </c>
      <c r="IX206" s="14">
        <v>0</v>
      </c>
      <c r="IY206" s="14"/>
      <c r="IZ206" s="14">
        <v>614.02549650000003</v>
      </c>
      <c r="JA206" s="14">
        <v>24435.931094189975</v>
      </c>
      <c r="JB206" s="14">
        <v>5415.8882707799994</v>
      </c>
      <c r="JC206" s="14">
        <v>5846.0050147599995</v>
      </c>
      <c r="JD206" s="14"/>
      <c r="JE206" s="14"/>
      <c r="JF206" s="14">
        <v>1139.2192665000002</v>
      </c>
      <c r="JG206" s="14">
        <v>41249.225487239972</v>
      </c>
      <c r="JH206" s="14"/>
      <c r="JI206" s="14"/>
      <c r="JJ206" s="14"/>
      <c r="JK206" s="14"/>
      <c r="JL206" s="14"/>
      <c r="JM206" s="14">
        <v>0</v>
      </c>
      <c r="JN206" s="14">
        <v>360.21720274</v>
      </c>
      <c r="JO206" s="14">
        <v>806.28478030999997</v>
      </c>
      <c r="JP206" s="14"/>
      <c r="JQ206" s="14"/>
      <c r="JR206" s="14">
        <v>193.25094634999999</v>
      </c>
      <c r="JS206" s="14">
        <v>1359.7529293999999</v>
      </c>
      <c r="JT206" s="14">
        <v>0</v>
      </c>
      <c r="JU206" s="14">
        <v>1365.6000810600001</v>
      </c>
      <c r="JV206" s="14">
        <v>0</v>
      </c>
      <c r="JW206" s="14"/>
      <c r="JX206" s="14">
        <v>0</v>
      </c>
      <c r="JY206" s="14">
        <v>21797.085083369988</v>
      </c>
      <c r="JZ206" s="14">
        <v>4036.5863341100012</v>
      </c>
      <c r="KA206" s="14">
        <v>2601.7608974100003</v>
      </c>
      <c r="KB206" s="14">
        <v>28.750824999999999</v>
      </c>
      <c r="KC206" s="14"/>
      <c r="KD206" s="14">
        <v>2002.7028948800005</v>
      </c>
      <c r="KE206" s="14">
        <v>31832.48611582999</v>
      </c>
      <c r="KF206" s="14">
        <v>0</v>
      </c>
      <c r="KG206" s="14">
        <v>3399.2202848600009</v>
      </c>
      <c r="KH206" s="14">
        <v>0</v>
      </c>
      <c r="KI206" s="14"/>
      <c r="KJ206" s="14">
        <v>398.03526957999998</v>
      </c>
      <c r="KK206" s="14">
        <v>32728.154385519989</v>
      </c>
      <c r="KL206" s="14">
        <v>4778.9598752599995</v>
      </c>
      <c r="KM206" s="14">
        <v>4293.7151236499994</v>
      </c>
      <c r="KN206" s="14">
        <v>118.02233</v>
      </c>
      <c r="KO206" s="14">
        <v>1829.2907479799992</v>
      </c>
      <c r="KP206" s="14">
        <v>5747.4579789299969</v>
      </c>
      <c r="KQ206" s="14">
        <v>53292.855995779981</v>
      </c>
      <c r="KR206" s="14">
        <v>0</v>
      </c>
      <c r="KS206" s="14"/>
      <c r="KT206" s="14"/>
      <c r="KU206" s="14"/>
      <c r="KV206" s="14">
        <v>0</v>
      </c>
      <c r="KW206" s="14">
        <v>915.30333525000015</v>
      </c>
      <c r="KX206" s="14">
        <v>176.39426685000001</v>
      </c>
      <c r="KY206" s="14">
        <v>52.865077119999995</v>
      </c>
      <c r="KZ206" s="14"/>
      <c r="LA206" s="14"/>
      <c r="LB206" s="14">
        <v>53.585658059999993</v>
      </c>
      <c r="LC206" s="14">
        <v>1198.1483372800001</v>
      </c>
      <c r="LD206" s="14">
        <v>0</v>
      </c>
      <c r="LE206" s="14">
        <v>18510.135329460023</v>
      </c>
      <c r="LF206" s="14">
        <v>0</v>
      </c>
      <c r="LG206" s="14"/>
      <c r="LH206" s="14">
        <v>1373.57396427</v>
      </c>
      <c r="LI206" s="14">
        <v>38319.260243209937</v>
      </c>
      <c r="LJ206" s="14">
        <v>11142.586552389996</v>
      </c>
      <c r="LK206" s="14">
        <v>9361.0053939999998</v>
      </c>
      <c r="LL206" s="14"/>
      <c r="LM206" s="14">
        <v>1766.9689448199995</v>
      </c>
      <c r="LN206" s="14">
        <v>2732.0119727999991</v>
      </c>
      <c r="LO206" s="14">
        <v>83205.542400949955</v>
      </c>
      <c r="LP206" s="14">
        <v>0</v>
      </c>
      <c r="LQ206" s="14"/>
      <c r="LR206" s="14">
        <v>0</v>
      </c>
      <c r="LS206" s="14"/>
      <c r="LT206" s="14">
        <v>0</v>
      </c>
      <c r="LU206" s="14">
        <v>6755.8323204699991</v>
      </c>
      <c r="LV206" s="14">
        <v>1795.1751738800001</v>
      </c>
      <c r="LW206" s="14">
        <v>2872.8761220300003</v>
      </c>
      <c r="LX206" s="14"/>
      <c r="LY206" s="14"/>
      <c r="LZ206" s="14">
        <v>731.65648041999998</v>
      </c>
      <c r="MA206" s="14">
        <v>12155.540096799999</v>
      </c>
      <c r="MB206" s="14">
        <v>0</v>
      </c>
      <c r="MC206" s="14">
        <v>3268.4914343499991</v>
      </c>
      <c r="MD206" s="14">
        <v>0</v>
      </c>
      <c r="ME206" s="14"/>
      <c r="MF206" s="14">
        <v>111.44576916</v>
      </c>
      <c r="MG206" s="14">
        <v>41624.641557519964</v>
      </c>
      <c r="MH206" s="14">
        <v>5684.6939171499998</v>
      </c>
      <c r="MI206" s="14">
        <v>6454.6971101200015</v>
      </c>
      <c r="MJ206" s="14"/>
      <c r="MK206" s="14"/>
      <c r="ML206" s="14">
        <v>4609.7032309099995</v>
      </c>
      <c r="MM206" s="14">
        <v>0</v>
      </c>
      <c r="MN206" s="14">
        <v>61753.673019209979</v>
      </c>
      <c r="MO206" s="14">
        <v>0</v>
      </c>
      <c r="MP206" s="14">
        <v>20115.368463090006</v>
      </c>
      <c r="MQ206" s="14">
        <v>0</v>
      </c>
      <c r="MR206" s="14"/>
      <c r="MS206" s="14">
        <v>752.1501120800001</v>
      </c>
      <c r="MT206" s="14">
        <v>114845.33932298013</v>
      </c>
      <c r="MU206" s="14">
        <v>27411.948166689985</v>
      </c>
      <c r="MV206" s="14">
        <v>13368.738409589996</v>
      </c>
      <c r="MW206" s="14"/>
      <c r="MX206" s="14">
        <v>542.45488769999997</v>
      </c>
      <c r="MY206" s="14">
        <v>6836.2479762100047</v>
      </c>
      <c r="MZ206" s="14">
        <v>0</v>
      </c>
      <c r="NA206" s="14">
        <v>183872.24733834012</v>
      </c>
      <c r="NB206" s="14"/>
      <c r="NC206" s="14"/>
      <c r="ND206" s="14"/>
      <c r="NE206" s="14"/>
      <c r="NF206" s="14"/>
      <c r="NG206" s="14"/>
      <c r="NH206" s="14">
        <v>0</v>
      </c>
      <c r="NI206" s="14">
        <v>404.22297909999998</v>
      </c>
      <c r="NJ206" s="14"/>
      <c r="NK206" s="14"/>
      <c r="NL206" s="14">
        <v>53.230138820000001</v>
      </c>
      <c r="NM206" s="14">
        <v>457.45311791999995</v>
      </c>
      <c r="NN206" s="170">
        <v>184004.64300820959</v>
      </c>
      <c r="NO206" s="14">
        <v>226952.40049558991</v>
      </c>
      <c r="NP206" s="14">
        <v>123273.75603526999</v>
      </c>
      <c r="NQ206" s="139">
        <v>538998.94984985003</v>
      </c>
      <c r="NR206" s="139">
        <v>3613984.7324913619</v>
      </c>
      <c r="PU206" s="4"/>
    </row>
    <row r="207" spans="1:437" x14ac:dyDescent="0.2">
      <c r="A207" s="70">
        <v>45627</v>
      </c>
      <c r="B207" s="14">
        <v>258.41051332999996</v>
      </c>
      <c r="C207" s="14">
        <v>822.37305848000005</v>
      </c>
      <c r="D207" s="14">
        <v>49.12033203</v>
      </c>
      <c r="E207" s="14">
        <v>1129.9039038399999</v>
      </c>
      <c r="F207" s="14">
        <v>0</v>
      </c>
      <c r="G207" s="14">
        <v>21580.435079950028</v>
      </c>
      <c r="H207" s="14">
        <v>0</v>
      </c>
      <c r="I207" s="14"/>
      <c r="J207" s="14">
        <v>1965.3017758800002</v>
      </c>
      <c r="K207" s="14">
        <v>111515.22165103999</v>
      </c>
      <c r="L207" s="14">
        <v>57903.113348529987</v>
      </c>
      <c r="M207" s="14">
        <v>22149.264242599998</v>
      </c>
      <c r="N207" s="14">
        <v>12867.107375</v>
      </c>
      <c r="O207" s="14">
        <v>2450.7630599499989</v>
      </c>
      <c r="P207" s="14">
        <v>7161.6126055199984</v>
      </c>
      <c r="Q207" s="14">
        <v>237592.81913847002</v>
      </c>
      <c r="R207" s="14">
        <v>0</v>
      </c>
      <c r="S207" s="14">
        <v>5974.128161470001</v>
      </c>
      <c r="T207" s="14">
        <v>101.63893588999998</v>
      </c>
      <c r="U207" s="14">
        <v>308.87179774000003</v>
      </c>
      <c r="V207" s="14">
        <v>19.79889682</v>
      </c>
      <c r="W207" s="14">
        <v>6404.4377919200015</v>
      </c>
      <c r="X207" s="14">
        <v>0</v>
      </c>
      <c r="Y207" s="14">
        <v>9513.515685270002</v>
      </c>
      <c r="Z207" s="14">
        <v>0</v>
      </c>
      <c r="AA207" s="14"/>
      <c r="AB207" s="14">
        <v>889.96604150999997</v>
      </c>
      <c r="AC207" s="14">
        <v>64889.579895630013</v>
      </c>
      <c r="AD207" s="14">
        <v>11424.538602849996</v>
      </c>
      <c r="AE207" s="14">
        <v>9093.6304826599971</v>
      </c>
      <c r="AF207" s="14"/>
      <c r="AG207" s="14">
        <v>1979.4859317199994</v>
      </c>
      <c r="AH207" s="14">
        <v>1474.1063369599992</v>
      </c>
      <c r="AI207" s="14">
        <v>99264.8229766</v>
      </c>
      <c r="AJ207" s="14">
        <v>0</v>
      </c>
      <c r="AK207" s="14">
        <v>187603.3860423601</v>
      </c>
      <c r="AL207" s="14">
        <v>0</v>
      </c>
      <c r="AM207" s="14"/>
      <c r="AN207" s="14">
        <v>4671.6885857300003</v>
      </c>
      <c r="AO207" s="14">
        <v>447388.27027047938</v>
      </c>
      <c r="AP207" s="14">
        <v>112398.34972465</v>
      </c>
      <c r="AQ207" s="14">
        <v>50859.243482419952</v>
      </c>
      <c r="AR207" s="14">
        <v>3649.3446990000002</v>
      </c>
      <c r="AS207" s="14">
        <v>22304.150973140007</v>
      </c>
      <c r="AT207" s="14">
        <v>46494.819811130066</v>
      </c>
      <c r="AU207" s="14">
        <v>0</v>
      </c>
      <c r="AV207" s="14">
        <v>4982.8690640000004</v>
      </c>
      <c r="AW207" s="14">
        <v>15242.595001540001</v>
      </c>
      <c r="AX207" s="14">
        <v>895594.71765444963</v>
      </c>
      <c r="AY207" s="14">
        <v>0</v>
      </c>
      <c r="AZ207" s="14">
        <v>4028.8952678899977</v>
      </c>
      <c r="BA207" s="14">
        <v>0</v>
      </c>
      <c r="BB207" s="14"/>
      <c r="BC207" s="14">
        <v>645.36069207000003</v>
      </c>
      <c r="BD207" s="14">
        <v>48825.099190509958</v>
      </c>
      <c r="BE207" s="14">
        <v>11130.267705110002</v>
      </c>
      <c r="BF207" s="14">
        <v>5200.8693910399998</v>
      </c>
      <c r="BG207" s="14">
        <v>808.53040362999991</v>
      </c>
      <c r="BH207" s="14">
        <v>0</v>
      </c>
      <c r="BI207" s="14">
        <v>70639.022650249972</v>
      </c>
      <c r="BJ207" s="14">
        <v>0</v>
      </c>
      <c r="BK207" s="14">
        <v>4872.466281070002</v>
      </c>
      <c r="BL207" s="14">
        <v>0</v>
      </c>
      <c r="BM207" s="14"/>
      <c r="BN207" s="14">
        <v>9.82236479</v>
      </c>
      <c r="BO207" s="14">
        <v>18343.486302860001</v>
      </c>
      <c r="BP207" s="14">
        <v>1437.6491756800006</v>
      </c>
      <c r="BQ207" s="14">
        <v>6134.9741540100003</v>
      </c>
      <c r="BR207" s="14">
        <v>4705.2607840000001</v>
      </c>
      <c r="BS207" s="14">
        <v>457.67357490999996</v>
      </c>
      <c r="BT207" s="14">
        <v>35961.332637320011</v>
      </c>
      <c r="BU207" s="14">
        <v>0</v>
      </c>
      <c r="BV207" s="14">
        <v>3211.4295382199994</v>
      </c>
      <c r="BW207" s="14">
        <v>0</v>
      </c>
      <c r="BX207" s="14"/>
      <c r="BY207" s="14">
        <v>167.3118092</v>
      </c>
      <c r="BZ207" s="14">
        <v>22775.421735569995</v>
      </c>
      <c r="CA207" s="14">
        <v>6976.4564620600031</v>
      </c>
      <c r="CB207" s="14">
        <v>3651.9492518899997</v>
      </c>
      <c r="CC207" s="14"/>
      <c r="CD207" s="14"/>
      <c r="CE207" s="14">
        <v>5254.0148529900007</v>
      </c>
      <c r="CF207" s="14">
        <v>42036.583649929991</v>
      </c>
      <c r="CG207" s="14">
        <v>0</v>
      </c>
      <c r="CH207" s="14">
        <v>608.20625736999989</v>
      </c>
      <c r="CI207" s="14"/>
      <c r="CJ207" s="14"/>
      <c r="CK207" s="14"/>
      <c r="CL207" s="14">
        <v>1517.4587295199999</v>
      </c>
      <c r="CM207" s="14">
        <v>846.87404400000003</v>
      </c>
      <c r="CN207" s="14">
        <v>1881.3681385699999</v>
      </c>
      <c r="CO207" s="14"/>
      <c r="CP207" s="14"/>
      <c r="CQ207" s="14">
        <v>338.50471872999992</v>
      </c>
      <c r="CR207" s="14">
        <v>5192.4118881899994</v>
      </c>
      <c r="CS207" s="14">
        <v>0</v>
      </c>
      <c r="CT207" s="14">
        <v>706.96319122999989</v>
      </c>
      <c r="CU207" s="14"/>
      <c r="CV207" s="14"/>
      <c r="CW207" s="14"/>
      <c r="CX207" s="14">
        <v>4430.4446464499997</v>
      </c>
      <c r="CY207" s="14">
        <v>1232.0459204200001</v>
      </c>
      <c r="CZ207" s="14">
        <v>3779.9538919500001</v>
      </c>
      <c r="DA207" s="14">
        <v>1220.3849479999999</v>
      </c>
      <c r="DB207" s="14"/>
      <c r="DC207" s="14">
        <v>264.32426837999998</v>
      </c>
      <c r="DD207" s="14">
        <v>11634.116866429998</v>
      </c>
      <c r="DE207" s="14">
        <v>0</v>
      </c>
      <c r="DF207" s="14">
        <v>1081.4023197500003</v>
      </c>
      <c r="DG207" s="14"/>
      <c r="DH207" s="14"/>
      <c r="DI207" s="14">
        <v>276.75558451000001</v>
      </c>
      <c r="DJ207" s="14">
        <v>8882.7877688399967</v>
      </c>
      <c r="DK207" s="14">
        <v>2666.18054484</v>
      </c>
      <c r="DL207" s="14">
        <v>1814.6746994499997</v>
      </c>
      <c r="DM207" s="14"/>
      <c r="DN207" s="14">
        <v>16.19239245</v>
      </c>
      <c r="DO207" s="14">
        <v>2060.8259230399995</v>
      </c>
      <c r="DP207" s="14">
        <v>16798.819232879996</v>
      </c>
      <c r="DQ207" s="14">
        <v>0</v>
      </c>
      <c r="DR207" s="14">
        <v>1810.3585534700001</v>
      </c>
      <c r="DS207" s="14"/>
      <c r="DT207" s="14"/>
      <c r="DU207" s="14">
        <v>0</v>
      </c>
      <c r="DV207" s="14">
        <v>26421.727000459985</v>
      </c>
      <c r="DW207" s="14">
        <v>3412.5450329499995</v>
      </c>
      <c r="DX207" s="14">
        <v>4634.8798813599997</v>
      </c>
      <c r="DY207" s="14"/>
      <c r="DZ207" s="14"/>
      <c r="EA207" s="14">
        <v>710.64385318999996</v>
      </c>
      <c r="EB207" s="14">
        <v>36990.154321429982</v>
      </c>
      <c r="EC207" s="14">
        <v>0</v>
      </c>
      <c r="ED207" s="14"/>
      <c r="EE207" s="14"/>
      <c r="EF207" s="14"/>
      <c r="EG207" s="14"/>
      <c r="EH207" s="14"/>
      <c r="EI207" s="14">
        <v>0</v>
      </c>
      <c r="EJ207" s="14">
        <v>102.05747100999999</v>
      </c>
      <c r="EK207" s="14"/>
      <c r="EL207" s="14"/>
      <c r="EM207" s="14">
        <v>302.42357451999999</v>
      </c>
      <c r="EN207" s="14">
        <v>404.48104552999996</v>
      </c>
      <c r="EO207" s="14">
        <v>0</v>
      </c>
      <c r="EP207" s="14">
        <v>1126.5100025499999</v>
      </c>
      <c r="EQ207" s="14">
        <v>0</v>
      </c>
      <c r="ER207" s="14"/>
      <c r="ES207" s="14">
        <v>0</v>
      </c>
      <c r="ET207" s="14">
        <v>15337.209639909994</v>
      </c>
      <c r="EU207" s="14">
        <v>4443.4539903700006</v>
      </c>
      <c r="EV207" s="14">
        <v>2679.65868869</v>
      </c>
      <c r="EW207" s="14"/>
      <c r="EX207" s="14"/>
      <c r="EY207" s="14">
        <v>437.64573024000003</v>
      </c>
      <c r="EZ207" s="14">
        <v>24024.478051759994</v>
      </c>
      <c r="FA207" s="14">
        <v>0</v>
      </c>
      <c r="FB207" s="14">
        <v>19312.239005200016</v>
      </c>
      <c r="FC207" s="14">
        <v>0</v>
      </c>
      <c r="FD207" s="14"/>
      <c r="FE207" s="14">
        <v>282.89013679999999</v>
      </c>
      <c r="FF207" s="14">
        <v>295783.57181612914</v>
      </c>
      <c r="FG207" s="14">
        <v>19722.269620430001</v>
      </c>
      <c r="FH207" s="14">
        <v>8245.9075112699993</v>
      </c>
      <c r="FI207" s="14">
        <v>765.65609700000005</v>
      </c>
      <c r="FJ207" s="14">
        <v>6624.8461933400022</v>
      </c>
      <c r="FK207" s="14">
        <v>18307.500101530015</v>
      </c>
      <c r="FL207" s="14">
        <v>0</v>
      </c>
      <c r="FM207" s="14">
        <v>369044.88048169919</v>
      </c>
      <c r="FN207" s="14"/>
      <c r="FO207" s="14"/>
      <c r="FP207" s="14"/>
      <c r="FQ207" s="14"/>
      <c r="FR207" s="14"/>
      <c r="FS207" s="14"/>
      <c r="FT207" s="14">
        <v>90.647522980000005</v>
      </c>
      <c r="FU207" s="14"/>
      <c r="FV207" s="14"/>
      <c r="FW207" s="14"/>
      <c r="FX207" s="14">
        <v>0</v>
      </c>
      <c r="FY207" s="14">
        <v>90.647522980000005</v>
      </c>
      <c r="FZ207" s="14"/>
      <c r="GA207" s="14"/>
      <c r="GB207" s="14"/>
      <c r="GC207" s="14"/>
      <c r="GD207" s="14"/>
      <c r="GE207" s="14">
        <v>0</v>
      </c>
      <c r="GF207" s="14">
        <v>283.79235015999996</v>
      </c>
      <c r="GG207" s="14">
        <v>202.23647878</v>
      </c>
      <c r="GH207" s="14"/>
      <c r="GI207" s="14"/>
      <c r="GJ207" s="14">
        <v>601.81372958999998</v>
      </c>
      <c r="GK207" s="14">
        <v>1087.8425585299999</v>
      </c>
      <c r="GL207" s="14">
        <v>0</v>
      </c>
      <c r="GM207" s="14">
        <v>2060.8165065000007</v>
      </c>
      <c r="GN207" s="14">
        <v>0</v>
      </c>
      <c r="GO207" s="14"/>
      <c r="GP207" s="14"/>
      <c r="GQ207" s="14">
        <v>13305.225611940001</v>
      </c>
      <c r="GR207" s="14">
        <v>2564.7403013299986</v>
      </c>
      <c r="GS207" s="14">
        <v>4298.33270326</v>
      </c>
      <c r="GT207" s="14"/>
      <c r="GU207" s="14"/>
      <c r="GV207" s="14">
        <v>881.52681347000032</v>
      </c>
      <c r="GW207" s="14">
        <v>0</v>
      </c>
      <c r="GX207" s="14">
        <v>23110.6419365</v>
      </c>
      <c r="GY207" s="14">
        <v>0</v>
      </c>
      <c r="GZ207" s="14"/>
      <c r="HA207" s="14"/>
      <c r="HB207" s="14"/>
      <c r="HC207" s="14"/>
      <c r="HD207" s="14">
        <v>3216.7848644300002</v>
      </c>
      <c r="HE207" s="14">
        <v>306.11348493000003</v>
      </c>
      <c r="HF207" s="14">
        <v>2809.0239597900008</v>
      </c>
      <c r="HG207" s="14"/>
      <c r="HH207" s="14"/>
      <c r="HI207" s="14">
        <v>332.39386178000001</v>
      </c>
      <c r="HJ207" s="14">
        <v>6664.3161709300011</v>
      </c>
      <c r="HK207" s="14">
        <v>0</v>
      </c>
      <c r="HL207" s="14">
        <v>2218.0613416899996</v>
      </c>
      <c r="HM207" s="14">
        <v>0</v>
      </c>
      <c r="HN207" s="14"/>
      <c r="HO207" s="14">
        <v>245.28520471000002</v>
      </c>
      <c r="HP207" s="14">
        <v>21858.299276240021</v>
      </c>
      <c r="HQ207" s="14">
        <v>5668.2698284499975</v>
      </c>
      <c r="HR207" s="14">
        <v>3831.4978412199998</v>
      </c>
      <c r="HS207" s="14"/>
      <c r="HT207" s="14"/>
      <c r="HU207" s="14">
        <v>1020.0640840799999</v>
      </c>
      <c r="HV207" s="14">
        <v>0</v>
      </c>
      <c r="HW207" s="14">
        <v>34841.477576390018</v>
      </c>
      <c r="HX207" s="14">
        <v>0</v>
      </c>
      <c r="HY207" s="14">
        <v>4447.3486683899991</v>
      </c>
      <c r="HZ207" s="14">
        <v>0</v>
      </c>
      <c r="IA207" s="14"/>
      <c r="IB207" s="14">
        <v>733.95617080000011</v>
      </c>
      <c r="IC207" s="14">
        <v>29617.864117559988</v>
      </c>
      <c r="ID207" s="14">
        <v>7621.6936884300003</v>
      </c>
      <c r="IE207" s="14">
        <v>8056.9479833099986</v>
      </c>
      <c r="IF207" s="14">
        <v>474.66048599999999</v>
      </c>
      <c r="IG207" s="14"/>
      <c r="IH207" s="14">
        <v>4368.8712319199985</v>
      </c>
      <c r="II207" s="14">
        <v>55321.342346409991</v>
      </c>
      <c r="IJ207" s="14">
        <v>0</v>
      </c>
      <c r="IK207" s="14">
        <v>1209.9962969399999</v>
      </c>
      <c r="IN207" s="14">
        <v>329.02344140999998</v>
      </c>
      <c r="IO207" s="14">
        <v>12522.966656739998</v>
      </c>
      <c r="IP207" s="14">
        <v>5350.7735958999983</v>
      </c>
      <c r="IQ207" s="14">
        <v>3850.9006128399997</v>
      </c>
      <c r="IR207" s="14">
        <v>5.1070409999999997</v>
      </c>
      <c r="IS207" s="14"/>
      <c r="IT207" s="14">
        <v>771.79716212000005</v>
      </c>
      <c r="IU207" s="14">
        <v>24040.564806949998</v>
      </c>
      <c r="IV207" s="14">
        <v>0</v>
      </c>
      <c r="IW207" s="14">
        <v>3732.1342600799981</v>
      </c>
      <c r="IX207" s="14">
        <v>0</v>
      </c>
      <c r="IY207" s="14"/>
      <c r="IZ207" s="14">
        <v>608.61005553999996</v>
      </c>
      <c r="JA207" s="14">
        <v>23714.622375909996</v>
      </c>
      <c r="JB207" s="14">
        <v>5273.1603268900026</v>
      </c>
      <c r="JC207" s="14">
        <v>5571.8165812500001</v>
      </c>
      <c r="JD207" s="14"/>
      <c r="JE207" s="14"/>
      <c r="JF207" s="14">
        <v>1051.8094546800003</v>
      </c>
      <c r="JG207" s="14">
        <v>39952.153054349998</v>
      </c>
      <c r="JH207" s="14"/>
      <c r="JI207" s="14"/>
      <c r="JJ207" s="14"/>
      <c r="JK207" s="14"/>
      <c r="JL207" s="14"/>
      <c r="JM207" s="14">
        <v>0</v>
      </c>
      <c r="JN207" s="14">
        <v>359.24230460000001</v>
      </c>
      <c r="JO207" s="14">
        <v>802.58179209000002</v>
      </c>
      <c r="JP207" s="14"/>
      <c r="JQ207" s="14"/>
      <c r="JR207" s="14">
        <v>190.20043014999999</v>
      </c>
      <c r="JS207" s="14">
        <v>1352.0245268400001</v>
      </c>
      <c r="JT207" s="14">
        <v>0</v>
      </c>
      <c r="JU207" s="14">
        <v>1340.6251990500002</v>
      </c>
      <c r="JV207" s="14">
        <v>0</v>
      </c>
      <c r="JW207" s="14"/>
      <c r="JX207" s="14">
        <v>0</v>
      </c>
      <c r="JY207" s="14">
        <v>21333.835660410004</v>
      </c>
      <c r="JZ207" s="14">
        <v>3997.4614917900003</v>
      </c>
      <c r="KA207" s="14">
        <v>2589.4205436699995</v>
      </c>
      <c r="KB207" s="14">
        <v>28.363413000000001</v>
      </c>
      <c r="KC207" s="14"/>
      <c r="KD207" s="14">
        <v>1987.93620861</v>
      </c>
      <c r="KE207" s="14">
        <v>31277.642516530002</v>
      </c>
      <c r="KF207" s="14">
        <v>0</v>
      </c>
      <c r="KG207" s="14">
        <v>3289.8061215599996</v>
      </c>
      <c r="KH207" s="14">
        <v>0</v>
      </c>
      <c r="KI207" s="14"/>
      <c r="KJ207" s="14">
        <v>396.45275721999997</v>
      </c>
      <c r="KK207" s="14">
        <v>31342.477023249972</v>
      </c>
      <c r="KL207" s="14">
        <v>4711.7761322499991</v>
      </c>
      <c r="KM207" s="14">
        <v>4215.3772083599997</v>
      </c>
      <c r="KN207" s="14">
        <v>116.431718</v>
      </c>
      <c r="KO207" s="14">
        <v>1822.9315997599999</v>
      </c>
      <c r="KP207" s="14">
        <v>5683.1222403399988</v>
      </c>
      <c r="KQ207" s="14">
        <v>51578.374800739977</v>
      </c>
      <c r="KR207" s="14">
        <v>0</v>
      </c>
      <c r="KS207" s="14"/>
      <c r="KT207" s="14"/>
      <c r="KU207" s="14"/>
      <c r="KV207" s="14">
        <v>0</v>
      </c>
      <c r="KW207" s="14">
        <v>894.72614123000005</v>
      </c>
      <c r="KX207" s="14">
        <v>172.56292183000002</v>
      </c>
      <c r="KY207" s="14">
        <v>51.948762090000002</v>
      </c>
      <c r="KZ207" s="14"/>
      <c r="LA207" s="14"/>
      <c r="LB207" s="14">
        <v>52.050780359999997</v>
      </c>
      <c r="LC207" s="14">
        <v>1171.28860551</v>
      </c>
      <c r="LD207" s="14">
        <v>0</v>
      </c>
      <c r="LE207" s="14">
        <v>18196.613797169986</v>
      </c>
      <c r="LF207" s="14">
        <v>0</v>
      </c>
      <c r="LG207" s="14"/>
      <c r="LH207" s="14">
        <v>1300.58097458</v>
      </c>
      <c r="LI207" s="14">
        <v>37095.231159229959</v>
      </c>
      <c r="LJ207" s="14">
        <v>11046.638725370007</v>
      </c>
      <c r="LK207" s="14">
        <v>8958.8324588600008</v>
      </c>
      <c r="LL207" s="14"/>
      <c r="LM207" s="14">
        <v>1759.5132072299994</v>
      </c>
      <c r="LN207" s="14">
        <v>2622.2218622100008</v>
      </c>
      <c r="LO207" s="14">
        <v>80979.632184649963</v>
      </c>
      <c r="LP207" s="14">
        <v>0</v>
      </c>
      <c r="LQ207" s="14"/>
      <c r="LR207" s="14">
        <v>0</v>
      </c>
      <c r="LS207" s="14"/>
      <c r="LT207" s="14">
        <v>0</v>
      </c>
      <c r="LU207" s="14">
        <v>6690.0825416800008</v>
      </c>
      <c r="LV207" s="14">
        <v>1787.0932595899999</v>
      </c>
      <c r="LW207" s="14">
        <v>2766.5245841200003</v>
      </c>
      <c r="LX207" s="14"/>
      <c r="LY207" s="14"/>
      <c r="LZ207" s="14">
        <v>723.13344377999999</v>
      </c>
      <c r="MA207" s="14">
        <v>11966.833829170002</v>
      </c>
      <c r="MB207" s="14">
        <v>0</v>
      </c>
      <c r="MC207" s="14">
        <v>3227.3374927400009</v>
      </c>
      <c r="MD207" s="14">
        <v>0</v>
      </c>
      <c r="ME207" s="14"/>
      <c r="MF207" s="14">
        <v>111.44567345999999</v>
      </c>
      <c r="MG207" s="14">
        <v>40427.647535629985</v>
      </c>
      <c r="MH207" s="14">
        <v>5633.119666919999</v>
      </c>
      <c r="MI207" s="14">
        <v>6354.3406620300029</v>
      </c>
      <c r="MJ207" s="14"/>
      <c r="MK207" s="14"/>
      <c r="ML207" s="14">
        <v>4551.8889577300033</v>
      </c>
      <c r="MM207" s="14">
        <v>0</v>
      </c>
      <c r="MN207" s="14">
        <v>60305.779988509981</v>
      </c>
      <c r="MO207" s="14">
        <v>0</v>
      </c>
      <c r="MP207" s="14">
        <v>19582.30769089</v>
      </c>
      <c r="MQ207" s="14">
        <v>0</v>
      </c>
      <c r="MR207" s="14"/>
      <c r="MS207" s="14">
        <v>746.81788200000005</v>
      </c>
      <c r="MT207" s="14">
        <v>108416.73564867997</v>
      </c>
      <c r="MU207" s="14">
        <v>27033.986548659988</v>
      </c>
      <c r="MV207" s="14">
        <v>12743.643107379985</v>
      </c>
      <c r="MW207" s="14"/>
      <c r="MX207" s="14">
        <v>538.89886247000004</v>
      </c>
      <c r="MY207" s="14">
        <v>6731.4281011600033</v>
      </c>
      <c r="MZ207" s="14">
        <v>0</v>
      </c>
      <c r="NA207" s="14">
        <v>175793.81784123994</v>
      </c>
      <c r="NB207" s="14"/>
      <c r="NC207" s="14"/>
      <c r="ND207" s="14"/>
      <c r="NE207" s="14"/>
      <c r="NF207" s="14"/>
      <c r="NG207" s="14"/>
      <c r="NH207" s="14">
        <v>0</v>
      </c>
      <c r="NI207" s="14">
        <v>390.17156351</v>
      </c>
      <c r="NJ207" s="14"/>
      <c r="NK207" s="14"/>
      <c r="NL207" s="14">
        <v>52.83088317</v>
      </c>
      <c r="NM207" s="14">
        <v>443.00244667999999</v>
      </c>
      <c r="NN207" s="170">
        <v>273678.17976671015</v>
      </c>
      <c r="NO207" s="14">
        <v>218466.32342574012</v>
      </c>
      <c r="NP207" s="14">
        <v>118298.13237127001</v>
      </c>
      <c r="NQ207" s="139">
        <v>541557.20619403</v>
      </c>
      <c r="NR207" s="139">
        <v>3604690.2067613592</v>
      </c>
      <c r="PU207" s="4"/>
    </row>
    <row r="208" spans="1:437" x14ac:dyDescent="0.2">
      <c r="A208" s="70">
        <v>45658</v>
      </c>
      <c r="B208" s="14">
        <v>255.98456276999997</v>
      </c>
      <c r="C208" s="14">
        <v>815.46850125000003</v>
      </c>
      <c r="D208" s="14">
        <v>48.616483739999993</v>
      </c>
      <c r="E208" s="14">
        <v>1120.06954776</v>
      </c>
      <c r="F208" s="14">
        <v>0</v>
      </c>
      <c r="G208" s="14">
        <v>21101.003996790001</v>
      </c>
      <c r="H208" s="14">
        <v>0</v>
      </c>
      <c r="I208" s="14"/>
      <c r="J208" s="14">
        <v>1945.7148836999997</v>
      </c>
      <c r="K208" s="14">
        <v>105315.31651492993</v>
      </c>
      <c r="L208" s="14">
        <v>56985.198061520066</v>
      </c>
      <c r="M208" s="14">
        <v>20970.383510870026</v>
      </c>
      <c r="N208" s="14">
        <v>12602.828304999999</v>
      </c>
      <c r="O208" s="14">
        <v>2439.9235422999996</v>
      </c>
      <c r="P208" s="14">
        <v>6955.5559574099971</v>
      </c>
      <c r="Q208" s="14">
        <v>228315.92477252003</v>
      </c>
      <c r="R208" s="14">
        <v>0</v>
      </c>
      <c r="S208" s="14">
        <v>5692.14593805</v>
      </c>
      <c r="T208" s="14">
        <v>100.69795684</v>
      </c>
      <c r="U208" s="14">
        <v>306.96140529000002</v>
      </c>
      <c r="V208" s="14">
        <v>18.714184449999998</v>
      </c>
      <c r="W208" s="14">
        <v>6118.5194846300001</v>
      </c>
      <c r="X208" s="14">
        <v>0</v>
      </c>
      <c r="Y208" s="14">
        <v>9415.2968164500089</v>
      </c>
      <c r="Z208" s="14">
        <v>0</v>
      </c>
      <c r="AA208" s="14"/>
      <c r="AB208" s="14">
        <v>885.25857428000006</v>
      </c>
      <c r="AC208" s="14">
        <v>63152.470420620084</v>
      </c>
      <c r="AD208" s="14">
        <v>11352.88072985</v>
      </c>
      <c r="AE208" s="14">
        <v>8987.4329705400032</v>
      </c>
      <c r="AF208" s="14"/>
      <c r="AG208" s="14">
        <v>1974.2239699300001</v>
      </c>
      <c r="AH208" s="14">
        <v>1437.0121453900001</v>
      </c>
      <c r="AI208" s="14">
        <v>97204.575627060098</v>
      </c>
      <c r="AJ208" s="14">
        <v>0</v>
      </c>
      <c r="AK208" s="14">
        <v>183257.35728461001</v>
      </c>
      <c r="AL208" s="14">
        <v>0</v>
      </c>
      <c r="AM208" s="14"/>
      <c r="AN208" s="14">
        <v>4612.7716025500013</v>
      </c>
      <c r="AO208" s="14">
        <v>430310.98851216951</v>
      </c>
      <c r="AP208" s="14">
        <v>111789.33575444994</v>
      </c>
      <c r="AQ208" s="14">
        <v>46974.907381109981</v>
      </c>
      <c r="AR208" s="14">
        <v>3595.9704320000001</v>
      </c>
      <c r="AS208" s="14">
        <v>22001.57747090004</v>
      </c>
      <c r="AT208" s="14">
        <v>45339.271888459916</v>
      </c>
      <c r="AU208" s="14">
        <v>0</v>
      </c>
      <c r="AV208" s="14">
        <v>4678.2078430000001</v>
      </c>
      <c r="AW208" s="14">
        <v>14250.267983540001</v>
      </c>
      <c r="AX208" s="14">
        <v>866810.65615278936</v>
      </c>
      <c r="AY208" s="14">
        <v>0</v>
      </c>
      <c r="AZ208" s="14">
        <v>3912.0067126800018</v>
      </c>
      <c r="BA208" s="14">
        <v>0</v>
      </c>
      <c r="BB208" s="14"/>
      <c r="BC208" s="14">
        <v>640.37207416000001</v>
      </c>
      <c r="BD208" s="14">
        <v>47443.292029379991</v>
      </c>
      <c r="BE208" s="14">
        <v>11104.340238209998</v>
      </c>
      <c r="BF208" s="14">
        <v>5154.2821548300008</v>
      </c>
      <c r="BG208" s="14">
        <v>781.41233420999993</v>
      </c>
      <c r="BH208" s="14">
        <v>0</v>
      </c>
      <c r="BI208" s="14">
        <v>69035.705543469987</v>
      </c>
      <c r="BJ208" s="14">
        <v>0</v>
      </c>
      <c r="BK208" s="14">
        <v>4766.6110370799997</v>
      </c>
      <c r="BL208" s="14">
        <v>0</v>
      </c>
      <c r="BM208" s="14"/>
      <c r="BN208" s="14">
        <v>8.6730110399999987</v>
      </c>
      <c r="BO208" s="14">
        <v>17630.039969240006</v>
      </c>
      <c r="BP208" s="14">
        <v>1424.6702698100003</v>
      </c>
      <c r="BQ208" s="14">
        <v>5808.9435676899993</v>
      </c>
      <c r="BR208" s="14">
        <v>4581.0721469999999</v>
      </c>
      <c r="BS208" s="14">
        <v>439.09265596999995</v>
      </c>
      <c r="BT208" s="14">
        <v>34659.102657830008</v>
      </c>
      <c r="BU208" s="14">
        <v>0</v>
      </c>
      <c r="BV208" s="14">
        <v>3155.4529357199995</v>
      </c>
      <c r="BW208" s="14">
        <v>0</v>
      </c>
      <c r="BX208" s="14"/>
      <c r="BY208" s="14">
        <v>166.14428948000003</v>
      </c>
      <c r="BZ208" s="14">
        <v>22264.87253905</v>
      </c>
      <c r="CA208" s="14">
        <v>6832.5335630999998</v>
      </c>
      <c r="CB208" s="14">
        <v>3476.04012977</v>
      </c>
      <c r="CC208" s="14"/>
      <c r="CD208" s="14"/>
      <c r="CE208" s="14">
        <v>5206.8245396700004</v>
      </c>
      <c r="CF208" s="14">
        <v>41101.867996789995</v>
      </c>
      <c r="CG208" s="14">
        <v>0</v>
      </c>
      <c r="CH208" s="14">
        <v>600.63174886000002</v>
      </c>
      <c r="CI208" s="14"/>
      <c r="CJ208" s="14"/>
      <c r="CK208" s="14"/>
      <c r="CL208" s="14">
        <v>1498.0691673900001</v>
      </c>
      <c r="CM208" s="14">
        <v>790.27866618999997</v>
      </c>
      <c r="CN208" s="14">
        <v>1871.12490035</v>
      </c>
      <c r="CO208" s="14"/>
      <c r="CP208" s="14"/>
      <c r="CQ208" s="14">
        <v>330.85735238000007</v>
      </c>
      <c r="CR208" s="14">
        <v>5090.9618351700001</v>
      </c>
      <c r="CS208" s="14">
        <v>0</v>
      </c>
      <c r="CT208" s="14">
        <v>704.81093766000004</v>
      </c>
      <c r="CU208" s="14"/>
      <c r="CV208" s="14"/>
      <c r="CW208" s="14"/>
      <c r="CX208" s="14">
        <v>4353.3433328400006</v>
      </c>
      <c r="CY208" s="14">
        <v>1226.5047827200003</v>
      </c>
      <c r="CZ208" s="14">
        <v>3642.5811051899982</v>
      </c>
      <c r="DA208" s="14">
        <v>1208.3071709999999</v>
      </c>
      <c r="DB208" s="14"/>
      <c r="DC208" s="14">
        <v>256.88446333999997</v>
      </c>
      <c r="DD208" s="14">
        <v>11392.431792749998</v>
      </c>
      <c r="DE208" s="14">
        <v>0</v>
      </c>
      <c r="DF208" s="14">
        <v>1065.5880173700002</v>
      </c>
      <c r="DG208" s="14"/>
      <c r="DH208" s="14"/>
      <c r="DI208" s="14">
        <v>263.15884755000002</v>
      </c>
      <c r="DJ208" s="14">
        <v>8401.7507791199969</v>
      </c>
      <c r="DK208" s="14">
        <v>2655.6913409700001</v>
      </c>
      <c r="DL208" s="14">
        <v>1618.6041264600001</v>
      </c>
      <c r="DM208" s="14"/>
      <c r="DN208" s="14">
        <v>16.228487910000002</v>
      </c>
      <c r="DO208" s="14">
        <v>2005.0722351900006</v>
      </c>
      <c r="DP208" s="14">
        <v>16026.093834569998</v>
      </c>
      <c r="DQ208" s="14">
        <v>0</v>
      </c>
      <c r="DR208" s="14">
        <v>1772.6767479399998</v>
      </c>
      <c r="DS208" s="14"/>
      <c r="DT208" s="14"/>
      <c r="DU208" s="14">
        <v>0</v>
      </c>
      <c r="DV208" s="14">
        <v>25956.912150990003</v>
      </c>
      <c r="DW208" s="14">
        <v>3390.3431625599997</v>
      </c>
      <c r="DX208" s="14">
        <v>4613.6571314500006</v>
      </c>
      <c r="DY208" s="14"/>
      <c r="DZ208" s="14"/>
      <c r="EA208" s="14">
        <v>584.98746921000009</v>
      </c>
      <c r="EB208" s="14">
        <v>36318.576662150001</v>
      </c>
      <c r="EC208" s="14">
        <v>0</v>
      </c>
      <c r="ED208" s="14"/>
      <c r="EE208" s="14"/>
      <c r="EF208" s="14"/>
      <c r="EG208" s="14"/>
      <c r="EH208" s="14"/>
      <c r="EI208" s="14">
        <v>0</v>
      </c>
      <c r="EJ208" s="14">
        <v>101.13661119</v>
      </c>
      <c r="EK208" s="14"/>
      <c r="EL208" s="14"/>
      <c r="EM208" s="14">
        <v>291.27035469999998</v>
      </c>
      <c r="EN208" s="14">
        <v>392.40696588999998</v>
      </c>
      <c r="EO208" s="14">
        <v>0</v>
      </c>
      <c r="EP208" s="14">
        <v>1115.0986435899999</v>
      </c>
      <c r="EQ208" s="14">
        <v>0</v>
      </c>
      <c r="ER208" s="14"/>
      <c r="ES208" s="14">
        <v>0</v>
      </c>
      <c r="ET208" s="14">
        <v>15108.438558549991</v>
      </c>
      <c r="EU208" s="14">
        <v>4373.4594556100019</v>
      </c>
      <c r="EV208" s="14">
        <v>2644.91251706</v>
      </c>
      <c r="EW208" s="14"/>
      <c r="EX208" s="14"/>
      <c r="EY208" s="14">
        <v>433.14771813999999</v>
      </c>
      <c r="EZ208" s="14">
        <v>23675.056892949993</v>
      </c>
      <c r="FA208" s="14">
        <v>0</v>
      </c>
      <c r="FB208" s="14">
        <v>19015.252618100018</v>
      </c>
      <c r="FC208" s="14">
        <v>0</v>
      </c>
      <c r="FD208" s="14"/>
      <c r="FE208" s="14">
        <v>276.69000699999998</v>
      </c>
      <c r="FF208" s="14">
        <v>287490.61470556038</v>
      </c>
      <c r="FG208" s="14">
        <v>19616.839658700013</v>
      </c>
      <c r="FH208" s="14">
        <v>7873.116071909998</v>
      </c>
      <c r="FI208" s="14">
        <v>755.61124900000004</v>
      </c>
      <c r="FJ208" s="14">
        <v>6557.7708887899989</v>
      </c>
      <c r="FK208" s="14">
        <v>18052.642749179995</v>
      </c>
      <c r="FL208" s="14">
        <v>0</v>
      </c>
      <c r="FM208" s="14">
        <v>359638.53794824035</v>
      </c>
      <c r="FN208" s="14"/>
      <c r="FO208" s="14"/>
      <c r="FP208" s="14"/>
      <c r="FQ208" s="14"/>
      <c r="FR208" s="14"/>
      <c r="FS208" s="14"/>
      <c r="FT208" s="14">
        <v>90.981121069999986</v>
      </c>
      <c r="FU208" s="14"/>
      <c r="FV208" s="14"/>
      <c r="FW208" s="14"/>
      <c r="FX208" s="14">
        <v>0</v>
      </c>
      <c r="FY208" s="14">
        <v>90.981121069999986</v>
      </c>
      <c r="FZ208" s="14"/>
      <c r="GA208" s="14"/>
      <c r="GB208" s="14"/>
      <c r="GC208" s="14"/>
      <c r="GD208" s="14"/>
      <c r="GE208" s="14">
        <v>0</v>
      </c>
      <c r="GF208" s="14">
        <v>281.94493398999998</v>
      </c>
      <c r="GG208" s="14">
        <v>201.09136721999997</v>
      </c>
      <c r="GH208" s="14"/>
      <c r="GI208" s="14"/>
      <c r="GJ208" s="14">
        <v>598.28579476999994</v>
      </c>
      <c r="GK208" s="14">
        <v>1081.3220959800001</v>
      </c>
      <c r="GL208" s="14">
        <v>0</v>
      </c>
      <c r="GM208" s="14">
        <v>2025.2036537900005</v>
      </c>
      <c r="GN208" s="14">
        <v>0</v>
      </c>
      <c r="GO208" s="14"/>
      <c r="GP208" s="14"/>
      <c r="GQ208" s="14">
        <v>13152.21252361</v>
      </c>
      <c r="GR208" s="14">
        <v>2528.3460743200003</v>
      </c>
      <c r="GS208" s="14">
        <v>4248.8230471900006</v>
      </c>
      <c r="GT208" s="14"/>
      <c r="GU208" s="14"/>
      <c r="GV208" s="14">
        <v>861.83872996000014</v>
      </c>
      <c r="GW208" s="14">
        <v>0</v>
      </c>
      <c r="GX208" s="14">
        <v>22816.424028870002</v>
      </c>
      <c r="GY208" s="14">
        <v>0</v>
      </c>
      <c r="GZ208" s="14"/>
      <c r="HA208" s="14"/>
      <c r="HB208" s="14"/>
      <c r="HC208" s="14"/>
      <c r="HD208" s="14">
        <v>3189.3309598999999</v>
      </c>
      <c r="HE208" s="14">
        <v>304.71829066000004</v>
      </c>
      <c r="HF208" s="14">
        <v>2717.7226148800005</v>
      </c>
      <c r="HG208" s="14"/>
      <c r="HH208" s="14"/>
      <c r="HI208" s="14">
        <v>322.06356120000004</v>
      </c>
      <c r="HJ208" s="14">
        <v>6533.8354266400002</v>
      </c>
      <c r="HK208" s="14">
        <v>0</v>
      </c>
      <c r="HL208" s="14">
        <v>2193.7439830800004</v>
      </c>
      <c r="HM208" s="14">
        <v>0</v>
      </c>
      <c r="HN208" s="14"/>
      <c r="HO208" s="14">
        <v>230.50796653999998</v>
      </c>
      <c r="HP208" s="14">
        <v>21027.666409669993</v>
      </c>
      <c r="HQ208" s="14">
        <v>5175.1080352399995</v>
      </c>
      <c r="HR208" s="14">
        <v>3802.1311382300005</v>
      </c>
      <c r="HS208" s="14"/>
      <c r="HT208" s="14"/>
      <c r="HU208" s="14">
        <v>1012.3703091899999</v>
      </c>
      <c r="HV208" s="14">
        <v>0</v>
      </c>
      <c r="HW208" s="14">
        <v>33441.527841949995</v>
      </c>
      <c r="HX208" s="14">
        <v>0</v>
      </c>
      <c r="HY208" s="14">
        <v>4337.574365819999</v>
      </c>
      <c r="HZ208" s="14">
        <v>0</v>
      </c>
      <c r="IA208" s="14"/>
      <c r="IB208" s="14">
        <v>728.96311596999999</v>
      </c>
      <c r="IC208" s="14">
        <v>28865.438026480009</v>
      </c>
      <c r="ID208" s="14">
        <v>7577.4405077400006</v>
      </c>
      <c r="IE208" s="14">
        <v>7848.4338138100002</v>
      </c>
      <c r="IF208" s="14">
        <v>469.20725299999998</v>
      </c>
      <c r="IG208" s="14"/>
      <c r="IH208" s="14">
        <v>4258.4909458800021</v>
      </c>
      <c r="II208" s="14">
        <v>54085.54802870001</v>
      </c>
      <c r="IJ208" s="14">
        <v>0</v>
      </c>
      <c r="IK208" s="14">
        <v>1189.2926687000004</v>
      </c>
      <c r="IN208" s="14">
        <v>324.04035171999999</v>
      </c>
      <c r="IO208" s="14">
        <v>12180.372909629999</v>
      </c>
      <c r="IP208" s="14">
        <v>5327.5421751700042</v>
      </c>
      <c r="IQ208" s="14">
        <v>3677.0425219699991</v>
      </c>
      <c r="IR208" s="14">
        <v>3.1633390000000001</v>
      </c>
      <c r="IS208" s="14"/>
      <c r="IT208" s="14">
        <v>762.10093500000005</v>
      </c>
      <c r="IU208" s="14">
        <v>23463.554901190004</v>
      </c>
      <c r="IV208" s="14">
        <v>0</v>
      </c>
      <c r="IW208" s="14">
        <v>3674.3796881299982</v>
      </c>
      <c r="IX208" s="14">
        <v>0</v>
      </c>
      <c r="IY208" s="14"/>
      <c r="IZ208" s="14">
        <v>605.33417098000007</v>
      </c>
      <c r="JA208" s="14">
        <v>23190.889839899995</v>
      </c>
      <c r="JB208" s="14">
        <v>5044.154724250001</v>
      </c>
      <c r="JC208" s="14">
        <v>5316.3469057900011</v>
      </c>
      <c r="JD208" s="14"/>
      <c r="JE208" s="14"/>
      <c r="JF208" s="14">
        <v>1035.3828703399997</v>
      </c>
      <c r="JG208" s="14">
        <v>38866.488199389991</v>
      </c>
      <c r="JH208" s="14"/>
      <c r="JI208" s="14"/>
      <c r="JJ208" s="14"/>
      <c r="JK208" s="14"/>
      <c r="JL208" s="14"/>
      <c r="JM208" s="14">
        <v>0</v>
      </c>
      <c r="JN208" s="14">
        <v>358.43286474000001</v>
      </c>
      <c r="JO208" s="14">
        <v>788.00852342000007</v>
      </c>
      <c r="JP208" s="14"/>
      <c r="JQ208" s="14"/>
      <c r="JR208" s="14">
        <v>188.71674104000002</v>
      </c>
      <c r="JS208" s="14">
        <v>1335.1581292000001</v>
      </c>
      <c r="JT208" s="14">
        <v>0</v>
      </c>
      <c r="JU208" s="14">
        <v>1313.5395249300002</v>
      </c>
      <c r="JV208" s="14">
        <v>0</v>
      </c>
      <c r="JW208" s="14"/>
      <c r="JX208" s="14">
        <v>0</v>
      </c>
      <c r="JY208" s="14">
        <v>20344.063716040011</v>
      </c>
      <c r="JZ208" s="14">
        <v>3950.2974394199996</v>
      </c>
      <c r="KA208" s="14">
        <v>2575.9105364400002</v>
      </c>
      <c r="KB208" s="14">
        <v>28.363413000000001</v>
      </c>
      <c r="KC208" s="14"/>
      <c r="KD208" s="14">
        <v>1975.4748145699989</v>
      </c>
      <c r="KE208" s="14">
        <v>30187.649444400009</v>
      </c>
      <c r="KF208" s="14">
        <v>0</v>
      </c>
      <c r="KG208" s="14">
        <v>3226.1135781599996</v>
      </c>
      <c r="KH208" s="14">
        <v>0</v>
      </c>
      <c r="KI208" s="14"/>
      <c r="KJ208" s="14">
        <v>393.27818495000002</v>
      </c>
      <c r="KK208" s="14">
        <v>30299.900601440007</v>
      </c>
      <c r="KL208" s="14">
        <v>4526.4582511500012</v>
      </c>
      <c r="KM208" s="14">
        <v>3893.7397703100005</v>
      </c>
      <c r="KN208" s="14">
        <v>112.977824</v>
      </c>
      <c r="KO208" s="14">
        <v>1745.7723123999999</v>
      </c>
      <c r="KP208" s="14">
        <v>5555.2452852400002</v>
      </c>
      <c r="KQ208" s="14">
        <v>49753.485807650002</v>
      </c>
      <c r="KR208" s="14">
        <v>0</v>
      </c>
      <c r="KS208" s="14"/>
      <c r="KT208" s="14"/>
      <c r="KU208" s="14"/>
      <c r="KV208" s="14">
        <v>0</v>
      </c>
      <c r="KW208" s="14">
        <v>883.93902283</v>
      </c>
      <c r="KX208" s="14">
        <v>171.68164375999999</v>
      </c>
      <c r="KY208" s="14">
        <v>51.022456069999997</v>
      </c>
      <c r="KZ208" s="14"/>
      <c r="LA208" s="14"/>
      <c r="LB208" s="14">
        <v>51.039116610000001</v>
      </c>
      <c r="LC208" s="14">
        <v>1157.6822392700001</v>
      </c>
      <c r="LD208" s="14">
        <v>0</v>
      </c>
      <c r="LE208" s="14">
        <v>17955.972455149997</v>
      </c>
      <c r="LF208" s="14">
        <v>0</v>
      </c>
      <c r="LG208" s="14"/>
      <c r="LH208" s="14">
        <v>1291.7121897300001</v>
      </c>
      <c r="LI208" s="14">
        <v>35456.199123579987</v>
      </c>
      <c r="LJ208" s="14">
        <v>10959.92658385</v>
      </c>
      <c r="LK208" s="14">
        <v>8880.4005428600012</v>
      </c>
      <c r="LL208" s="14"/>
      <c r="LM208" s="14">
        <v>1755.8435463100002</v>
      </c>
      <c r="LN208" s="14">
        <v>2474.8670010700002</v>
      </c>
      <c r="LO208" s="14">
        <v>78774.921442549967</v>
      </c>
      <c r="LP208" s="14">
        <v>0</v>
      </c>
      <c r="LQ208" s="14"/>
      <c r="LR208" s="14">
        <v>0</v>
      </c>
      <c r="LS208" s="14"/>
      <c r="LT208" s="14">
        <v>0</v>
      </c>
      <c r="LU208" s="14">
        <v>6632.1860408699995</v>
      </c>
      <c r="LV208" s="14">
        <v>1781.2199690100003</v>
      </c>
      <c r="LW208" s="14">
        <v>2708.9692748899997</v>
      </c>
      <c r="LX208" s="14"/>
      <c r="LY208" s="14"/>
      <c r="LZ208" s="14">
        <v>714.97663085000011</v>
      </c>
      <c r="MA208" s="14">
        <v>11837.35191562</v>
      </c>
      <c r="MB208" s="14">
        <v>0</v>
      </c>
      <c r="MC208" s="14">
        <v>3190.0796866899996</v>
      </c>
      <c r="MD208" s="14">
        <v>0</v>
      </c>
      <c r="ME208" s="14"/>
      <c r="MF208" s="14">
        <v>110.81922466</v>
      </c>
      <c r="MG208" s="14">
        <v>38716.793348629966</v>
      </c>
      <c r="MH208" s="14">
        <v>5605.8277787400011</v>
      </c>
      <c r="MI208" s="14">
        <v>6310.2311374800001</v>
      </c>
      <c r="MJ208" s="14"/>
      <c r="MK208" s="14"/>
      <c r="ML208" s="14">
        <v>4433.3715610199988</v>
      </c>
      <c r="MM208" s="14">
        <v>0</v>
      </c>
      <c r="MN208" s="14">
        <v>58367.122737219972</v>
      </c>
      <c r="MO208" s="14">
        <v>0</v>
      </c>
      <c r="MP208" s="14">
        <v>19230.117284579999</v>
      </c>
      <c r="MQ208" s="14">
        <v>0</v>
      </c>
      <c r="MR208" s="14"/>
      <c r="MS208" s="14">
        <v>741.34467410000002</v>
      </c>
      <c r="MT208" s="139">
        <v>104962.63994782991</v>
      </c>
      <c r="MU208" s="139">
        <v>26573.275655169993</v>
      </c>
      <c r="MV208" s="14">
        <v>12307.738819969998</v>
      </c>
      <c r="MW208" s="14"/>
      <c r="MX208" s="14">
        <v>527.41868345</v>
      </c>
      <c r="MY208" s="14">
        <v>6623.7460685600036</v>
      </c>
      <c r="MZ208" s="14">
        <v>0</v>
      </c>
      <c r="NA208" s="14">
        <v>170966.28113365991</v>
      </c>
      <c r="NB208" s="14"/>
      <c r="NC208" s="14"/>
      <c r="ND208" s="14"/>
      <c r="NE208" s="14"/>
      <c r="NF208" s="14"/>
      <c r="NG208" s="14"/>
      <c r="NH208" s="14">
        <v>0</v>
      </c>
      <c r="NI208" s="14">
        <v>388.25056622</v>
      </c>
      <c r="NJ208" s="14"/>
      <c r="NK208" s="14"/>
      <c r="NL208" s="14">
        <v>52.235162299999999</v>
      </c>
      <c r="NM208" s="14">
        <v>440.48572852000001</v>
      </c>
      <c r="NN208" s="170">
        <v>260297.2799987403</v>
      </c>
      <c r="NO208" s="14">
        <v>209666.46475635975</v>
      </c>
      <c r="NP208" s="14">
        <v>113118.16283126999</v>
      </c>
      <c r="NQ208" s="139">
        <v>543815.83107011998</v>
      </c>
      <c r="NR208" s="139">
        <v>3506998.0465929401</v>
      </c>
      <c r="PU208" s="4"/>
    </row>
    <row r="209" spans="1:437" x14ac:dyDescent="0.2">
      <c r="A209" s="70">
        <v>45689</v>
      </c>
      <c r="B209" s="14">
        <v>253.25893403000001</v>
      </c>
      <c r="C209" s="14">
        <v>798.62750540999991</v>
      </c>
      <c r="D209" s="14">
        <v>48.213662899999996</v>
      </c>
      <c r="E209" s="14">
        <v>1100.1001023399999</v>
      </c>
      <c r="F209" s="14">
        <v>0</v>
      </c>
      <c r="G209" s="14">
        <v>20794.234998149997</v>
      </c>
      <c r="H209" s="14">
        <v>0</v>
      </c>
      <c r="I209" s="14"/>
      <c r="J209" s="14">
        <v>1932.0655000799998</v>
      </c>
      <c r="K209" s="14">
        <v>101533.01376897984</v>
      </c>
      <c r="L209" s="14">
        <v>56419.693041019942</v>
      </c>
      <c r="M209" s="14">
        <v>19714.063536519989</v>
      </c>
      <c r="N209" s="14">
        <v>12242.480722</v>
      </c>
      <c r="O209" s="14">
        <v>2443.5331778300006</v>
      </c>
      <c r="P209" s="14">
        <v>6804.6316265300002</v>
      </c>
      <c r="Q209" s="14">
        <v>221883.71637110974</v>
      </c>
      <c r="R209" s="14">
        <v>0</v>
      </c>
      <c r="S209" s="14">
        <v>5629.9325842399994</v>
      </c>
      <c r="T209" s="14">
        <v>99.910499460000011</v>
      </c>
      <c r="U209" s="14">
        <v>304.91967525999996</v>
      </c>
      <c r="V209" s="14">
        <v>13.83169764</v>
      </c>
      <c r="W209" s="14">
        <v>6048.5944566000007</v>
      </c>
      <c r="X209" s="14">
        <v>0</v>
      </c>
      <c r="Y209" s="14">
        <v>9263.9576125800049</v>
      </c>
      <c r="Z209" s="14">
        <v>0</v>
      </c>
      <c r="AA209" s="14"/>
      <c r="AB209" s="14">
        <v>879.13394663000008</v>
      </c>
      <c r="AC209" s="14">
        <v>61988.524595209987</v>
      </c>
      <c r="AD209" s="14">
        <v>11285.738397210003</v>
      </c>
      <c r="AE209" s="14">
        <v>8662.8772497600039</v>
      </c>
      <c r="AF209" s="14"/>
      <c r="AG209" s="14">
        <v>1970.0692337799999</v>
      </c>
      <c r="AH209" s="14">
        <v>1341.66480617</v>
      </c>
      <c r="AI209" s="14">
        <v>95391.965841340018</v>
      </c>
      <c r="AJ209" s="14">
        <v>0</v>
      </c>
      <c r="AK209" s="14">
        <v>179804.7298677896</v>
      </c>
      <c r="AL209" s="14">
        <v>0</v>
      </c>
      <c r="AM209" s="14"/>
      <c r="AN209" s="14">
        <v>4522.6327642200013</v>
      </c>
      <c r="AO209" s="14">
        <v>417446.81347866025</v>
      </c>
      <c r="AP209" s="14">
        <v>111288.76284734023</v>
      </c>
      <c r="AQ209" s="14">
        <v>44327.532060530044</v>
      </c>
      <c r="AR209" s="14">
        <v>3382.0365120000001</v>
      </c>
      <c r="AS209" s="14">
        <v>21748.163386980003</v>
      </c>
      <c r="AT209" s="14">
        <v>44149.658794509931</v>
      </c>
      <c r="AU209" s="14">
        <v>0</v>
      </c>
      <c r="AV209" s="14">
        <v>4434.2518849999997</v>
      </c>
      <c r="AW209" s="14">
        <v>14245.367589540001</v>
      </c>
      <c r="AX209" s="14">
        <v>845349.94918657001</v>
      </c>
      <c r="AY209" s="14">
        <v>0</v>
      </c>
      <c r="AZ209" s="14">
        <v>3741.8359488699994</v>
      </c>
      <c r="BA209" s="14">
        <v>0</v>
      </c>
      <c r="BB209" s="14"/>
      <c r="BC209" s="14">
        <v>635.93429866999998</v>
      </c>
      <c r="BD209" s="14">
        <v>45363.09775756998</v>
      </c>
      <c r="BE209" s="14">
        <v>10941.958857829992</v>
      </c>
      <c r="BF209" s="14">
        <v>5104.4579817900021</v>
      </c>
      <c r="BG209" s="14">
        <v>763.17016019000005</v>
      </c>
      <c r="BH209" s="14">
        <v>0</v>
      </c>
      <c r="BI209" s="14">
        <v>66550.455004919975</v>
      </c>
      <c r="BJ209" s="14">
        <v>0</v>
      </c>
      <c r="BK209" s="14">
        <v>4663.4289166999997</v>
      </c>
      <c r="BL209" s="14">
        <v>0</v>
      </c>
      <c r="BM209" s="14"/>
      <c r="BN209" s="14">
        <v>7.5120029700000002</v>
      </c>
      <c r="BO209" s="14">
        <v>17362.883150450005</v>
      </c>
      <c r="BP209" s="14">
        <v>1414.9500883399999</v>
      </c>
      <c r="BQ209" s="14">
        <v>5530.8434047299988</v>
      </c>
      <c r="BR209" s="14">
        <v>4458.0970040000002</v>
      </c>
      <c r="BS209" s="14">
        <v>409.75916711000002</v>
      </c>
      <c r="BT209" s="14">
        <v>33847.473734300009</v>
      </c>
      <c r="BU209" s="14">
        <v>0</v>
      </c>
      <c r="BV209" s="14">
        <v>3108.61667455</v>
      </c>
      <c r="BW209" s="14">
        <v>0</v>
      </c>
      <c r="BX209" s="14"/>
      <c r="BY209" s="14">
        <v>154.54037959000001</v>
      </c>
      <c r="BZ209" s="14">
        <v>21434.074520889997</v>
      </c>
      <c r="CA209" s="14">
        <v>6781.9298554800016</v>
      </c>
      <c r="CB209" s="14">
        <v>3192.8129814100002</v>
      </c>
      <c r="CC209" s="14"/>
      <c r="CD209" s="14"/>
      <c r="CE209" s="14">
        <v>5147.8409047499981</v>
      </c>
      <c r="CF209" s="14">
        <v>39819.815316669999</v>
      </c>
      <c r="CG209" s="14">
        <v>0</v>
      </c>
      <c r="CH209" s="14">
        <v>559.66724497999985</v>
      </c>
      <c r="CI209" s="14"/>
      <c r="CJ209" s="14"/>
      <c r="CK209" s="14"/>
      <c r="CL209" s="14">
        <v>1488.7097392400001</v>
      </c>
      <c r="CM209" s="14">
        <v>785.71862195000006</v>
      </c>
      <c r="CN209" s="14">
        <v>1861.8149810500001</v>
      </c>
      <c r="CO209" s="14"/>
      <c r="CP209" s="14"/>
      <c r="CQ209" s="14">
        <v>317.48239615</v>
      </c>
      <c r="CR209" s="14">
        <v>5013.3929833699995</v>
      </c>
      <c r="CS209" s="14">
        <v>0</v>
      </c>
      <c r="CT209" s="14">
        <v>699.57457597000007</v>
      </c>
      <c r="CU209" s="14"/>
      <c r="CV209" s="14"/>
      <c r="CW209" s="14"/>
      <c r="CX209" s="14">
        <v>4326.0204319400009</v>
      </c>
      <c r="CY209" s="14">
        <v>1205.95072329</v>
      </c>
      <c r="CZ209" s="14">
        <v>3429.2852478999998</v>
      </c>
      <c r="DA209" s="14">
        <v>1195.131427</v>
      </c>
      <c r="DB209" s="14"/>
      <c r="DC209" s="14">
        <v>250.12081795000003</v>
      </c>
      <c r="DD209" s="14">
        <v>11106.08322405</v>
      </c>
      <c r="DE209" s="14">
        <v>0</v>
      </c>
      <c r="DF209" s="14">
        <v>1052.3257705600004</v>
      </c>
      <c r="DG209" s="14"/>
      <c r="DH209" s="14"/>
      <c r="DI209" s="14">
        <v>248.71125918999999</v>
      </c>
      <c r="DJ209" s="14">
        <v>7840.2747330500033</v>
      </c>
      <c r="DK209" s="14">
        <v>2649.20192451</v>
      </c>
      <c r="DL209" s="14">
        <v>1487.5169428400002</v>
      </c>
      <c r="DM209" s="14"/>
      <c r="DN209" s="14">
        <v>16.221344800000001</v>
      </c>
      <c r="DO209" s="14">
        <v>1917.4729098500002</v>
      </c>
      <c r="DP209" s="14">
        <v>15211.724884800004</v>
      </c>
      <c r="DQ209" s="14">
        <v>0</v>
      </c>
      <c r="DR209" s="14">
        <v>1768.0243857100004</v>
      </c>
      <c r="DS209" s="14"/>
      <c r="DT209" s="14"/>
      <c r="DU209" s="14">
        <v>0</v>
      </c>
      <c r="DV209" s="14">
        <v>25623.347401540006</v>
      </c>
      <c r="DW209" s="14">
        <v>3383.1903581800011</v>
      </c>
      <c r="DX209" s="14">
        <v>4562.898037500001</v>
      </c>
      <c r="DY209" s="14"/>
      <c r="DZ209" s="14"/>
      <c r="EA209" s="14">
        <v>563.27645466000001</v>
      </c>
      <c r="EB209" s="14">
        <v>35900.736637590009</v>
      </c>
      <c r="EC209" s="14">
        <v>0</v>
      </c>
      <c r="ED209" s="14"/>
      <c r="EE209" s="14"/>
      <c r="EF209" s="14"/>
      <c r="EG209" s="14"/>
      <c r="EH209" s="14"/>
      <c r="EI209" s="14">
        <v>0</v>
      </c>
      <c r="EJ209" s="14">
        <v>99.437075199999981</v>
      </c>
      <c r="EK209" s="14"/>
      <c r="EL209" s="14"/>
      <c r="EM209" s="14">
        <v>283.73332153000001</v>
      </c>
      <c r="EN209" s="14">
        <v>383.17039672999999</v>
      </c>
      <c r="EO209" s="14">
        <v>0</v>
      </c>
      <c r="EP209" s="14">
        <v>1093.5322483299997</v>
      </c>
      <c r="EQ209" s="14">
        <v>0</v>
      </c>
      <c r="ER209" s="14"/>
      <c r="ES209" s="14">
        <v>0</v>
      </c>
      <c r="ET209" s="14">
        <v>14795.164465840009</v>
      </c>
      <c r="EU209" s="14">
        <v>4346.8792367000005</v>
      </c>
      <c r="EV209" s="14">
        <v>2620.570379289999</v>
      </c>
      <c r="EW209" s="14"/>
      <c r="EX209" s="14"/>
      <c r="EY209" s="14">
        <v>429.77270109000006</v>
      </c>
      <c r="EZ209" s="14">
        <v>23285.91903125001</v>
      </c>
      <c r="FA209" s="14">
        <v>0</v>
      </c>
      <c r="FB209" s="14">
        <v>18714.712430930012</v>
      </c>
      <c r="FC209" s="14">
        <v>0</v>
      </c>
      <c r="FD209" s="14"/>
      <c r="FE209" s="14">
        <v>269.91016031999999</v>
      </c>
      <c r="FF209" s="14">
        <v>280685.40967291006</v>
      </c>
      <c r="FG209" s="14">
        <v>19568.084853520002</v>
      </c>
      <c r="FH209" s="14">
        <v>7518.7776502099969</v>
      </c>
      <c r="FI209" s="14">
        <v>744.72540700000002</v>
      </c>
      <c r="FJ209" s="14">
        <v>6561.9047485799983</v>
      </c>
      <c r="FK209" s="14">
        <v>17752.545517800008</v>
      </c>
      <c r="FL209" s="14">
        <v>0</v>
      </c>
      <c r="FM209" s="14">
        <v>351816.07044127007</v>
      </c>
      <c r="FN209" s="14"/>
      <c r="FO209" s="14"/>
      <c r="FP209" s="14"/>
      <c r="FQ209" s="14"/>
      <c r="FR209" s="14"/>
      <c r="FS209" s="14"/>
      <c r="FT209" s="14">
        <v>91.580327339999997</v>
      </c>
      <c r="FU209" s="14"/>
      <c r="FV209" s="14"/>
      <c r="FW209" s="14"/>
      <c r="FX209" s="14">
        <v>0</v>
      </c>
      <c r="FY209" s="14">
        <v>91.580327339999997</v>
      </c>
      <c r="FZ209" s="14"/>
      <c r="GA209" s="14"/>
      <c r="GB209" s="14"/>
      <c r="GC209" s="14"/>
      <c r="GD209" s="14"/>
      <c r="GE209" s="14">
        <v>0</v>
      </c>
      <c r="GF209" s="14">
        <v>280.27936708999999</v>
      </c>
      <c r="GG209" s="14">
        <v>199.96985087000002</v>
      </c>
      <c r="GH209" s="14"/>
      <c r="GI209" s="14"/>
      <c r="GJ209" s="14">
        <v>597.37103728</v>
      </c>
      <c r="GK209" s="14">
        <v>1077.62025524</v>
      </c>
      <c r="GL209" s="14">
        <v>0</v>
      </c>
      <c r="GM209" s="14">
        <v>1980.6663558000002</v>
      </c>
      <c r="GN209" s="14">
        <v>0</v>
      </c>
      <c r="GO209" s="14"/>
      <c r="GP209" s="14"/>
      <c r="GQ209" s="14">
        <v>12452.335009500002</v>
      </c>
      <c r="GR209" s="14">
        <v>2504.4070003700003</v>
      </c>
      <c r="GS209" s="14">
        <v>4048.0504904899999</v>
      </c>
      <c r="GT209" s="14"/>
      <c r="GU209" s="14"/>
      <c r="GV209" s="14">
        <v>822.32995652</v>
      </c>
      <c r="GW209" s="14">
        <v>0</v>
      </c>
      <c r="GX209" s="14">
        <v>21807.788812680003</v>
      </c>
      <c r="GY209" s="14">
        <v>0</v>
      </c>
      <c r="GZ209" s="14"/>
      <c r="HA209" s="14"/>
      <c r="HB209" s="14"/>
      <c r="HC209" s="14"/>
      <c r="HD209" s="14">
        <v>3146.8847439499991</v>
      </c>
      <c r="HE209" s="14">
        <v>303.33306959000004</v>
      </c>
      <c r="HF209" s="14">
        <v>2702.3224833699987</v>
      </c>
      <c r="HG209" s="14"/>
      <c r="HH209" s="14"/>
      <c r="HI209" s="14">
        <v>309.79804927999999</v>
      </c>
      <c r="HJ209" s="14">
        <v>6462.3383461899975</v>
      </c>
      <c r="HK209" s="14">
        <v>0</v>
      </c>
      <c r="HL209" s="14">
        <v>2173.3070634599994</v>
      </c>
      <c r="HM209" s="14">
        <v>0</v>
      </c>
      <c r="HN209" s="14"/>
      <c r="HO209" s="14">
        <v>228.64060860000004</v>
      </c>
      <c r="HP209" s="14">
        <v>20400.891070180001</v>
      </c>
      <c r="HQ209" s="14">
        <v>5145.95113253</v>
      </c>
      <c r="HR209" s="14">
        <v>3747.4913706900002</v>
      </c>
      <c r="HS209" s="14"/>
      <c r="HT209" s="14"/>
      <c r="HU209" s="14">
        <v>948.4093026500002</v>
      </c>
      <c r="HV209" s="14">
        <v>0</v>
      </c>
      <c r="HW209" s="14">
        <v>32644.690548109997</v>
      </c>
      <c r="HX209" s="14">
        <v>0</v>
      </c>
      <c r="HY209" s="14">
        <v>4218.1772519100014</v>
      </c>
      <c r="HZ209" s="14">
        <v>0</v>
      </c>
      <c r="IA209" s="14"/>
      <c r="IB209" s="14">
        <v>724.69606132999991</v>
      </c>
      <c r="IC209" s="14">
        <v>28352.082136009976</v>
      </c>
      <c r="ID209" s="14">
        <v>7556.6316969499976</v>
      </c>
      <c r="IE209" s="14">
        <v>7446.1875817500004</v>
      </c>
      <c r="IF209" s="14">
        <v>464.77527199999997</v>
      </c>
      <c r="IG209" s="14"/>
      <c r="IH209" s="14">
        <v>4101.0582612700009</v>
      </c>
      <c r="II209" s="14">
        <v>52863.608261219968</v>
      </c>
      <c r="IJ209" s="14">
        <v>0</v>
      </c>
      <c r="IK209" s="14">
        <v>1153.3817638700002</v>
      </c>
      <c r="IN209" s="14">
        <v>320.71117248000002</v>
      </c>
      <c r="IO209" s="14">
        <v>11938.557250549997</v>
      </c>
      <c r="IP209" s="14">
        <v>5201.9755178700025</v>
      </c>
      <c r="IQ209" s="14">
        <v>3642.1519503699997</v>
      </c>
      <c r="IR209" s="14">
        <v>2.16412</v>
      </c>
      <c r="IS209" s="14"/>
      <c r="IT209" s="14">
        <v>748.11950571999989</v>
      </c>
      <c r="IU209" s="14">
        <v>23007.061280860002</v>
      </c>
      <c r="IV209" s="14">
        <v>0</v>
      </c>
      <c r="IW209" s="14">
        <v>3630.9842930700001</v>
      </c>
      <c r="IX209" s="14">
        <v>0</v>
      </c>
      <c r="IY209" s="14"/>
      <c r="IZ209" s="14">
        <v>602.62934228999995</v>
      </c>
      <c r="JA209" s="14">
        <v>22466.113638499995</v>
      </c>
      <c r="JB209" s="14">
        <v>4980.4435127300003</v>
      </c>
      <c r="JC209" s="14">
        <v>4999.1280075900004</v>
      </c>
      <c r="JD209" s="14"/>
      <c r="JE209" s="14"/>
      <c r="JF209" s="14">
        <v>989.06496737999976</v>
      </c>
      <c r="JG209" s="14">
        <v>37668.363761559995</v>
      </c>
      <c r="JH209" s="14"/>
      <c r="JI209" s="14"/>
      <c r="JJ209" s="14"/>
      <c r="JK209" s="14"/>
      <c r="JL209" s="14"/>
      <c r="JM209" s="14">
        <v>0</v>
      </c>
      <c r="JN209" s="14">
        <v>357.40352251000002</v>
      </c>
      <c r="JO209" s="14">
        <v>783.39627644999996</v>
      </c>
      <c r="JP209" s="14"/>
      <c r="JQ209" s="14"/>
      <c r="JR209" s="14">
        <v>184.53019162999999</v>
      </c>
      <c r="JS209" s="14">
        <v>1325.3299905900001</v>
      </c>
      <c r="JT209" s="14">
        <v>0</v>
      </c>
      <c r="JU209" s="14">
        <v>1220.3246061600003</v>
      </c>
      <c r="JV209" s="14">
        <v>0</v>
      </c>
      <c r="JW209" s="14"/>
      <c r="JX209" s="14">
        <v>0</v>
      </c>
      <c r="JY209" s="14">
        <v>19901.238838670004</v>
      </c>
      <c r="JZ209" s="14">
        <v>3935.8483406000005</v>
      </c>
      <c r="KA209" s="14">
        <v>2566.4306599199995</v>
      </c>
      <c r="KB209" s="14">
        <v>28.181808</v>
      </c>
      <c r="KC209" s="14"/>
      <c r="KD209" s="14">
        <v>1952.7966198200006</v>
      </c>
      <c r="KE209" s="14">
        <v>29604.820873170007</v>
      </c>
      <c r="KF209" s="14">
        <v>0</v>
      </c>
      <c r="KG209" s="14">
        <v>3183.399161360001</v>
      </c>
      <c r="KH209" s="14">
        <v>0</v>
      </c>
      <c r="KI209" s="14"/>
      <c r="KJ209" s="14">
        <v>392.88176286000004</v>
      </c>
      <c r="KK209" s="14">
        <v>29215.748289049978</v>
      </c>
      <c r="KL209" s="14">
        <v>4488.9829891199997</v>
      </c>
      <c r="KM209" s="14">
        <v>3784.4819180999998</v>
      </c>
      <c r="KN209" s="14">
        <v>111.722143</v>
      </c>
      <c r="KO209" s="14">
        <v>1751.47187076</v>
      </c>
      <c r="KP209" s="14">
        <v>5456.6552848400015</v>
      </c>
      <c r="KQ209" s="14">
        <v>48385.343419089979</v>
      </c>
      <c r="KR209" s="14">
        <v>0</v>
      </c>
      <c r="KS209" s="14"/>
      <c r="KT209" s="14"/>
      <c r="KU209" s="14"/>
      <c r="KV209" s="14">
        <v>0</v>
      </c>
      <c r="KW209" s="14">
        <v>867.46849634</v>
      </c>
      <c r="KX209" s="14">
        <v>170.79266996999999</v>
      </c>
      <c r="KY209" s="14">
        <v>50.086050130000004</v>
      </c>
      <c r="KZ209" s="14"/>
      <c r="LA209" s="14"/>
      <c r="LB209" s="139">
        <v>50.161809640000001</v>
      </c>
      <c r="LC209" s="139">
        <v>1138.5090260800002</v>
      </c>
      <c r="LD209" s="14">
        <v>0</v>
      </c>
      <c r="LE209" s="14">
        <v>17471.593869940003</v>
      </c>
      <c r="LF209" s="14">
        <v>0</v>
      </c>
      <c r="LG209" s="14"/>
      <c r="LH209" s="14">
        <v>1281.1099293</v>
      </c>
      <c r="LI209" s="14">
        <v>34437.555375690004</v>
      </c>
      <c r="LJ209" s="14">
        <v>10840.251660230002</v>
      </c>
      <c r="LK209" s="14">
        <v>8594.4516773600008</v>
      </c>
      <c r="LL209" s="14"/>
      <c r="LM209" s="14">
        <v>1758.6128004899997</v>
      </c>
      <c r="LN209" s="14">
        <v>2413.3116149999996</v>
      </c>
      <c r="LO209" s="14">
        <v>76796.886928010004</v>
      </c>
      <c r="LP209" s="14">
        <v>0</v>
      </c>
      <c r="LQ209" s="14"/>
      <c r="LR209" s="14">
        <v>0</v>
      </c>
      <c r="LS209" s="14"/>
      <c r="LT209" s="14">
        <v>0</v>
      </c>
      <c r="LU209" s="14">
        <v>6290.3289620400001</v>
      </c>
      <c r="LV209" s="14">
        <v>1774.5511872700001</v>
      </c>
      <c r="LW209" s="14">
        <v>2689.6827796999987</v>
      </c>
      <c r="LX209" s="14"/>
      <c r="LY209" s="14"/>
      <c r="LZ209" s="14">
        <v>709.74691478</v>
      </c>
      <c r="MA209" s="14">
        <v>11464.309843789999</v>
      </c>
      <c r="MB209" s="14">
        <v>0</v>
      </c>
      <c r="MC209" s="14">
        <v>3152.4502297699996</v>
      </c>
      <c r="MD209" s="14">
        <v>0</v>
      </c>
      <c r="ME209" s="14"/>
      <c r="MF209" s="14">
        <v>109.93738773999999</v>
      </c>
      <c r="MG209" s="14">
        <v>37196.607602349992</v>
      </c>
      <c r="MH209" s="14">
        <v>5548.4876653299998</v>
      </c>
      <c r="MI209" s="14">
        <v>6157.9275889200007</v>
      </c>
      <c r="MJ209" s="14"/>
      <c r="MK209" s="14"/>
      <c r="ML209" s="14">
        <v>4337.7490974900002</v>
      </c>
      <c r="MM209" s="14">
        <v>0</v>
      </c>
      <c r="MN209" s="14">
        <v>56503.159571599987</v>
      </c>
      <c r="MO209" s="139">
        <v>0</v>
      </c>
      <c r="MP209" s="139">
        <v>18895.259742419996</v>
      </c>
      <c r="MQ209" s="14">
        <v>0</v>
      </c>
      <c r="MR209" s="14"/>
      <c r="MS209" s="14">
        <v>734.77142835000006</v>
      </c>
      <c r="MT209" s="14">
        <v>101711.45480485995</v>
      </c>
      <c r="MU209" s="14">
        <v>26193.862175639999</v>
      </c>
      <c r="MV209" s="14">
        <v>11794.58400827</v>
      </c>
      <c r="MW209" s="14"/>
      <c r="MX209" s="14">
        <v>527.72802743999989</v>
      </c>
      <c r="MY209" s="14">
        <v>6442.882597550004</v>
      </c>
      <c r="MZ209" s="14">
        <v>0</v>
      </c>
      <c r="NA209" s="14">
        <v>166300.54278452997</v>
      </c>
      <c r="NB209" s="14"/>
      <c r="NC209" s="14"/>
      <c r="ND209" s="14"/>
      <c r="NE209" s="14"/>
      <c r="NF209" s="14"/>
      <c r="NG209" s="14"/>
      <c r="NH209" s="14">
        <v>0</v>
      </c>
      <c r="NI209" s="14">
        <v>386.09335880999998</v>
      </c>
      <c r="NJ209" s="14"/>
      <c r="NK209" s="14"/>
      <c r="NL209" s="139">
        <v>51.737592329999998</v>
      </c>
      <c r="NM209" s="139">
        <v>437.83095113999997</v>
      </c>
      <c r="NN209" s="170">
        <v>247628.57740625006</v>
      </c>
      <c r="NO209" s="14">
        <v>201453.36449991004</v>
      </c>
      <c r="NP209" s="14">
        <v>108757.07908426999</v>
      </c>
      <c r="NQ209" s="139">
        <v>546319.13047178998</v>
      </c>
      <c r="NR209" s="139">
        <v>3424447.1040563309</v>
      </c>
      <c r="NS209" s="164"/>
      <c r="OG209" s="4"/>
      <c r="OH209" s="4"/>
      <c r="OI209" s="4"/>
      <c r="OJ209" s="4"/>
      <c r="OK209" s="4"/>
      <c r="OL209" s="4"/>
      <c r="OM209" s="4"/>
      <c r="ON209" s="4"/>
      <c r="OO209" s="4"/>
      <c r="OP209" s="4"/>
      <c r="OQ209" s="4"/>
      <c r="OR209" s="4"/>
      <c r="OS209" s="4"/>
      <c r="OT209" s="4"/>
      <c r="OU209" s="4"/>
      <c r="OV209" s="4"/>
      <c r="OW209" s="4"/>
      <c r="OX209" s="4"/>
      <c r="OY209" s="4"/>
      <c r="OZ209" s="4"/>
      <c r="PA209" s="4"/>
      <c r="PB209" s="4"/>
      <c r="PC209" s="4"/>
      <c r="PD209" s="4"/>
      <c r="PE209" s="4"/>
      <c r="PF209" s="4"/>
      <c r="PG209" s="4"/>
      <c r="PH209" s="4"/>
      <c r="PI209" s="4"/>
      <c r="PJ209" s="4"/>
      <c r="PK209" s="4"/>
      <c r="PL209" s="4"/>
      <c r="PM209" s="4"/>
      <c r="PN209" s="4"/>
      <c r="PO209" s="4"/>
      <c r="PP209" s="4"/>
      <c r="PQ209" s="4"/>
      <c r="PR209" s="4"/>
      <c r="PS209" s="4"/>
      <c r="PT209" s="4"/>
      <c r="PU209" s="4"/>
    </row>
    <row r="210" spans="1:437" x14ac:dyDescent="0.2">
      <c r="A210" s="70">
        <v>45717</v>
      </c>
      <c r="B210" s="14">
        <v>238.37738003000001</v>
      </c>
      <c r="C210" s="14">
        <v>781.46482341000001</v>
      </c>
      <c r="D210" s="14">
        <v>47.971230579999997</v>
      </c>
      <c r="E210" s="14">
        <v>1067.8134340199999</v>
      </c>
      <c r="F210" s="14">
        <v>0</v>
      </c>
      <c r="G210" s="14">
        <v>20519.695830479992</v>
      </c>
      <c r="H210" s="14">
        <v>0</v>
      </c>
      <c r="I210" s="14">
        <v>12307.274058000001</v>
      </c>
      <c r="J210" s="14">
        <v>1915.9178897599998</v>
      </c>
      <c r="K210" s="14">
        <v>98215.195940129954</v>
      </c>
      <c r="L210" s="14">
        <v>56122.678963230006</v>
      </c>
      <c r="M210" s="14">
        <v>18475.702464869995</v>
      </c>
      <c r="N210" s="14">
        <v>11980.452426</v>
      </c>
      <c r="O210" s="14">
        <v>2402.45061584</v>
      </c>
      <c r="P210" s="14">
        <v>6775.6900346399998</v>
      </c>
      <c r="Q210" s="14">
        <v>228715.05822294994</v>
      </c>
      <c r="R210" s="14">
        <v>0</v>
      </c>
      <c r="S210" s="14">
        <v>5584.2871767100014</v>
      </c>
      <c r="T210" s="14">
        <v>98.788154059999997</v>
      </c>
      <c r="U210" s="14">
        <v>302.66775754999998</v>
      </c>
      <c r="V210" s="14">
        <v>12.75374315</v>
      </c>
      <c r="W210" s="14">
        <v>5998.4968314700009</v>
      </c>
      <c r="X210" s="14">
        <v>0</v>
      </c>
      <c r="Y210" s="14">
        <v>9179.9630438699951</v>
      </c>
      <c r="Z210" s="14">
        <v>0</v>
      </c>
      <c r="AA210" s="14">
        <v>4206.2207589999998</v>
      </c>
      <c r="AB210" s="14">
        <v>874.33901017999995</v>
      </c>
      <c r="AC210" s="14">
        <v>60465.755522299842</v>
      </c>
      <c r="AD210" s="14">
        <v>11217.190996050007</v>
      </c>
      <c r="AE210" s="14">
        <v>8382.7352535499995</v>
      </c>
      <c r="AF210" s="14"/>
      <c r="AG210" s="14">
        <v>1979.7284687300005</v>
      </c>
      <c r="AH210" s="14">
        <v>1308.61657053</v>
      </c>
      <c r="AI210" s="14">
        <v>97614.549624209831</v>
      </c>
      <c r="AJ210" s="14">
        <v>0</v>
      </c>
      <c r="AK210" s="14">
        <v>175358.33995406993</v>
      </c>
      <c r="AL210" s="14">
        <v>0</v>
      </c>
      <c r="AM210" s="14">
        <v>9473.6436479999993</v>
      </c>
      <c r="AN210" s="14">
        <v>4456.4611552999995</v>
      </c>
      <c r="AO210" s="14">
        <v>403591.0976382902</v>
      </c>
      <c r="AP210" s="14">
        <v>111339.14284371008</v>
      </c>
      <c r="AQ210" s="14">
        <v>42600.192644819996</v>
      </c>
      <c r="AR210" s="14">
        <v>3327.1390689999998</v>
      </c>
      <c r="AS210" s="14">
        <v>21798.904622409984</v>
      </c>
      <c r="AT210" s="14">
        <v>43321.364931710057</v>
      </c>
      <c r="AU210" s="14">
        <v>0</v>
      </c>
      <c r="AV210" s="14">
        <v>4166.5940959999998</v>
      </c>
      <c r="AW210" s="14">
        <v>14245.367589540001</v>
      </c>
      <c r="AX210" s="14">
        <v>833678.24819285027</v>
      </c>
      <c r="AY210" s="14">
        <v>0</v>
      </c>
      <c r="AZ210" s="14">
        <v>3642.0223660399993</v>
      </c>
      <c r="BA210" s="14">
        <v>0</v>
      </c>
      <c r="BB210" s="14">
        <v>1845.1545799999999</v>
      </c>
      <c r="BC210" s="14">
        <v>628.39504785999998</v>
      </c>
      <c r="BD210" s="14">
        <v>44694.860909859985</v>
      </c>
      <c r="BE210" s="14">
        <v>10928.457873580001</v>
      </c>
      <c r="BF210" s="14">
        <v>4979.0024387199992</v>
      </c>
      <c r="BG210" s="14">
        <v>748.18698232999998</v>
      </c>
      <c r="BH210" s="14">
        <v>0</v>
      </c>
      <c r="BI210" s="14">
        <v>67466.080198389987</v>
      </c>
      <c r="BJ210" s="14">
        <v>0</v>
      </c>
      <c r="BK210" s="14">
        <v>4530.0810177200001</v>
      </c>
      <c r="BL210" s="14">
        <v>0</v>
      </c>
      <c r="BM210" s="14">
        <v>1121.606771</v>
      </c>
      <c r="BN210" s="14">
        <v>6.3392210899999997</v>
      </c>
      <c r="BO210" s="14">
        <v>17109.591933139982</v>
      </c>
      <c r="BP210" s="14">
        <v>1405.3597391400001</v>
      </c>
      <c r="BQ210" s="14">
        <v>5301.1961249000005</v>
      </c>
      <c r="BR210" s="14">
        <v>4319.9062789999998</v>
      </c>
      <c r="BS210" s="14">
        <v>377.23595724000006</v>
      </c>
      <c r="BT210" s="14">
        <v>34171.317043229981</v>
      </c>
      <c r="BU210" s="14">
        <v>0</v>
      </c>
      <c r="BV210" s="14">
        <v>3033.5958731600012</v>
      </c>
      <c r="BW210" s="14">
        <v>0</v>
      </c>
      <c r="BX210" s="14">
        <v>1223.949648</v>
      </c>
      <c r="BY210" s="14">
        <v>153.35198306999999</v>
      </c>
      <c r="BZ210" s="14">
        <v>19979.423371120007</v>
      </c>
      <c r="CA210" s="14">
        <v>6767.2376565399991</v>
      </c>
      <c r="CB210" s="14">
        <v>3167.2292200200004</v>
      </c>
      <c r="CC210" s="14">
        <v>0</v>
      </c>
      <c r="CD210" s="14">
        <v>0</v>
      </c>
      <c r="CE210" s="14">
        <v>5093.6431971400007</v>
      </c>
      <c r="CF210" s="14">
        <v>39418.430949050009</v>
      </c>
      <c r="CG210" s="14">
        <v>0</v>
      </c>
      <c r="CH210" s="14">
        <v>552.47073390000003</v>
      </c>
      <c r="CI210" s="14">
        <v>0</v>
      </c>
      <c r="CJ210" s="14">
        <v>1023.494308</v>
      </c>
      <c r="CK210" s="14">
        <v>0</v>
      </c>
      <c r="CL210" s="14">
        <v>1477.9189884</v>
      </c>
      <c r="CM210" s="14">
        <v>780.69789562999983</v>
      </c>
      <c r="CN210" s="14">
        <v>1663.6527026800004</v>
      </c>
      <c r="CO210" s="14">
        <v>0</v>
      </c>
      <c r="CP210" s="14">
        <v>0</v>
      </c>
      <c r="CQ210" s="14">
        <v>309.66695665000003</v>
      </c>
      <c r="CR210" s="14">
        <v>5807.9015852600005</v>
      </c>
      <c r="CS210" s="14">
        <v>0</v>
      </c>
      <c r="CT210" s="14">
        <v>697.5950214500001</v>
      </c>
      <c r="CU210" s="14">
        <v>0</v>
      </c>
      <c r="CV210" s="14">
        <v>392.89255100000003</v>
      </c>
      <c r="CW210" s="14">
        <v>0</v>
      </c>
      <c r="CX210" s="14">
        <v>4257.6222417100007</v>
      </c>
      <c r="CY210" s="14">
        <v>1165.9138583199999</v>
      </c>
      <c r="CZ210" s="14">
        <v>3393.5003040400006</v>
      </c>
      <c r="DA210" s="14">
        <v>1182.3159089999999</v>
      </c>
      <c r="DB210" s="14">
        <v>0</v>
      </c>
      <c r="DC210" s="14">
        <v>244.91631217000003</v>
      </c>
      <c r="DD210" s="14">
        <v>11334.75619769</v>
      </c>
      <c r="DE210" s="14">
        <v>0</v>
      </c>
      <c r="DF210" s="14">
        <v>1028.4801654899998</v>
      </c>
      <c r="DG210" s="14">
        <v>0</v>
      </c>
      <c r="DH210" s="14">
        <v>1544.881126</v>
      </c>
      <c r="DI210" s="14">
        <v>244.05625867000001</v>
      </c>
      <c r="DJ210" s="14">
        <v>7587.2322197700014</v>
      </c>
      <c r="DK210" s="14">
        <v>2640.7457196299997</v>
      </c>
      <c r="DL210" s="14">
        <v>1445.4464001799997</v>
      </c>
      <c r="DM210" s="14">
        <v>0</v>
      </c>
      <c r="DN210" s="14">
        <v>16.183189590000001</v>
      </c>
      <c r="DO210" s="14">
        <v>1911.2304480999999</v>
      </c>
      <c r="DP210" s="14">
        <v>16418.255527430003</v>
      </c>
      <c r="DQ210" s="14">
        <v>0</v>
      </c>
      <c r="DR210" s="14">
        <v>1766.0784576400004</v>
      </c>
      <c r="DS210" s="14">
        <v>0</v>
      </c>
      <c r="DT210" s="14">
        <v>1084.5740780000001</v>
      </c>
      <c r="DU210" s="14">
        <v>0</v>
      </c>
      <c r="DV210" s="14">
        <v>25160.701126170014</v>
      </c>
      <c r="DW210" s="14">
        <v>3361.6610868300004</v>
      </c>
      <c r="DX210" s="14">
        <v>4541.148619380001</v>
      </c>
      <c r="DY210" s="14">
        <v>0</v>
      </c>
      <c r="DZ210" s="14">
        <v>0</v>
      </c>
      <c r="EA210" s="14">
        <v>543.30217982000011</v>
      </c>
      <c r="EB210" s="14">
        <v>36457.465547840016</v>
      </c>
      <c r="EC210" s="14">
        <v>0</v>
      </c>
      <c r="ED210" s="14">
        <v>0</v>
      </c>
      <c r="EE210" s="14">
        <v>0</v>
      </c>
      <c r="EF210" s="14">
        <v>454.08237800000001</v>
      </c>
      <c r="EG210" s="14">
        <v>0</v>
      </c>
      <c r="EH210" s="14">
        <v>0</v>
      </c>
      <c r="EI210" s="14">
        <v>0</v>
      </c>
      <c r="EJ210" s="14">
        <v>98.104258650000006</v>
      </c>
      <c r="EK210" s="14">
        <v>0</v>
      </c>
      <c r="EL210" s="14">
        <v>0</v>
      </c>
      <c r="EM210" s="14">
        <v>283.92149359000001</v>
      </c>
      <c r="EN210" s="14">
        <v>836.10813024000004</v>
      </c>
      <c r="EO210" s="14">
        <v>0</v>
      </c>
      <c r="EP210" s="14">
        <v>1082.1294514000001</v>
      </c>
      <c r="EQ210" s="14">
        <v>0</v>
      </c>
      <c r="ER210" s="14">
        <v>908.937364</v>
      </c>
      <c r="ES210" s="14">
        <v>0</v>
      </c>
      <c r="ET210" s="14">
        <v>14709.701409179996</v>
      </c>
      <c r="EU210" s="14">
        <v>4323.7016322200006</v>
      </c>
      <c r="EV210" s="14">
        <v>2597.9904062900005</v>
      </c>
      <c r="EW210" s="14">
        <v>0</v>
      </c>
      <c r="EX210" s="14">
        <v>0</v>
      </c>
      <c r="EY210" s="14">
        <v>428.70932987999998</v>
      </c>
      <c r="EZ210" s="14">
        <v>24051.169592969996</v>
      </c>
      <c r="FA210" s="14">
        <v>0</v>
      </c>
      <c r="FB210" s="14">
        <v>18100.670735989974</v>
      </c>
      <c r="FC210" s="14">
        <v>0</v>
      </c>
      <c r="FD210" s="14">
        <v>1864.4955910000001</v>
      </c>
      <c r="FE210" s="14">
        <v>264.60919216999997</v>
      </c>
      <c r="FF210" s="14">
        <v>274809.49265785987</v>
      </c>
      <c r="FG210" s="14">
        <v>19574.698708810014</v>
      </c>
      <c r="FH210" s="14">
        <v>7056.6160783199994</v>
      </c>
      <c r="FI210" s="14">
        <v>732.93770800000004</v>
      </c>
      <c r="FJ210" s="14">
        <v>6586.9519956999984</v>
      </c>
      <c r="FK210" s="14">
        <v>17468.547845769997</v>
      </c>
      <c r="FL210" s="14">
        <v>0</v>
      </c>
      <c r="FM210" s="14">
        <v>346459.02051361988</v>
      </c>
      <c r="FN210" s="14">
        <v>0</v>
      </c>
      <c r="FO210" s="14">
        <v>0</v>
      </c>
      <c r="FP210" s="14">
        <v>0</v>
      </c>
      <c r="FQ210" s="14">
        <v>0</v>
      </c>
      <c r="FR210" s="14">
        <v>0</v>
      </c>
      <c r="FS210" s="14">
        <v>0</v>
      </c>
      <c r="FT210" s="14">
        <v>92.580568270000001</v>
      </c>
      <c r="FU210" s="14">
        <v>0</v>
      </c>
      <c r="FV210" s="14">
        <v>0</v>
      </c>
      <c r="FW210" s="14">
        <v>0</v>
      </c>
      <c r="FX210" s="14">
        <v>0</v>
      </c>
      <c r="FY210" s="14">
        <v>92.580568270000001</v>
      </c>
      <c r="FZ210" s="14">
        <v>0</v>
      </c>
      <c r="GA210" s="14">
        <v>0</v>
      </c>
      <c r="GB210" s="14">
        <v>0</v>
      </c>
      <c r="GC210" s="14">
        <v>17.147743999999999</v>
      </c>
      <c r="GD210" s="14">
        <v>0</v>
      </c>
      <c r="GE210" s="14">
        <v>0</v>
      </c>
      <c r="GF210" s="14">
        <v>278.88503464999997</v>
      </c>
      <c r="GG210" s="14">
        <v>199.87952533000001</v>
      </c>
      <c r="GH210" s="14">
        <v>0</v>
      </c>
      <c r="GI210" s="14">
        <v>0</v>
      </c>
      <c r="GJ210" s="14">
        <v>592.54829346999998</v>
      </c>
      <c r="GK210" s="14">
        <v>1088.46059745</v>
      </c>
      <c r="GL210" s="14">
        <v>0</v>
      </c>
      <c r="GM210" s="14">
        <v>1803.4777125199998</v>
      </c>
      <c r="GN210" s="14">
        <v>0</v>
      </c>
      <c r="GO210" s="14">
        <v>523.51389600000005</v>
      </c>
      <c r="GP210" s="14">
        <v>0</v>
      </c>
      <c r="GQ210" s="14">
        <v>12367.374874160005</v>
      </c>
      <c r="GR210" s="14">
        <v>2482.7636056100005</v>
      </c>
      <c r="GS210" s="14">
        <v>4018.7035338800001</v>
      </c>
      <c r="GT210" s="14">
        <v>0</v>
      </c>
      <c r="GU210" s="14">
        <v>0</v>
      </c>
      <c r="GV210" s="14">
        <v>786.96173921000013</v>
      </c>
      <c r="GW210" s="14">
        <v>0</v>
      </c>
      <c r="GX210" s="14">
        <v>21982.795361380005</v>
      </c>
      <c r="GY210" s="14">
        <v>0</v>
      </c>
      <c r="GZ210" s="14">
        <v>0</v>
      </c>
      <c r="HA210" s="14">
        <v>0</v>
      </c>
      <c r="HB210" s="14">
        <v>698.46828200000004</v>
      </c>
      <c r="HC210" s="14">
        <v>0</v>
      </c>
      <c r="HD210" s="14">
        <v>3105.0947948400008</v>
      </c>
      <c r="HE210" s="14">
        <v>302.61428321000005</v>
      </c>
      <c r="HF210" s="14">
        <v>2689.2547705900001</v>
      </c>
      <c r="HG210" s="14">
        <v>0</v>
      </c>
      <c r="HH210" s="14">
        <v>0</v>
      </c>
      <c r="HI210" s="14">
        <v>303.74273877999997</v>
      </c>
      <c r="HJ210" s="14">
        <v>7099.1748694200014</v>
      </c>
      <c r="HK210" s="14">
        <v>0</v>
      </c>
      <c r="HL210" s="14">
        <v>2149.08984108</v>
      </c>
      <c r="HM210" s="14">
        <v>0</v>
      </c>
      <c r="HN210" s="14">
        <v>593.38391100000001</v>
      </c>
      <c r="HO210" s="14">
        <v>226.55960935000002</v>
      </c>
      <c r="HP210" s="14">
        <v>19937.040234610009</v>
      </c>
      <c r="HQ210" s="14">
        <v>5103.7043136799994</v>
      </c>
      <c r="HR210" s="14">
        <v>3426.20869988</v>
      </c>
      <c r="HS210" s="14">
        <v>0</v>
      </c>
      <c r="HT210" s="14">
        <v>0</v>
      </c>
      <c r="HU210" s="14">
        <v>880.99504482999987</v>
      </c>
      <c r="HV210" s="14">
        <v>0</v>
      </c>
      <c r="HW210" s="14">
        <v>32316.981654430008</v>
      </c>
      <c r="HX210" s="14">
        <v>0</v>
      </c>
      <c r="HY210" s="14">
        <v>4094.6948195200002</v>
      </c>
      <c r="HZ210" s="14">
        <v>0</v>
      </c>
      <c r="IA210" s="14">
        <v>1076.064005</v>
      </c>
      <c r="IB210" s="14">
        <v>719.61484226999994</v>
      </c>
      <c r="IC210" s="14">
        <v>27480.539927720005</v>
      </c>
      <c r="ID210" s="14">
        <v>7456.1121193599984</v>
      </c>
      <c r="IE210" s="14">
        <v>7355.8525813000006</v>
      </c>
      <c r="IF210" s="14">
        <v>425.97679499999998</v>
      </c>
      <c r="IG210" s="14">
        <v>0</v>
      </c>
      <c r="IH210" s="14">
        <v>4029.3830668099999</v>
      </c>
      <c r="II210" s="14">
        <v>52638.238156980005</v>
      </c>
      <c r="IJ210" s="14">
        <v>0</v>
      </c>
      <c r="IK210" s="14">
        <v>1131.1999050700001</v>
      </c>
      <c r="IL210" s="14">
        <v>0</v>
      </c>
      <c r="IM210" s="14">
        <v>654.640311</v>
      </c>
      <c r="IN210" s="14">
        <v>315.68125672000002</v>
      </c>
      <c r="IO210" s="14">
        <v>11407.267024879995</v>
      </c>
      <c r="IP210" s="14">
        <v>5189.5289459999995</v>
      </c>
      <c r="IQ210" s="14">
        <v>3361.8836638299999</v>
      </c>
      <c r="IR210" s="14">
        <v>1.1227400000000001</v>
      </c>
      <c r="IS210" s="14">
        <v>0</v>
      </c>
      <c r="IT210" s="14">
        <v>739.96562213000027</v>
      </c>
      <c r="IU210" s="14">
        <v>22801.289469629992</v>
      </c>
      <c r="IV210" s="14">
        <v>0</v>
      </c>
      <c r="IW210" s="14">
        <v>3566.3552247199991</v>
      </c>
      <c r="IX210" s="14">
        <v>0</v>
      </c>
      <c r="IY210" s="14">
        <v>1239.6288500000001</v>
      </c>
      <c r="IZ210" s="14">
        <v>598.69161232999988</v>
      </c>
      <c r="JA210" s="14">
        <v>22082.782148149981</v>
      </c>
      <c r="JB210" s="14">
        <v>4972.2422842899996</v>
      </c>
      <c r="JC210" s="14">
        <v>4933.8862490199999</v>
      </c>
      <c r="JD210" s="14">
        <v>0</v>
      </c>
      <c r="JE210" s="14">
        <v>0</v>
      </c>
      <c r="JF210" s="14">
        <v>907.30284140999993</v>
      </c>
      <c r="JG210" s="14">
        <v>38300.88920991998</v>
      </c>
      <c r="JH210" s="14">
        <v>0</v>
      </c>
      <c r="JI210" s="14">
        <v>0</v>
      </c>
      <c r="JJ210" s="14">
        <v>0</v>
      </c>
      <c r="JK210" s="14">
        <v>0</v>
      </c>
      <c r="JL210" s="14">
        <v>0</v>
      </c>
      <c r="JM210" s="14">
        <v>0</v>
      </c>
      <c r="JN210" s="14">
        <v>356.61540930000001</v>
      </c>
      <c r="JO210" s="14">
        <v>778.1954346</v>
      </c>
      <c r="JP210" s="14">
        <v>0</v>
      </c>
      <c r="JQ210" s="14">
        <v>0</v>
      </c>
      <c r="JR210" s="14">
        <v>184.40159214000002</v>
      </c>
      <c r="JS210" s="14">
        <v>1319.2124360400003</v>
      </c>
      <c r="JT210" s="14">
        <v>0</v>
      </c>
      <c r="JU210" s="14">
        <v>1172.5057439500001</v>
      </c>
      <c r="JV210" s="14">
        <v>0</v>
      </c>
      <c r="JW210" s="14">
        <v>2998.7790340000001</v>
      </c>
      <c r="JX210" s="14">
        <v>0</v>
      </c>
      <c r="JY210" s="14">
        <v>18851.189776819989</v>
      </c>
      <c r="JZ210" s="14">
        <v>3932.8541117499985</v>
      </c>
      <c r="KA210" s="14">
        <v>2555.00951682</v>
      </c>
      <c r="KB210" s="14">
        <v>27.988211</v>
      </c>
      <c r="KC210" s="14">
        <v>0</v>
      </c>
      <c r="KD210" s="14">
        <v>1946.9260639899992</v>
      </c>
      <c r="KE210" s="14">
        <v>31485.252458329986</v>
      </c>
      <c r="KF210" s="14">
        <v>0</v>
      </c>
      <c r="KG210" s="14">
        <v>3101.5756631300014</v>
      </c>
      <c r="KH210" s="14">
        <v>0</v>
      </c>
      <c r="KI210" s="14">
        <v>1761.330954</v>
      </c>
      <c r="KJ210" s="14">
        <v>391.16929626999996</v>
      </c>
      <c r="KK210" s="14">
        <v>28481.732483319985</v>
      </c>
      <c r="KL210" s="14">
        <v>4239.8179124899998</v>
      </c>
      <c r="KM210" s="14">
        <v>3497.039853140001</v>
      </c>
      <c r="KN210" s="14">
        <v>109.464564</v>
      </c>
      <c r="KO210" s="14">
        <v>1722.6443161099999</v>
      </c>
      <c r="KP210" s="14">
        <v>5456.9801892800006</v>
      </c>
      <c r="KQ210" s="14">
        <v>48761.755231739982</v>
      </c>
      <c r="KR210" s="139">
        <v>0</v>
      </c>
      <c r="KS210" s="139">
        <v>0</v>
      </c>
      <c r="KT210" s="139">
        <v>0</v>
      </c>
      <c r="KU210" s="139">
        <v>0</v>
      </c>
      <c r="KV210" s="139">
        <v>0</v>
      </c>
      <c r="KW210" s="14">
        <v>858.63450624999996</v>
      </c>
      <c r="KX210" s="14">
        <v>169.89593350999999</v>
      </c>
      <c r="KY210" s="14">
        <v>49.139434139999999</v>
      </c>
      <c r="KZ210" s="14">
        <v>0</v>
      </c>
      <c r="LA210" s="14">
        <v>0</v>
      </c>
      <c r="LB210" s="14">
        <v>49.460753759999996</v>
      </c>
      <c r="LC210" s="14">
        <v>1127.1306276600001</v>
      </c>
      <c r="LD210" s="14">
        <v>0</v>
      </c>
      <c r="LE210" s="14">
        <v>17139.39641989001</v>
      </c>
      <c r="LF210" s="14">
        <v>0</v>
      </c>
      <c r="LG210" s="14">
        <v>2072.5227799999998</v>
      </c>
      <c r="LH210" s="14">
        <v>1272.3021909700001</v>
      </c>
      <c r="LI210" s="14">
        <v>33143.237605370021</v>
      </c>
      <c r="LJ210" s="14">
        <v>10703.431832939999</v>
      </c>
      <c r="LK210" s="14">
        <v>8325.613631719998</v>
      </c>
      <c r="LL210" s="14">
        <v>0</v>
      </c>
      <c r="LM210" s="14">
        <v>1767.1992741400006</v>
      </c>
      <c r="LN210" s="14">
        <v>2359.9493568000003</v>
      </c>
      <c r="LO210" s="14">
        <v>76783.653091830027</v>
      </c>
      <c r="LP210" s="14">
        <v>0</v>
      </c>
      <c r="LQ210" s="14">
        <v>0</v>
      </c>
      <c r="LR210" s="14">
        <v>0</v>
      </c>
      <c r="LS210" s="14">
        <v>473.48441600000001</v>
      </c>
      <c r="LT210" s="14">
        <v>0</v>
      </c>
      <c r="LU210" s="14">
        <v>5751.76965544</v>
      </c>
      <c r="LV210" s="14">
        <v>1718.8882968199998</v>
      </c>
      <c r="LW210" s="14">
        <v>2551.8117033199997</v>
      </c>
      <c r="LX210" s="14">
        <v>0</v>
      </c>
      <c r="LY210" s="14">
        <v>0</v>
      </c>
      <c r="LZ210" s="14">
        <v>706.69127880000008</v>
      </c>
      <c r="MA210" s="14">
        <v>11202.645350379997</v>
      </c>
      <c r="MB210" s="14">
        <v>0</v>
      </c>
      <c r="MC210" s="14">
        <v>2959.3663193599996</v>
      </c>
      <c r="MD210" s="14">
        <v>0</v>
      </c>
      <c r="ME210" s="14">
        <v>551.57377799999995</v>
      </c>
      <c r="MF210" s="14">
        <v>109.24034364999999</v>
      </c>
      <c r="MG210" s="14">
        <v>36731.143965679999</v>
      </c>
      <c r="MH210" s="139">
        <v>5539.1069098099997</v>
      </c>
      <c r="MI210" s="139">
        <v>6009.8990471100014</v>
      </c>
      <c r="MJ210" s="139">
        <v>0</v>
      </c>
      <c r="MK210" s="139">
        <v>0</v>
      </c>
      <c r="ML210" s="14">
        <v>4309.852080200003</v>
      </c>
      <c r="MM210" s="14">
        <v>0</v>
      </c>
      <c r="MN210" s="14">
        <v>56210.182443810001</v>
      </c>
      <c r="MO210" s="14">
        <v>0</v>
      </c>
      <c r="MP210" s="14">
        <v>18577.582032649996</v>
      </c>
      <c r="MQ210" s="14">
        <v>0</v>
      </c>
      <c r="MR210" s="14">
        <v>12644.754747000001</v>
      </c>
      <c r="MS210" s="14">
        <v>730.82606174</v>
      </c>
      <c r="MT210" s="14">
        <v>97896.947184459859</v>
      </c>
      <c r="MU210" s="14">
        <v>25961.365304049992</v>
      </c>
      <c r="MV210" s="14">
        <v>11600.590561689996</v>
      </c>
      <c r="MW210" s="14">
        <v>0</v>
      </c>
      <c r="MX210" s="14">
        <v>528.72512247999998</v>
      </c>
      <c r="MY210" s="139">
        <v>6375.4867643699999</v>
      </c>
      <c r="MZ210" s="14">
        <v>0</v>
      </c>
      <c r="NA210" s="139">
        <v>174316.27777843986</v>
      </c>
      <c r="NB210" s="139">
        <v>0</v>
      </c>
      <c r="NC210" s="139">
        <v>0</v>
      </c>
      <c r="ND210" s="139">
        <v>0</v>
      </c>
      <c r="NE210" s="139">
        <v>0</v>
      </c>
      <c r="NF210" s="139">
        <v>0</v>
      </c>
      <c r="NG210" s="139">
        <v>0</v>
      </c>
      <c r="NH210" s="14">
        <v>0</v>
      </c>
      <c r="NI210" s="14">
        <v>383.81586361000001</v>
      </c>
      <c r="NJ210" s="14">
        <v>0</v>
      </c>
      <c r="NK210" s="14">
        <v>0</v>
      </c>
      <c r="NL210" s="139">
        <v>51.233115299999994</v>
      </c>
      <c r="NM210" s="139">
        <v>435.04897891000002</v>
      </c>
      <c r="NN210" s="170">
        <v>234442.53240837989</v>
      </c>
      <c r="NO210" s="14">
        <v>191976.3569349699</v>
      </c>
      <c r="NP210" s="14">
        <v>102939.32686828</v>
      </c>
      <c r="NQ210" s="139">
        <v>549798.30600346997</v>
      </c>
      <c r="NR210" s="139">
        <v>3406612.76209094</v>
      </c>
      <c r="PP210" s="4"/>
      <c r="PQ210" s="4"/>
      <c r="PR210" s="4"/>
      <c r="PS210" s="4"/>
      <c r="PT210" s="4"/>
      <c r="PU210" s="4"/>
    </row>
    <row r="211" spans="1:437" x14ac:dyDescent="0.2">
      <c r="A211" s="70">
        <v>45748</v>
      </c>
      <c r="B211" s="14">
        <v>237.08716202000002</v>
      </c>
      <c r="C211" s="14">
        <v>774.12682379000012</v>
      </c>
      <c r="D211" s="14">
        <v>47.618741139999997</v>
      </c>
      <c r="E211" s="14">
        <v>1058.8327269500001</v>
      </c>
      <c r="F211" s="14">
        <v>0</v>
      </c>
      <c r="G211" s="14">
        <v>20163.870877699996</v>
      </c>
      <c r="H211" s="14">
        <v>0</v>
      </c>
      <c r="I211" s="14">
        <v>11868.627032</v>
      </c>
      <c r="J211" s="14">
        <v>1901.4584412300001</v>
      </c>
      <c r="K211" s="14">
        <v>95584.957673140001</v>
      </c>
      <c r="L211" s="14">
        <v>55348.139585270066</v>
      </c>
      <c r="M211" s="14">
        <v>17472.157068350007</v>
      </c>
      <c r="N211" s="14">
        <v>11711.243267</v>
      </c>
      <c r="O211" s="14">
        <v>2407.4139942700003</v>
      </c>
      <c r="P211" s="14">
        <v>6633.5292119099968</v>
      </c>
      <c r="Q211" s="14">
        <v>223091.39715087006</v>
      </c>
      <c r="R211" s="14">
        <v>0</v>
      </c>
      <c r="S211" s="14">
        <v>5459.2309551600001</v>
      </c>
      <c r="T211" s="14">
        <v>97.819147510000008</v>
      </c>
      <c r="U211" s="14">
        <v>300.32872275</v>
      </c>
      <c r="V211" s="14">
        <v>12.04337875</v>
      </c>
      <c r="W211" s="14">
        <v>5869.4222041700004</v>
      </c>
      <c r="X211" s="14">
        <v>0</v>
      </c>
      <c r="Y211" s="14">
        <v>9028.7705175699994</v>
      </c>
      <c r="Z211" s="14">
        <v>0</v>
      </c>
      <c r="AA211" s="14">
        <v>4120.1369839999998</v>
      </c>
      <c r="AB211" s="14">
        <v>868.80124770999998</v>
      </c>
      <c r="AC211" s="14">
        <v>58935.063181610007</v>
      </c>
      <c r="AD211" s="14">
        <v>11138.662000979994</v>
      </c>
      <c r="AE211" s="14">
        <v>7804.0524579900011</v>
      </c>
      <c r="AF211" s="14">
        <v>0</v>
      </c>
      <c r="AG211" s="14">
        <v>1918.0460220100003</v>
      </c>
      <c r="AH211" s="14">
        <v>1278.0301571199998</v>
      </c>
      <c r="AI211" s="14">
        <v>95091.562568990004</v>
      </c>
      <c r="AJ211" s="14">
        <v>0</v>
      </c>
      <c r="AK211" s="14">
        <v>172839.14347698016</v>
      </c>
      <c r="AL211" s="14">
        <v>0</v>
      </c>
      <c r="AM211" s="14">
        <v>9043.1412459999992</v>
      </c>
      <c r="AN211" s="14">
        <v>4238.688932770001</v>
      </c>
      <c r="AO211" s="14">
        <v>392696.77688692027</v>
      </c>
      <c r="AP211" s="14">
        <v>110779.59967688996</v>
      </c>
      <c r="AQ211" s="14">
        <v>41000.149112359977</v>
      </c>
      <c r="AR211" s="14">
        <v>3276.7810039999999</v>
      </c>
      <c r="AS211" s="14">
        <v>21727.623812959999</v>
      </c>
      <c r="AT211" s="14">
        <v>42429.022214499972</v>
      </c>
      <c r="AU211" s="14">
        <v>0</v>
      </c>
      <c r="AV211" s="14">
        <v>3931.1045490000001</v>
      </c>
      <c r="AW211" s="14">
        <v>13257.940965540001</v>
      </c>
      <c r="AX211" s="14">
        <v>815219.97187792009</v>
      </c>
      <c r="AY211" s="14">
        <v>0</v>
      </c>
      <c r="AZ211" s="14">
        <v>3601.9458184699993</v>
      </c>
      <c r="BA211" s="14">
        <v>0</v>
      </c>
      <c r="BB211" s="14">
        <v>1827.679151</v>
      </c>
      <c r="BC211" s="14">
        <v>621.98745074999999</v>
      </c>
      <c r="BD211" s="14">
        <v>44322.493740420003</v>
      </c>
      <c r="BE211" s="14">
        <v>10891.56595957</v>
      </c>
      <c r="BF211" s="14">
        <v>4773.0241878899988</v>
      </c>
      <c r="BG211" s="14">
        <v>738.67126944999984</v>
      </c>
      <c r="BH211" s="14">
        <v>0</v>
      </c>
      <c r="BI211" s="14">
        <v>66777.367577550001</v>
      </c>
      <c r="BJ211" s="14">
        <v>0</v>
      </c>
      <c r="BK211" s="14">
        <v>4452.2435205199981</v>
      </c>
      <c r="BL211" s="14">
        <v>0</v>
      </c>
      <c r="BM211" s="14">
        <v>1110.6909599999999</v>
      </c>
      <c r="BN211" s="14">
        <v>5.1545446900000007</v>
      </c>
      <c r="BO211" s="14">
        <v>16775.483382790004</v>
      </c>
      <c r="BP211" s="14">
        <v>1396.5087774000001</v>
      </c>
      <c r="BQ211" s="14">
        <v>5076.0864110899993</v>
      </c>
      <c r="BR211" s="14">
        <v>4205.7650050000002</v>
      </c>
      <c r="BS211" s="14">
        <v>361.34385883999994</v>
      </c>
      <c r="BT211" s="14">
        <v>33383.276460330002</v>
      </c>
      <c r="BU211" s="14">
        <v>0</v>
      </c>
      <c r="BV211" s="14">
        <v>2953.2691533300008</v>
      </c>
      <c r="BW211" s="14">
        <v>0</v>
      </c>
      <c r="BX211" s="14">
        <v>1217.3024829999999</v>
      </c>
      <c r="BY211" s="14">
        <v>152.15300857</v>
      </c>
      <c r="BZ211" s="14">
        <v>19540.05383467998</v>
      </c>
      <c r="CA211" s="14">
        <v>6742.6173335399999</v>
      </c>
      <c r="CB211" s="14">
        <v>3137.9139246399995</v>
      </c>
      <c r="CC211" s="14">
        <v>0</v>
      </c>
      <c r="CD211" s="14">
        <v>0</v>
      </c>
      <c r="CE211" s="14">
        <v>4982.2479932400001</v>
      </c>
      <c r="CF211" s="14">
        <v>38725.557730999986</v>
      </c>
      <c r="CG211" s="14">
        <v>0</v>
      </c>
      <c r="CH211" s="14">
        <v>547.05575036000005</v>
      </c>
      <c r="CI211" s="14">
        <v>0</v>
      </c>
      <c r="CJ211" s="14">
        <v>1018.835855</v>
      </c>
      <c r="CK211" s="14">
        <v>0</v>
      </c>
      <c r="CL211" s="14">
        <v>1467.1840923300003</v>
      </c>
      <c r="CM211" s="14">
        <v>776.09094475999996</v>
      </c>
      <c r="CN211" s="14">
        <v>1496.6780424999997</v>
      </c>
      <c r="CO211" s="14">
        <v>0</v>
      </c>
      <c r="CP211" s="14">
        <v>0</v>
      </c>
      <c r="CQ211" s="14">
        <v>300.52957128000003</v>
      </c>
      <c r="CR211" s="14">
        <v>5606.3742562300004</v>
      </c>
      <c r="CS211" s="14">
        <v>0</v>
      </c>
      <c r="CT211" s="14">
        <v>693.96117849999996</v>
      </c>
      <c r="CU211" s="14">
        <v>0</v>
      </c>
      <c r="CV211" s="14">
        <v>383.28302200000002</v>
      </c>
      <c r="CW211" s="14">
        <v>0</v>
      </c>
      <c r="CX211" s="14">
        <v>4229.7193601199997</v>
      </c>
      <c r="CY211" s="14">
        <v>1163.1431988900001</v>
      </c>
      <c r="CZ211" s="14">
        <v>3261.1374517100007</v>
      </c>
      <c r="DA211" s="14">
        <v>1154.66479</v>
      </c>
      <c r="DB211" s="14">
        <v>0</v>
      </c>
      <c r="DC211" s="14">
        <v>239.64507536000002</v>
      </c>
      <c r="DD211" s="14">
        <v>11125.55407658</v>
      </c>
      <c r="DE211" s="14">
        <v>0</v>
      </c>
      <c r="DF211" s="14">
        <v>1004.1959387399995</v>
      </c>
      <c r="DG211" s="14">
        <v>0</v>
      </c>
      <c r="DH211" s="14">
        <v>1492.863656</v>
      </c>
      <c r="DI211" s="14">
        <v>237.02629953000002</v>
      </c>
      <c r="DJ211" s="14">
        <v>7514.9387337500002</v>
      </c>
      <c r="DK211" s="14">
        <v>2632.7189428000006</v>
      </c>
      <c r="DL211" s="14">
        <v>1437.2290296900001</v>
      </c>
      <c r="DM211" s="14">
        <v>0</v>
      </c>
      <c r="DN211" s="14">
        <v>16.253274449999999</v>
      </c>
      <c r="DO211" s="14">
        <v>1899.6552510699998</v>
      </c>
      <c r="DP211" s="14">
        <v>16234.881126030003</v>
      </c>
      <c r="DQ211" s="14">
        <v>0</v>
      </c>
      <c r="DR211" s="14">
        <v>1760.1140231300005</v>
      </c>
      <c r="DS211" s="14">
        <v>0</v>
      </c>
      <c r="DT211" s="14">
        <v>1078.8451170000001</v>
      </c>
      <c r="DU211" s="14">
        <v>0</v>
      </c>
      <c r="DV211" s="14">
        <v>24727.041922689983</v>
      </c>
      <c r="DW211" s="14">
        <v>3355.4816030800002</v>
      </c>
      <c r="DX211" s="14">
        <v>4421.9110198300004</v>
      </c>
      <c r="DY211" s="14">
        <v>0</v>
      </c>
      <c r="DZ211" s="14">
        <v>0</v>
      </c>
      <c r="EA211" s="14">
        <v>538.73724131000006</v>
      </c>
      <c r="EB211" s="14">
        <v>35882.130927039987</v>
      </c>
      <c r="EC211" s="14">
        <v>0</v>
      </c>
      <c r="ED211" s="14">
        <v>0</v>
      </c>
      <c r="EE211" s="14">
        <v>0</v>
      </c>
      <c r="EF211" s="14">
        <v>453.85394500000001</v>
      </c>
      <c r="EG211" s="14">
        <v>0</v>
      </c>
      <c r="EH211" s="14">
        <v>0</v>
      </c>
      <c r="EI211" s="14">
        <v>0</v>
      </c>
      <c r="EJ211" s="14">
        <v>96.756131620000005</v>
      </c>
      <c r="EK211" s="14">
        <v>0</v>
      </c>
      <c r="EL211" s="14">
        <v>0</v>
      </c>
      <c r="EM211" s="14">
        <v>281.02421428999997</v>
      </c>
      <c r="EN211" s="14">
        <v>831.63429091</v>
      </c>
      <c r="EO211" s="14">
        <v>0</v>
      </c>
      <c r="EP211" s="14">
        <v>1073.6222175999999</v>
      </c>
      <c r="EQ211" s="14">
        <v>0</v>
      </c>
      <c r="ER211" s="14">
        <v>904.05421699999999</v>
      </c>
      <c r="ES211" s="14">
        <v>0</v>
      </c>
      <c r="ET211" s="14">
        <v>14242.622539480013</v>
      </c>
      <c r="EU211" s="14">
        <v>4304.9389188300001</v>
      </c>
      <c r="EV211" s="14">
        <v>2575.7069700399998</v>
      </c>
      <c r="EW211" s="14">
        <v>0</v>
      </c>
      <c r="EX211" s="14">
        <v>0</v>
      </c>
      <c r="EY211" s="14">
        <v>414.16127583999997</v>
      </c>
      <c r="EZ211" s="14">
        <v>23515.106138790012</v>
      </c>
      <c r="FA211" s="14">
        <v>0</v>
      </c>
      <c r="FB211" s="14">
        <v>17827.377338300012</v>
      </c>
      <c r="FC211" s="14">
        <v>0</v>
      </c>
      <c r="FD211" s="14">
        <v>1850.7125229999999</v>
      </c>
      <c r="FE211" s="14">
        <v>259.25794248</v>
      </c>
      <c r="FF211" s="14">
        <v>268719.8290328997</v>
      </c>
      <c r="FG211" s="14">
        <v>19546.717568649998</v>
      </c>
      <c r="FH211" s="14">
        <v>7025.4104748</v>
      </c>
      <c r="FI211" s="14">
        <v>720.58418300000005</v>
      </c>
      <c r="FJ211" s="14">
        <v>6609.6382829700024</v>
      </c>
      <c r="FK211" s="14">
        <v>16955.992814059995</v>
      </c>
      <c r="FL211" s="14">
        <v>0</v>
      </c>
      <c r="FM211" s="14">
        <v>339515.52016015974</v>
      </c>
      <c r="FN211" s="14">
        <v>0</v>
      </c>
      <c r="FO211" s="14">
        <v>0</v>
      </c>
      <c r="FP211" s="14">
        <v>0</v>
      </c>
      <c r="FQ211" s="14">
        <v>0</v>
      </c>
      <c r="FR211" s="14">
        <v>0</v>
      </c>
      <c r="FS211" s="14">
        <v>0</v>
      </c>
      <c r="FT211" s="14">
        <v>93.331488769999993</v>
      </c>
      <c r="FU211" s="14">
        <v>0</v>
      </c>
      <c r="FV211" s="14">
        <v>0</v>
      </c>
      <c r="FW211" s="14">
        <v>0</v>
      </c>
      <c r="FX211" s="14">
        <v>0</v>
      </c>
      <c r="FY211" s="14">
        <v>93.331488769999993</v>
      </c>
      <c r="FZ211" s="14">
        <v>0</v>
      </c>
      <c r="GA211" s="14">
        <v>0</v>
      </c>
      <c r="GB211" s="14">
        <v>0</v>
      </c>
      <c r="GC211" s="14">
        <v>15.807017</v>
      </c>
      <c r="GD211" s="14">
        <v>0</v>
      </c>
      <c r="GE211" s="14">
        <v>0</v>
      </c>
      <c r="GF211" s="14">
        <v>277.25491432999996</v>
      </c>
      <c r="GG211" s="14">
        <v>197.97361819</v>
      </c>
      <c r="GH211" s="14">
        <v>0</v>
      </c>
      <c r="GI211" s="14">
        <v>0</v>
      </c>
      <c r="GJ211" s="14">
        <v>592.93608805000008</v>
      </c>
      <c r="GK211" s="14">
        <v>1083.9716375700002</v>
      </c>
      <c r="GL211" s="14">
        <v>0</v>
      </c>
      <c r="GM211" s="14">
        <v>1765.1530505099995</v>
      </c>
      <c r="GN211" s="14">
        <v>0</v>
      </c>
      <c r="GO211" s="14">
        <v>522.91609900000003</v>
      </c>
      <c r="GP211" s="14">
        <v>0</v>
      </c>
      <c r="GQ211" s="14">
        <v>12011.973894869996</v>
      </c>
      <c r="GR211" s="14">
        <v>2387.6192762699998</v>
      </c>
      <c r="GS211" s="14">
        <v>3754.3344131800009</v>
      </c>
      <c r="GT211" s="14">
        <v>0</v>
      </c>
      <c r="GU211" s="14">
        <v>0</v>
      </c>
      <c r="GV211" s="14">
        <v>750.53212209000003</v>
      </c>
      <c r="GW211" s="14">
        <v>0</v>
      </c>
      <c r="GX211" s="14">
        <v>21192.528855919994</v>
      </c>
      <c r="GY211" s="14">
        <v>0</v>
      </c>
      <c r="GZ211" s="14">
        <v>0</v>
      </c>
      <c r="HA211" s="14">
        <v>0</v>
      </c>
      <c r="HB211" s="14">
        <v>628.16624100000001</v>
      </c>
      <c r="HC211" s="14">
        <v>0</v>
      </c>
      <c r="HD211" s="14">
        <v>3082.9321994600004</v>
      </c>
      <c r="HE211" s="14">
        <v>300.97172406999999</v>
      </c>
      <c r="HF211" s="14">
        <v>2675.4871512199993</v>
      </c>
      <c r="HG211" s="14">
        <v>0</v>
      </c>
      <c r="HH211" s="14">
        <v>0</v>
      </c>
      <c r="HI211" s="14">
        <v>295.72767953000005</v>
      </c>
      <c r="HJ211" s="14">
        <v>6983.2849952799997</v>
      </c>
      <c r="HK211" s="14">
        <v>0</v>
      </c>
      <c r="HL211" s="14">
        <v>2126.7041312900001</v>
      </c>
      <c r="HM211" s="14">
        <v>0</v>
      </c>
      <c r="HN211" s="14">
        <v>590.47573699999998</v>
      </c>
      <c r="HO211" s="14">
        <v>224.42404138999999</v>
      </c>
      <c r="HP211" s="14">
        <v>19773.692409570009</v>
      </c>
      <c r="HQ211" s="14">
        <v>5071.5883523699995</v>
      </c>
      <c r="HR211" s="14">
        <v>3303.4084524300001</v>
      </c>
      <c r="HS211" s="14">
        <v>0</v>
      </c>
      <c r="HT211" s="14">
        <v>0</v>
      </c>
      <c r="HU211" s="14">
        <v>783.05423688999997</v>
      </c>
      <c r="HV211" s="14">
        <v>0</v>
      </c>
      <c r="HW211" s="14">
        <v>31873.347360940006</v>
      </c>
      <c r="HX211" s="14">
        <v>0</v>
      </c>
      <c r="HY211" s="14">
        <v>4042.7228082399993</v>
      </c>
      <c r="HZ211" s="14">
        <v>0</v>
      </c>
      <c r="IA211" s="14">
        <v>1055.742246</v>
      </c>
      <c r="IB211" s="14">
        <v>709.41648785999985</v>
      </c>
      <c r="IC211" s="14">
        <v>26822.012783539987</v>
      </c>
      <c r="ID211" s="14">
        <v>7418.1051903700045</v>
      </c>
      <c r="IE211" s="14">
        <v>7097.7184751799987</v>
      </c>
      <c r="IF211" s="14">
        <v>421.55413900000002</v>
      </c>
      <c r="IG211" s="14">
        <v>0</v>
      </c>
      <c r="IH211" s="14">
        <v>3982.1819698400004</v>
      </c>
      <c r="II211" s="14">
        <v>51549.454100029994</v>
      </c>
      <c r="IJ211" s="14">
        <v>0</v>
      </c>
      <c r="IK211" s="14">
        <v>1110.8933709600001</v>
      </c>
      <c r="IL211" s="14">
        <v>0</v>
      </c>
      <c r="IM211" s="14">
        <v>652.326055</v>
      </c>
      <c r="IN211" s="14">
        <v>310.61223939000007</v>
      </c>
      <c r="IO211" s="14">
        <v>11043.947758749999</v>
      </c>
      <c r="IP211" s="14">
        <v>5163.5269852500005</v>
      </c>
      <c r="IQ211" s="14">
        <v>3337.4708219899994</v>
      </c>
      <c r="IR211" s="14">
        <v>0</v>
      </c>
      <c r="IS211" s="14">
        <v>0</v>
      </c>
      <c r="IT211" s="14">
        <v>730.78950784000006</v>
      </c>
      <c r="IU211" s="14">
        <v>22349.566739179998</v>
      </c>
      <c r="IV211" s="14">
        <v>0</v>
      </c>
      <c r="IW211" s="14">
        <v>3496.6238425400002</v>
      </c>
      <c r="IX211" s="14">
        <v>0</v>
      </c>
      <c r="IY211" s="14">
        <v>1234.083873</v>
      </c>
      <c r="IZ211" s="14">
        <v>595.32376869000007</v>
      </c>
      <c r="JA211" s="14">
        <v>21886.721531880004</v>
      </c>
      <c r="JB211" s="14">
        <v>4957.6641057899997</v>
      </c>
      <c r="JC211" s="14">
        <v>4714.2118353300029</v>
      </c>
      <c r="JD211" s="14">
        <v>0</v>
      </c>
      <c r="JE211" s="14">
        <v>0</v>
      </c>
      <c r="JF211" s="14">
        <v>883.16900066999995</v>
      </c>
      <c r="JG211" s="14">
        <v>37767.797957900009</v>
      </c>
      <c r="JH211" s="14">
        <v>0</v>
      </c>
      <c r="JI211" s="14">
        <v>0</v>
      </c>
      <c r="JJ211" s="14">
        <v>0</v>
      </c>
      <c r="JK211" s="14">
        <v>0</v>
      </c>
      <c r="JL211" s="14">
        <v>0</v>
      </c>
      <c r="JM211" s="14">
        <v>0</v>
      </c>
      <c r="JN211" s="14">
        <v>355.64693624999995</v>
      </c>
      <c r="JO211" s="14">
        <v>773.46150819999991</v>
      </c>
      <c r="JP211" s="14">
        <v>0</v>
      </c>
      <c r="JQ211" s="14">
        <v>0</v>
      </c>
      <c r="JR211" s="14">
        <v>183.60255193999998</v>
      </c>
      <c r="JS211" s="14">
        <v>1312.7109963899998</v>
      </c>
      <c r="JT211" s="14">
        <v>0</v>
      </c>
      <c r="JU211" s="14">
        <v>1145.5618388300002</v>
      </c>
      <c r="JV211" s="14">
        <v>0</v>
      </c>
      <c r="JW211" s="14">
        <v>2976.096325</v>
      </c>
      <c r="JX211" s="14">
        <v>0</v>
      </c>
      <c r="JY211" s="14">
        <v>18530.099353369998</v>
      </c>
      <c r="JZ211" s="14">
        <v>3925.4730000199993</v>
      </c>
      <c r="KA211" s="14">
        <v>2381.477309370001</v>
      </c>
      <c r="KB211" s="14">
        <v>27.779416000000001</v>
      </c>
      <c r="KC211" s="14">
        <v>0</v>
      </c>
      <c r="KD211" s="14">
        <v>1942.3908119199991</v>
      </c>
      <c r="KE211" s="14">
        <v>30928.878054509994</v>
      </c>
      <c r="KF211" s="14">
        <v>0</v>
      </c>
      <c r="KG211" s="14">
        <v>3051.326890190001</v>
      </c>
      <c r="KH211" s="14">
        <v>0</v>
      </c>
      <c r="KI211" s="14">
        <v>1755.098432</v>
      </c>
      <c r="KJ211" s="14">
        <v>388.02326244</v>
      </c>
      <c r="KK211" s="14">
        <v>28082.04921677001</v>
      </c>
      <c r="KL211" s="14">
        <v>4200.4992468799992</v>
      </c>
      <c r="KM211" s="14">
        <v>3453.7600095600001</v>
      </c>
      <c r="KN211" s="139">
        <v>108.012444</v>
      </c>
      <c r="KO211" s="139">
        <v>1730.2518753999998</v>
      </c>
      <c r="KP211" s="139">
        <v>5391.7514104799975</v>
      </c>
      <c r="KQ211" s="139">
        <v>48160.772787720009</v>
      </c>
      <c r="KR211" s="139">
        <v>0</v>
      </c>
      <c r="KS211" s="14">
        <v>0</v>
      </c>
      <c r="KT211" s="14">
        <v>0</v>
      </c>
      <c r="KU211" s="14">
        <v>0</v>
      </c>
      <c r="KV211" s="14">
        <v>0</v>
      </c>
      <c r="KW211" s="14">
        <v>850.29548909000005</v>
      </c>
      <c r="KX211" s="14">
        <v>168.99136657</v>
      </c>
      <c r="KY211" s="14">
        <v>48.182496780000001</v>
      </c>
      <c r="KZ211" s="14">
        <v>0</v>
      </c>
      <c r="LA211" s="14">
        <v>0</v>
      </c>
      <c r="LB211" s="14">
        <v>48.592727590000003</v>
      </c>
      <c r="LC211" s="14">
        <v>1116.0620800300001</v>
      </c>
      <c r="LD211" s="14">
        <v>0</v>
      </c>
      <c r="LE211" s="14">
        <v>16775.564857870006</v>
      </c>
      <c r="LF211" s="14">
        <v>0</v>
      </c>
      <c r="LG211" s="14">
        <v>2042.9866380000001</v>
      </c>
      <c r="LH211" s="14">
        <v>1260.2777438900002</v>
      </c>
      <c r="LI211" s="14">
        <v>31651.084466269989</v>
      </c>
      <c r="LJ211" s="14">
        <v>10642.783638990002</v>
      </c>
      <c r="LK211" s="14">
        <v>8138.5061853799962</v>
      </c>
      <c r="LL211" s="14">
        <v>0</v>
      </c>
      <c r="LM211" s="14">
        <v>1770.9264979700004</v>
      </c>
      <c r="LN211" s="14">
        <v>2300.7389500099994</v>
      </c>
      <c r="LO211" s="14">
        <v>74582.868978379993</v>
      </c>
      <c r="LP211" s="14">
        <v>0</v>
      </c>
      <c r="LQ211" s="14">
        <v>0</v>
      </c>
      <c r="LR211" s="14">
        <v>0</v>
      </c>
      <c r="LS211" s="14">
        <v>469.785865</v>
      </c>
      <c r="LT211" s="14">
        <v>0</v>
      </c>
      <c r="LU211" s="14">
        <v>5584.2986499199997</v>
      </c>
      <c r="LV211" s="14">
        <v>1713.6717226000001</v>
      </c>
      <c r="LW211" s="14">
        <v>2397.68771427</v>
      </c>
      <c r="LX211" s="14">
        <v>0</v>
      </c>
      <c r="LY211" s="14">
        <v>0</v>
      </c>
      <c r="LZ211" s="14">
        <v>701.75424218999967</v>
      </c>
      <c r="MA211" s="14">
        <v>10867.198193980001</v>
      </c>
      <c r="MB211" s="14">
        <v>0</v>
      </c>
      <c r="MC211" s="14">
        <v>2923.6755416300016</v>
      </c>
      <c r="MD211" s="139">
        <v>0</v>
      </c>
      <c r="ME211" s="139">
        <v>459.26908800000001</v>
      </c>
      <c r="MF211" s="139">
        <v>108.70247673999999</v>
      </c>
      <c r="MG211" s="139">
        <v>36171.604958329968</v>
      </c>
      <c r="MH211" s="14">
        <v>5510.3110158599984</v>
      </c>
      <c r="MI211" s="14">
        <v>5927.2464224099995</v>
      </c>
      <c r="MJ211" s="14">
        <v>0</v>
      </c>
      <c r="MK211" s="14">
        <v>0</v>
      </c>
      <c r="ML211" s="14">
        <v>4267.5225366500008</v>
      </c>
      <c r="MM211" s="14">
        <v>0</v>
      </c>
      <c r="MN211" s="14">
        <v>55368.332039619978</v>
      </c>
      <c r="MO211" s="14">
        <v>0</v>
      </c>
      <c r="MP211" s="14">
        <v>18161.835117810024</v>
      </c>
      <c r="MQ211" s="14">
        <v>0</v>
      </c>
      <c r="MR211" s="14">
        <v>12184.052653000001</v>
      </c>
      <c r="MS211" s="14">
        <v>689.09772299999986</v>
      </c>
      <c r="MT211" s="14">
        <v>94746.700612899876</v>
      </c>
      <c r="MU211" s="139">
        <v>25829.572209639991</v>
      </c>
      <c r="MV211" s="14">
        <v>11493.733114249999</v>
      </c>
      <c r="MW211" s="139">
        <v>0</v>
      </c>
      <c r="MX211" s="139">
        <v>529.16333941000005</v>
      </c>
      <c r="MY211" s="139">
        <v>6305.3503327000017</v>
      </c>
      <c r="MZ211" s="14">
        <v>0</v>
      </c>
      <c r="NA211" s="139">
        <v>169939.5051027099</v>
      </c>
      <c r="NB211" s="139">
        <v>0</v>
      </c>
      <c r="NC211" s="139">
        <v>0</v>
      </c>
      <c r="ND211" s="14">
        <v>0</v>
      </c>
      <c r="NE211" s="14">
        <v>0</v>
      </c>
      <c r="NF211" s="14">
        <v>0</v>
      </c>
      <c r="NG211" s="14">
        <v>0</v>
      </c>
      <c r="NH211" s="139">
        <v>0</v>
      </c>
      <c r="NI211" s="139">
        <v>381.32450499000004</v>
      </c>
      <c r="NJ211" s="170">
        <v>0</v>
      </c>
      <c r="NK211" s="14">
        <v>0</v>
      </c>
      <c r="NL211" s="14">
        <v>50.7359048</v>
      </c>
      <c r="NM211" s="139">
        <v>432.06040978999999</v>
      </c>
      <c r="NN211" s="139">
        <v>223058.26760308028</v>
      </c>
      <c r="NO211" s="14">
        <v>183689.43358606013</v>
      </c>
      <c r="NP211" s="14">
        <v>98260.850953379995</v>
      </c>
      <c r="NQ211" s="139">
        <v>552383.15198209998</v>
      </c>
      <c r="NR211" s="139">
        <v>3334921.9651768599</v>
      </c>
      <c r="NS211" s="164"/>
      <c r="PR211" s="4"/>
      <c r="PS211" s="4"/>
      <c r="PT211" s="4"/>
      <c r="PU211" s="4"/>
    </row>
    <row r="212" spans="1:437" x14ac:dyDescent="0.2">
      <c r="A212" s="70">
        <v>45778</v>
      </c>
      <c r="B212" s="14">
        <v>235.78445937999999</v>
      </c>
      <c r="C212" s="14">
        <v>766.7586121600001</v>
      </c>
      <c r="D212" s="14">
        <v>47.195680289999999</v>
      </c>
      <c r="E212" s="14">
        <v>1049.73875183</v>
      </c>
      <c r="F212" s="14">
        <v>0</v>
      </c>
      <c r="G212" s="14">
        <v>19810.634729169968</v>
      </c>
      <c r="H212" s="14">
        <v>0</v>
      </c>
      <c r="I212" s="14">
        <v>11662.014585999999</v>
      </c>
      <c r="J212" s="14">
        <v>1884.8766005300001</v>
      </c>
      <c r="K212" s="14">
        <v>91986.333655479742</v>
      </c>
      <c r="L212" s="14">
        <v>54625.927033560067</v>
      </c>
      <c r="M212" s="14">
        <v>16937.037735139998</v>
      </c>
      <c r="N212" s="14">
        <v>11450.590614000001</v>
      </c>
      <c r="O212" s="14">
        <v>2360.3425765900001</v>
      </c>
      <c r="P212" s="14">
        <v>6541.3735402599987</v>
      </c>
      <c r="Q212" s="14">
        <v>217259.13107072981</v>
      </c>
      <c r="R212" s="14">
        <v>0</v>
      </c>
      <c r="S212" s="14">
        <v>5403.7156499800003</v>
      </c>
      <c r="T212" s="14">
        <v>96.840614149999993</v>
      </c>
      <c r="U212" s="14">
        <v>297.32420088000003</v>
      </c>
      <c r="V212" s="14">
        <v>11.323959870000001</v>
      </c>
      <c r="W212" s="14">
        <v>5809.2044248800003</v>
      </c>
      <c r="X212" s="14">
        <v>0</v>
      </c>
      <c r="Y212" s="14">
        <v>8906.5007008600041</v>
      </c>
      <c r="Z212" s="14">
        <v>0</v>
      </c>
      <c r="AA212" s="14">
        <v>4098.7414639999997</v>
      </c>
      <c r="AB212" s="14">
        <v>757.13428240999997</v>
      </c>
      <c r="AC212" s="14">
        <v>57180.963724460031</v>
      </c>
      <c r="AD212" s="14">
        <v>11019.510509589998</v>
      </c>
      <c r="AE212" s="14">
        <v>7646.5582232299976</v>
      </c>
      <c r="AF212" s="14">
        <v>0</v>
      </c>
      <c r="AG212" s="14">
        <v>1917.7296505699999</v>
      </c>
      <c r="AH212" s="14">
        <v>1195.1249709700003</v>
      </c>
      <c r="AI212" s="14">
        <v>92722.263526090042</v>
      </c>
      <c r="AJ212" s="14">
        <v>0</v>
      </c>
      <c r="AK212" s="14">
        <v>169410.50250377011</v>
      </c>
      <c r="AL212" s="14">
        <v>0</v>
      </c>
      <c r="AM212" s="14">
        <v>8823.7065750000002</v>
      </c>
      <c r="AN212" s="14">
        <v>4126.326426990001</v>
      </c>
      <c r="AO212" s="14">
        <v>381525.04066508933</v>
      </c>
      <c r="AP212" s="14">
        <v>110175.00142853006</v>
      </c>
      <c r="AQ212" s="14">
        <v>39840.376705690018</v>
      </c>
      <c r="AR212" s="14">
        <v>3206.243375</v>
      </c>
      <c r="AS212" s="14">
        <v>21569.617075959992</v>
      </c>
      <c r="AT212" s="14">
        <v>41322.952853769981</v>
      </c>
      <c r="AU212" s="14">
        <v>0</v>
      </c>
      <c r="AV212" s="14">
        <v>3663.509286</v>
      </c>
      <c r="AW212" s="14">
        <v>2736.8118205400001</v>
      </c>
      <c r="AX212" s="14">
        <v>786400.08871633955</v>
      </c>
      <c r="AY212" s="14">
        <v>0</v>
      </c>
      <c r="AZ212" s="14">
        <v>3537.6352322300027</v>
      </c>
      <c r="BA212" s="14">
        <v>0</v>
      </c>
      <c r="BB212" s="14">
        <v>1575.7076099999999</v>
      </c>
      <c r="BC212" s="14">
        <v>619.15810701999999</v>
      </c>
      <c r="BD212" s="14">
        <v>43390.65668588</v>
      </c>
      <c r="BE212" s="14">
        <v>10774.107729149995</v>
      </c>
      <c r="BF212" s="14">
        <v>4711.0138092099987</v>
      </c>
      <c r="BG212" s="14">
        <v>728.46802487000014</v>
      </c>
      <c r="BH212" s="14">
        <v>0</v>
      </c>
      <c r="BI212" s="14">
        <v>65336.74719835999</v>
      </c>
      <c r="BJ212" s="14">
        <v>0</v>
      </c>
      <c r="BK212" s="14">
        <v>4233.6559973599988</v>
      </c>
      <c r="BL212" s="14">
        <v>0</v>
      </c>
      <c r="BM212" s="14">
        <v>1097.2521609999999</v>
      </c>
      <c r="BN212" s="14">
        <v>3.9787532000000003</v>
      </c>
      <c r="BO212" s="14">
        <v>15935.9230114</v>
      </c>
      <c r="BP212" s="14">
        <v>1385.5010529200001</v>
      </c>
      <c r="BQ212" s="14">
        <v>4754.4921652200001</v>
      </c>
      <c r="BR212" s="14">
        <v>4112.4569510000001</v>
      </c>
      <c r="BS212" s="14">
        <v>343.61326609999992</v>
      </c>
      <c r="BT212" s="14">
        <v>31866.873358200002</v>
      </c>
      <c r="BU212" s="14">
        <v>0</v>
      </c>
      <c r="BV212" s="14">
        <v>2911.4455825500008</v>
      </c>
      <c r="BW212" s="14">
        <v>0</v>
      </c>
      <c r="BX212" s="14">
        <v>1212.945567</v>
      </c>
      <c r="BY212" s="14">
        <v>151.01144410000001</v>
      </c>
      <c r="BZ212" s="14">
        <v>18746.052690920009</v>
      </c>
      <c r="CA212" s="14">
        <v>6706.3399845699978</v>
      </c>
      <c r="CB212" s="14">
        <v>2957.4499134700004</v>
      </c>
      <c r="CC212" s="14">
        <v>0</v>
      </c>
      <c r="CD212" s="14">
        <v>0</v>
      </c>
      <c r="CE212" s="14">
        <v>4945.4938339</v>
      </c>
      <c r="CF212" s="14">
        <v>37630.739016510008</v>
      </c>
      <c r="CG212" s="14">
        <v>0</v>
      </c>
      <c r="CH212" s="14">
        <v>510.50315689999985</v>
      </c>
      <c r="CI212" s="14">
        <v>0</v>
      </c>
      <c r="CJ212" s="14">
        <v>1010.893102</v>
      </c>
      <c r="CK212" s="14">
        <v>0</v>
      </c>
      <c r="CL212" s="14">
        <v>1436.8810721099999</v>
      </c>
      <c r="CM212" s="14">
        <v>770.77085351999983</v>
      </c>
      <c r="CN212" s="14">
        <v>1488.8518583600003</v>
      </c>
      <c r="CO212" s="14">
        <v>0</v>
      </c>
      <c r="CP212" s="14">
        <v>0</v>
      </c>
      <c r="CQ212" s="14">
        <v>292.24138248999998</v>
      </c>
      <c r="CR212" s="14">
        <v>5510.1414253800003</v>
      </c>
      <c r="CS212" s="14">
        <v>0</v>
      </c>
      <c r="CT212" s="14">
        <v>689.21510607999994</v>
      </c>
      <c r="CU212" s="14">
        <v>0</v>
      </c>
      <c r="CV212" s="14">
        <v>379.09758599999998</v>
      </c>
      <c r="CW212" s="14">
        <v>0</v>
      </c>
      <c r="CX212" s="14">
        <v>4195.7044296599988</v>
      </c>
      <c r="CY212" s="14">
        <v>1159.7915058300002</v>
      </c>
      <c r="CZ212" s="14">
        <v>3245.2324962999996</v>
      </c>
      <c r="DA212" s="14">
        <v>1118.1259130000001</v>
      </c>
      <c r="DB212" s="14">
        <v>0</v>
      </c>
      <c r="DC212" s="14">
        <v>224.47650056999998</v>
      </c>
      <c r="DD212" s="14">
        <v>11011.643537439999</v>
      </c>
      <c r="DE212" s="14">
        <v>0</v>
      </c>
      <c r="DF212" s="14">
        <v>996.29229913999973</v>
      </c>
      <c r="DG212" s="14">
        <v>0</v>
      </c>
      <c r="DH212" s="14">
        <v>1488.611071</v>
      </c>
      <c r="DI212" s="14">
        <v>232.93071594</v>
      </c>
      <c r="DJ212" s="14">
        <v>7232.9625016900054</v>
      </c>
      <c r="DK212" s="14">
        <v>2625.6673587700002</v>
      </c>
      <c r="DL212" s="14">
        <v>1429.4716552699999</v>
      </c>
      <c r="DM212" s="14">
        <v>0</v>
      </c>
      <c r="DN212" s="14">
        <v>16.24338186</v>
      </c>
      <c r="DO212" s="14">
        <v>1870.5340864600003</v>
      </c>
      <c r="DP212" s="14">
        <v>15892.713070130008</v>
      </c>
      <c r="DQ212" s="14">
        <v>0</v>
      </c>
      <c r="DR212" s="14">
        <v>1750.9784781100002</v>
      </c>
      <c r="DS212" s="14">
        <v>0</v>
      </c>
      <c r="DT212" s="14">
        <v>1070.693109</v>
      </c>
      <c r="DU212" s="14">
        <v>0</v>
      </c>
      <c r="DV212" s="14">
        <v>23977.885621939975</v>
      </c>
      <c r="DW212" s="14">
        <v>3290.2674670000006</v>
      </c>
      <c r="DX212" s="14">
        <v>4404.6844923299996</v>
      </c>
      <c r="DY212" s="14">
        <v>0</v>
      </c>
      <c r="DZ212" s="14">
        <v>0</v>
      </c>
      <c r="EA212" s="14">
        <v>531.08891769000002</v>
      </c>
      <c r="EB212" s="14">
        <v>35025.598086069978</v>
      </c>
      <c r="EC212" s="14">
        <v>0</v>
      </c>
      <c r="ED212" s="14">
        <v>0</v>
      </c>
      <c r="EE212" s="14">
        <v>0</v>
      </c>
      <c r="EF212" s="14">
        <v>453.53535499999998</v>
      </c>
      <c r="EG212" s="14">
        <v>0</v>
      </c>
      <c r="EH212" s="14">
        <v>0</v>
      </c>
      <c r="EI212" s="14">
        <v>0</v>
      </c>
      <c r="EJ212" s="14">
        <v>95.39251806</v>
      </c>
      <c r="EK212" s="14">
        <v>0</v>
      </c>
      <c r="EL212" s="14">
        <v>0</v>
      </c>
      <c r="EM212" s="14">
        <v>279.78458316000001</v>
      </c>
      <c r="EN212" s="14">
        <v>828.71245622000004</v>
      </c>
      <c r="EO212" s="14">
        <v>0</v>
      </c>
      <c r="EP212" s="14">
        <v>1059.8570899900001</v>
      </c>
      <c r="EQ212" s="14">
        <v>0</v>
      </c>
      <c r="ER212" s="14">
        <v>898.84691399999997</v>
      </c>
      <c r="ES212" s="14">
        <v>0</v>
      </c>
      <c r="ET212" s="14">
        <v>14101.907787629996</v>
      </c>
      <c r="EU212" s="14">
        <v>4139.3203682100011</v>
      </c>
      <c r="EV212" s="14">
        <v>2245.7826619500001</v>
      </c>
      <c r="EW212" s="14">
        <v>0</v>
      </c>
      <c r="EX212" s="14">
        <v>0</v>
      </c>
      <c r="EY212" s="14">
        <v>411.34707207999992</v>
      </c>
      <c r="EZ212" s="14">
        <v>22857.061893859995</v>
      </c>
      <c r="FA212" s="14">
        <v>0</v>
      </c>
      <c r="FB212" s="14">
        <v>17598.655039320016</v>
      </c>
      <c r="FC212" s="14">
        <v>0</v>
      </c>
      <c r="FD212" s="14">
        <v>1841.081113</v>
      </c>
      <c r="FE212" s="14">
        <v>231.63619197999995</v>
      </c>
      <c r="FF212" s="14">
        <v>263190.64047789969</v>
      </c>
      <c r="FG212" s="14">
        <v>19475.319979420008</v>
      </c>
      <c r="FH212" s="14">
        <v>6885.8874574299989</v>
      </c>
      <c r="FI212" s="14">
        <v>708.29707099999996</v>
      </c>
      <c r="FJ212" s="14">
        <v>6531.513638569998</v>
      </c>
      <c r="FK212" s="14">
        <v>16694.219445099974</v>
      </c>
      <c r="FL212" s="14">
        <v>0</v>
      </c>
      <c r="FM212" s="14">
        <v>333157.25041371968</v>
      </c>
      <c r="FN212" s="14">
        <v>0</v>
      </c>
      <c r="FO212" s="14">
        <v>0</v>
      </c>
      <c r="FP212" s="14">
        <v>0</v>
      </c>
      <c r="FQ212" s="14">
        <v>0</v>
      </c>
      <c r="FR212" s="14">
        <v>0</v>
      </c>
      <c r="FS212" s="14">
        <v>0</v>
      </c>
      <c r="FT212" s="14">
        <v>93.892080809999996</v>
      </c>
      <c r="FU212" s="14">
        <v>0</v>
      </c>
      <c r="FV212" s="14">
        <v>0</v>
      </c>
      <c r="FW212" s="14">
        <v>0</v>
      </c>
      <c r="FX212" s="14">
        <v>0</v>
      </c>
      <c r="FY212" s="14">
        <v>93.892080809999996</v>
      </c>
      <c r="FZ212" s="14">
        <v>0</v>
      </c>
      <c r="GA212" s="14">
        <v>0</v>
      </c>
      <c r="GB212" s="14">
        <v>0</v>
      </c>
      <c r="GC212" s="14">
        <v>15.807017</v>
      </c>
      <c r="GD212" s="14">
        <v>0</v>
      </c>
      <c r="GE212" s="14">
        <v>0</v>
      </c>
      <c r="GF212" s="14">
        <v>275.45424859999997</v>
      </c>
      <c r="GG212" s="14">
        <v>192.91341668999999</v>
      </c>
      <c r="GH212" s="14">
        <v>0</v>
      </c>
      <c r="GI212" s="14">
        <v>0</v>
      </c>
      <c r="GJ212" s="14">
        <v>592.22932923000008</v>
      </c>
      <c r="GK212" s="14">
        <v>1076.40401152</v>
      </c>
      <c r="GL212" s="14">
        <v>0</v>
      </c>
      <c r="GM212" s="14">
        <v>1657.9668829599996</v>
      </c>
      <c r="GN212" s="14">
        <v>0</v>
      </c>
      <c r="GO212" s="14">
        <v>522.52682700000003</v>
      </c>
      <c r="GP212" s="14">
        <v>0</v>
      </c>
      <c r="GQ212" s="14">
        <v>11736.442984230005</v>
      </c>
      <c r="GR212" s="14">
        <v>2363.6304368599999</v>
      </c>
      <c r="GS212" s="14">
        <v>3729.6204052400008</v>
      </c>
      <c r="GT212" s="14">
        <v>0</v>
      </c>
      <c r="GU212" s="14">
        <v>0</v>
      </c>
      <c r="GV212" s="14">
        <v>726.73014890000002</v>
      </c>
      <c r="GW212" s="14">
        <v>0</v>
      </c>
      <c r="GX212" s="14">
        <v>20736.917685190005</v>
      </c>
      <c r="GY212" s="14">
        <v>0</v>
      </c>
      <c r="GZ212" s="14">
        <v>0</v>
      </c>
      <c r="HA212" s="14">
        <v>0</v>
      </c>
      <c r="HB212" s="14">
        <v>625.35468700000001</v>
      </c>
      <c r="HC212" s="14">
        <v>0</v>
      </c>
      <c r="HD212" s="14">
        <v>3057.4787986000001</v>
      </c>
      <c r="HE212" s="14">
        <v>299.87511188000002</v>
      </c>
      <c r="HF212" s="14">
        <v>2660.6431407299988</v>
      </c>
      <c r="HG212" s="14">
        <v>0</v>
      </c>
      <c r="HH212" s="14">
        <v>0</v>
      </c>
      <c r="HI212" s="14">
        <v>283.54360757000001</v>
      </c>
      <c r="HJ212" s="14">
        <v>6926.8953457799989</v>
      </c>
      <c r="HK212" s="14">
        <v>0</v>
      </c>
      <c r="HL212" s="14">
        <v>2100.8937629400002</v>
      </c>
      <c r="HM212" s="14">
        <v>0</v>
      </c>
      <c r="HN212" s="14">
        <v>586.95829100000003</v>
      </c>
      <c r="HO212" s="14">
        <v>222.92901966000002</v>
      </c>
      <c r="HP212" s="14">
        <v>19163.456176649997</v>
      </c>
      <c r="HQ212" s="14">
        <v>5014.2661857599969</v>
      </c>
      <c r="HR212" s="14">
        <v>3129.0769455199998</v>
      </c>
      <c r="HS212" s="14">
        <v>0</v>
      </c>
      <c r="HT212" s="14">
        <v>0</v>
      </c>
      <c r="HU212" s="14">
        <v>758.72775791000015</v>
      </c>
      <c r="HV212" s="14">
        <v>0</v>
      </c>
      <c r="HW212" s="14">
        <v>30976.308139439996</v>
      </c>
      <c r="HX212" s="14">
        <v>0</v>
      </c>
      <c r="HY212" s="14">
        <v>3974.7280594700019</v>
      </c>
      <c r="HZ212" s="14">
        <v>0</v>
      </c>
      <c r="IA212" s="14">
        <v>1049.218165</v>
      </c>
      <c r="IB212" s="14">
        <v>704.16541246000008</v>
      </c>
      <c r="IC212" s="14">
        <v>26068.741317129985</v>
      </c>
      <c r="ID212" s="14">
        <v>7154.3112375800001</v>
      </c>
      <c r="IE212" s="14">
        <v>6947.3096110700017</v>
      </c>
      <c r="IF212" s="14">
        <v>409.41255000000001</v>
      </c>
      <c r="IG212" s="14">
        <v>0</v>
      </c>
      <c r="IH212" s="14">
        <v>3790.4327724299992</v>
      </c>
      <c r="II212" s="14">
        <v>50098.319125139984</v>
      </c>
      <c r="IJ212" s="14">
        <v>0</v>
      </c>
      <c r="IK212" s="14">
        <v>1092.15603506</v>
      </c>
      <c r="IL212" s="14">
        <v>0</v>
      </c>
      <c r="IM212" s="14">
        <v>650.35320000000002</v>
      </c>
      <c r="IN212" s="14">
        <v>305.49860726999998</v>
      </c>
      <c r="IO212" s="14">
        <v>10867.648049769996</v>
      </c>
      <c r="IP212" s="14">
        <v>5149.7840115500021</v>
      </c>
      <c r="IQ212" s="14">
        <v>2998.8655918000004</v>
      </c>
      <c r="IR212" s="14">
        <v>0</v>
      </c>
      <c r="IS212" s="14">
        <v>0</v>
      </c>
      <c r="IT212" s="14">
        <v>719.18281559000013</v>
      </c>
      <c r="IU212" s="14">
        <v>21783.488311039997</v>
      </c>
      <c r="IV212" s="14">
        <v>0</v>
      </c>
      <c r="IW212" s="14">
        <v>3436.7950251799998</v>
      </c>
      <c r="IX212" s="14">
        <v>0</v>
      </c>
      <c r="IY212" s="14">
        <v>1223.281193</v>
      </c>
      <c r="IZ212" s="14">
        <v>588.58210345000009</v>
      </c>
      <c r="JA212" s="14">
        <v>21503.377778870003</v>
      </c>
      <c r="JB212" s="14">
        <v>4937.1572585099993</v>
      </c>
      <c r="JC212" s="14">
        <v>4640.7637627100003</v>
      </c>
      <c r="JD212" s="14">
        <v>0</v>
      </c>
      <c r="JE212" s="14">
        <v>0</v>
      </c>
      <c r="JF212" s="14">
        <v>866.80875945999992</v>
      </c>
      <c r="JG212" s="14">
        <v>37196.765881179999</v>
      </c>
      <c r="JH212" s="14">
        <v>0</v>
      </c>
      <c r="JI212" s="14">
        <v>0</v>
      </c>
      <c r="JJ212" s="14">
        <v>0</v>
      </c>
      <c r="JK212" s="14">
        <v>0</v>
      </c>
      <c r="JL212" s="14">
        <v>0</v>
      </c>
      <c r="JM212" s="14">
        <v>0</v>
      </c>
      <c r="JN212" s="14">
        <v>354.93282456999992</v>
      </c>
      <c r="JO212" s="14">
        <v>764.4867162999999</v>
      </c>
      <c r="JP212" s="14">
        <v>0</v>
      </c>
      <c r="JQ212" s="14">
        <v>0</v>
      </c>
      <c r="JR212" s="14">
        <v>182.64057119000003</v>
      </c>
      <c r="JS212" s="14">
        <v>1302.0601120599999</v>
      </c>
      <c r="JT212" s="14">
        <v>0</v>
      </c>
      <c r="JU212" s="14">
        <v>1092.1643305299999</v>
      </c>
      <c r="JV212" s="14">
        <v>0</v>
      </c>
      <c r="JW212" s="14">
        <v>2837.6714929999998</v>
      </c>
      <c r="JX212" s="14">
        <v>0</v>
      </c>
      <c r="JY212" s="14">
        <v>18095.862516699995</v>
      </c>
      <c r="JZ212" s="14">
        <v>3789.8753666900002</v>
      </c>
      <c r="KA212" s="14">
        <v>2266.9072087699997</v>
      </c>
      <c r="KB212" s="14">
        <v>27.372802</v>
      </c>
      <c r="KC212" s="14">
        <v>0</v>
      </c>
      <c r="KD212" s="14">
        <v>1915.1528881599995</v>
      </c>
      <c r="KE212" s="14">
        <v>30025.006605849994</v>
      </c>
      <c r="KF212" s="139">
        <v>0</v>
      </c>
      <c r="KG212" s="139">
        <v>3004.0649274000002</v>
      </c>
      <c r="KH212" s="139">
        <v>0</v>
      </c>
      <c r="KI212" s="139">
        <v>1653.9640429999999</v>
      </c>
      <c r="KJ212" s="139">
        <v>385.35388819999997</v>
      </c>
      <c r="KK212" s="14">
        <v>27302.809841319988</v>
      </c>
      <c r="KL212" s="14">
        <v>4163.4294656800012</v>
      </c>
      <c r="KM212" s="14">
        <v>3247.9213657199994</v>
      </c>
      <c r="KN212" s="14">
        <v>105.921706</v>
      </c>
      <c r="KO212" s="14">
        <v>1733.8728062599996</v>
      </c>
      <c r="KP212" s="14">
        <v>5323.7693634099996</v>
      </c>
      <c r="KQ212" s="14">
        <v>46921.107406989991</v>
      </c>
      <c r="KR212" s="14">
        <v>0</v>
      </c>
      <c r="KS212" s="14">
        <v>0</v>
      </c>
      <c r="KT212" s="14">
        <v>0</v>
      </c>
      <c r="KU212" s="14">
        <v>0</v>
      </c>
      <c r="KV212" s="14">
        <v>0</v>
      </c>
      <c r="KW212" s="14">
        <v>839.46475276000001</v>
      </c>
      <c r="KX212" s="14">
        <v>168.07890077000002</v>
      </c>
      <c r="KY212" s="14">
        <v>47.21512551</v>
      </c>
      <c r="KZ212" s="14">
        <v>0</v>
      </c>
      <c r="LA212" s="14">
        <v>0</v>
      </c>
      <c r="LB212" s="14">
        <v>47.608135400000002</v>
      </c>
      <c r="LC212" s="14">
        <v>1102.3669144400001</v>
      </c>
      <c r="LD212" s="14">
        <v>0</v>
      </c>
      <c r="LE212" s="14">
        <v>16378.972899790007</v>
      </c>
      <c r="LF212" s="14">
        <v>0</v>
      </c>
      <c r="LG212" s="14">
        <v>1692.1999129999999</v>
      </c>
      <c r="LH212" s="14">
        <v>1250.6169367599998</v>
      </c>
      <c r="LI212" s="14">
        <v>30880.495782440019</v>
      </c>
      <c r="LJ212" s="14">
        <v>10503.771708370004</v>
      </c>
      <c r="LK212" s="14">
        <v>7761.1686457400001</v>
      </c>
      <c r="LL212" s="14">
        <v>0</v>
      </c>
      <c r="LM212" s="14">
        <v>1770.9652175599997</v>
      </c>
      <c r="LN212" s="14">
        <v>2263.3628555699997</v>
      </c>
      <c r="LO212" s="14">
        <v>72501.553959230019</v>
      </c>
      <c r="LP212" s="14">
        <v>0</v>
      </c>
      <c r="LQ212" s="14">
        <v>0</v>
      </c>
      <c r="LR212" s="14">
        <v>0</v>
      </c>
      <c r="LS212" s="14">
        <v>466.351203</v>
      </c>
      <c r="LT212" s="14">
        <v>0</v>
      </c>
      <c r="LU212" s="14">
        <v>5321.896860150001</v>
      </c>
      <c r="LV212" s="139">
        <v>1712.1681910899999</v>
      </c>
      <c r="LW212" s="139">
        <v>2339.7320066100001</v>
      </c>
      <c r="LX212" s="139">
        <v>0</v>
      </c>
      <c r="LY212" s="139">
        <v>0</v>
      </c>
      <c r="LZ212" s="14">
        <v>691.13547093999989</v>
      </c>
      <c r="MA212" s="14">
        <v>10531.283731790001</v>
      </c>
      <c r="MB212" s="14">
        <v>0</v>
      </c>
      <c r="MC212" s="14">
        <v>2868.6619829799988</v>
      </c>
      <c r="MD212" s="14">
        <v>0</v>
      </c>
      <c r="ME212" s="14">
        <v>453.57892099999998</v>
      </c>
      <c r="MF212" s="14">
        <v>107.20176261</v>
      </c>
      <c r="MG212" s="14">
        <v>35826.245443630054</v>
      </c>
      <c r="MH212" s="14">
        <v>5492.7322868800002</v>
      </c>
      <c r="MI212" s="14">
        <v>5791.5264062200013</v>
      </c>
      <c r="MJ212" s="14">
        <v>0</v>
      </c>
      <c r="MK212" s="14">
        <v>0</v>
      </c>
      <c r="ML212" s="14">
        <v>4233.9652583300003</v>
      </c>
      <c r="MM212" s="14">
        <v>0</v>
      </c>
      <c r="MN212" s="139">
        <v>54773.912061650044</v>
      </c>
      <c r="MO212" s="139">
        <v>0</v>
      </c>
      <c r="MP212" s="139">
        <v>17695.626147829989</v>
      </c>
      <c r="MQ212" s="139">
        <v>0</v>
      </c>
      <c r="MR212" s="14">
        <v>12063.561299999999</v>
      </c>
      <c r="MS212" s="139">
        <v>683.85719183000003</v>
      </c>
      <c r="MT212" s="139">
        <v>91811.334615259781</v>
      </c>
      <c r="MU212" s="139">
        <v>25645.903547480008</v>
      </c>
      <c r="MV212" s="14">
        <v>10860.063790990002</v>
      </c>
      <c r="MW212" s="14">
        <v>0</v>
      </c>
      <c r="MX212" s="14">
        <v>528.31165620000002</v>
      </c>
      <c r="MY212" s="14">
        <v>6160.5156061799971</v>
      </c>
      <c r="MZ212" s="14">
        <v>0</v>
      </c>
      <c r="NA212" s="139">
        <v>165449.17385576974</v>
      </c>
      <c r="NB212" s="170">
        <v>0</v>
      </c>
      <c r="NC212" s="14">
        <v>0</v>
      </c>
      <c r="ND212" s="14">
        <v>0</v>
      </c>
      <c r="NE212" s="139">
        <v>0</v>
      </c>
      <c r="NF212" s="139">
        <v>0</v>
      </c>
      <c r="NG212" s="14">
        <v>0</v>
      </c>
      <c r="NH212" s="14">
        <v>0</v>
      </c>
      <c r="NI212" s="139">
        <v>379.23511538999998</v>
      </c>
      <c r="NJ212" s="139">
        <v>0</v>
      </c>
      <c r="NK212" s="14">
        <v>0</v>
      </c>
      <c r="NL212" s="14">
        <v>50.239761729999998</v>
      </c>
      <c r="NM212" s="139">
        <v>429.47487712000003</v>
      </c>
      <c r="NN212" s="139">
        <v>211195.69567191965</v>
      </c>
      <c r="NO212" s="14">
        <v>176867.4090983299</v>
      </c>
      <c r="NP212" s="14">
        <v>93519.726459209996</v>
      </c>
      <c r="NQ212" s="139">
        <v>549760.83034301002</v>
      </c>
      <c r="NR212" s="139">
        <v>3245626.4986232277</v>
      </c>
      <c r="PN212" s="4"/>
      <c r="PO212" s="4"/>
      <c r="PP212" s="4"/>
      <c r="PQ212" s="4"/>
      <c r="PR212" s="4"/>
      <c r="PS212" s="4"/>
      <c r="PT212" s="4"/>
      <c r="PU212" s="4"/>
    </row>
    <row r="213" spans="1:437" x14ac:dyDescent="0.2">
      <c r="A213" s="70">
        <v>45809</v>
      </c>
      <c r="B213" s="14">
        <v>235.78445937999999</v>
      </c>
      <c r="C213" s="14">
        <v>713.59547270999997</v>
      </c>
      <c r="D213" s="14">
        <v>46.890371710000004</v>
      </c>
      <c r="E213" s="14">
        <v>996.27030379999997</v>
      </c>
      <c r="F213" s="14">
        <v>0</v>
      </c>
      <c r="G213" s="14">
        <v>19518.60647966</v>
      </c>
      <c r="H213" s="14">
        <v>0</v>
      </c>
      <c r="I213" s="14">
        <v>11498.831668999999</v>
      </c>
      <c r="J213" s="14">
        <v>1871.0605360399998</v>
      </c>
      <c r="K213" s="14">
        <v>90316.60587831997</v>
      </c>
      <c r="L213" s="14">
        <v>54185.006791850043</v>
      </c>
      <c r="M213" s="14">
        <v>15395.043203999991</v>
      </c>
      <c r="N213" s="14">
        <v>11206.845088</v>
      </c>
      <c r="O213" s="14">
        <v>2356.8372782299989</v>
      </c>
      <c r="P213" s="14">
        <v>6483.8597194799986</v>
      </c>
      <c r="Q213" s="14">
        <v>212832.69664458005</v>
      </c>
      <c r="R213" s="14">
        <v>0</v>
      </c>
      <c r="S213" s="14">
        <v>5314.2205259200009</v>
      </c>
      <c r="T213" s="14">
        <v>95.852460320000006</v>
      </c>
      <c r="U213" s="14">
        <v>295.18947247000006</v>
      </c>
      <c r="V213" s="14">
        <v>10.201812190000002</v>
      </c>
      <c r="W213" s="14">
        <v>5715.4642709000009</v>
      </c>
      <c r="X213" s="14">
        <v>0</v>
      </c>
      <c r="Y213" s="14">
        <v>8795.0753265500043</v>
      </c>
      <c r="Z213" s="14">
        <v>0</v>
      </c>
      <c r="AA213" s="14">
        <v>3928.8502490000001</v>
      </c>
      <c r="AB213" s="14">
        <v>752.32304769000007</v>
      </c>
      <c r="AC213" s="14">
        <v>56777.511833889897</v>
      </c>
      <c r="AD213" s="14">
        <v>10912.39367021</v>
      </c>
      <c r="AE213" s="14">
        <v>7451.887207720004</v>
      </c>
      <c r="AF213" s="14">
        <v>0</v>
      </c>
      <c r="AG213" s="14">
        <v>1916.5697732200003</v>
      </c>
      <c r="AH213" s="14">
        <v>1167.5600280400001</v>
      </c>
      <c r="AI213" s="14">
        <v>91702.171136319899</v>
      </c>
      <c r="AJ213" s="14">
        <v>0</v>
      </c>
      <c r="AK213" s="14">
        <v>166217.6066841397</v>
      </c>
      <c r="AL213" s="14">
        <v>0</v>
      </c>
      <c r="AM213" s="14">
        <v>8275.9415499999996</v>
      </c>
      <c r="AN213" s="14">
        <v>4052.6752309200006</v>
      </c>
      <c r="AO213" s="14">
        <v>370323.2966001599</v>
      </c>
      <c r="AP213" s="14">
        <v>109501.11325534989</v>
      </c>
      <c r="AQ213" s="14">
        <v>38569.592868600026</v>
      </c>
      <c r="AR213" s="14">
        <v>3157.6720369999998</v>
      </c>
      <c r="AS213" s="14">
        <v>21258.527692210013</v>
      </c>
      <c r="AT213" s="14">
        <v>40310.023912680052</v>
      </c>
      <c r="AU213" s="14">
        <v>0</v>
      </c>
      <c r="AV213" s="14">
        <v>0</v>
      </c>
      <c r="AW213" s="14">
        <v>2736.8118205400001</v>
      </c>
      <c r="AX213" s="14">
        <v>764403.26165160001</v>
      </c>
      <c r="AY213" s="14">
        <v>0</v>
      </c>
      <c r="AZ213" s="14">
        <v>3490.5160766300023</v>
      </c>
      <c r="BA213" s="14">
        <v>0</v>
      </c>
      <c r="BB213" s="14">
        <v>1558.523336</v>
      </c>
      <c r="BC213" s="14">
        <v>613.81545119000009</v>
      </c>
      <c r="BD213" s="14">
        <v>42282.107472430005</v>
      </c>
      <c r="BE213" s="14">
        <v>10759.754602410001</v>
      </c>
      <c r="BF213" s="14">
        <v>4684.5444746299981</v>
      </c>
      <c r="BG213" s="14">
        <v>624.82759297999996</v>
      </c>
      <c r="BH213" s="14">
        <v>0</v>
      </c>
      <c r="BI213" s="14">
        <v>64014.08900627002</v>
      </c>
      <c r="BJ213" s="14">
        <v>0</v>
      </c>
      <c r="BK213" s="14">
        <v>4097.5878109500018</v>
      </c>
      <c r="BL213" s="14">
        <v>0</v>
      </c>
      <c r="BM213" s="14">
        <v>1032.6070850000001</v>
      </c>
      <c r="BN213" s="14">
        <v>3.3318636400000003</v>
      </c>
      <c r="BO213" s="14">
        <v>15422.48649230001</v>
      </c>
      <c r="BP213" s="14">
        <v>1377.5815057099999</v>
      </c>
      <c r="BQ213" s="14">
        <v>4474.11487347</v>
      </c>
      <c r="BR213" s="14">
        <v>4009.904567</v>
      </c>
      <c r="BS213" s="14">
        <v>276.91261428000001</v>
      </c>
      <c r="BT213" s="14">
        <v>30694.52681235001</v>
      </c>
      <c r="BU213" s="14">
        <v>0</v>
      </c>
      <c r="BV213" s="14">
        <v>2739.598280650001</v>
      </c>
      <c r="BW213" s="14">
        <v>0</v>
      </c>
      <c r="BX213" s="14">
        <v>1207.110768</v>
      </c>
      <c r="BY213" s="14">
        <v>151.01144410000001</v>
      </c>
      <c r="BZ213" s="14">
        <v>18535.343641700012</v>
      </c>
      <c r="CA213" s="14">
        <v>6602.6194865200014</v>
      </c>
      <c r="CB213" s="14">
        <v>2816.0866192699996</v>
      </c>
      <c r="CC213" s="14">
        <v>0</v>
      </c>
      <c r="CD213" s="14">
        <v>0</v>
      </c>
      <c r="CE213" s="14">
        <v>4830.2045862399991</v>
      </c>
      <c r="CF213" s="14">
        <v>36881.974826480015</v>
      </c>
      <c r="CG213" s="14">
        <v>0</v>
      </c>
      <c r="CH213" s="14">
        <v>504.53144240999995</v>
      </c>
      <c r="CI213" s="14">
        <v>0</v>
      </c>
      <c r="CJ213" s="14">
        <v>1005.495831</v>
      </c>
      <c r="CK213" s="14">
        <v>0</v>
      </c>
      <c r="CL213" s="14">
        <v>1426.6795009800003</v>
      </c>
      <c r="CM213" s="14">
        <v>766.72583468999994</v>
      </c>
      <c r="CN213" s="14">
        <v>1482.7467315699996</v>
      </c>
      <c r="CO213" s="14">
        <v>0</v>
      </c>
      <c r="CP213" s="14">
        <v>0</v>
      </c>
      <c r="CQ213" s="14">
        <v>285.25128898000003</v>
      </c>
      <c r="CR213" s="14">
        <v>5471.4306296299992</v>
      </c>
      <c r="CS213" s="14">
        <v>0</v>
      </c>
      <c r="CT213" s="14">
        <v>685.37924424999983</v>
      </c>
      <c r="CU213" s="14">
        <v>0</v>
      </c>
      <c r="CV213" s="14">
        <v>375.53825399999999</v>
      </c>
      <c r="CW213" s="14">
        <v>0</v>
      </c>
      <c r="CX213" s="14">
        <v>4157.0453596800007</v>
      </c>
      <c r="CY213" s="14">
        <v>1156.2504709699999</v>
      </c>
      <c r="CZ213" s="14">
        <v>3233.16971315</v>
      </c>
      <c r="DA213" s="14">
        <v>1069.690296</v>
      </c>
      <c r="DB213" s="14">
        <v>0</v>
      </c>
      <c r="DC213" s="14">
        <v>209.62099492999994</v>
      </c>
      <c r="DD213" s="14">
        <v>10886.694332980001</v>
      </c>
      <c r="DE213" s="14">
        <v>0</v>
      </c>
      <c r="DF213" s="14">
        <v>916.22740307000015</v>
      </c>
      <c r="DG213" s="14">
        <v>0</v>
      </c>
      <c r="DH213" s="14">
        <v>1470.794392</v>
      </c>
      <c r="DI213" s="14">
        <v>229.45569851999997</v>
      </c>
      <c r="DJ213" s="14">
        <v>7180.4715972800022</v>
      </c>
      <c r="DK213" s="14">
        <v>2517.8998375199994</v>
      </c>
      <c r="DL213" s="14">
        <v>1424.0880952499995</v>
      </c>
      <c r="DM213" s="14">
        <v>0</v>
      </c>
      <c r="DN213" s="14">
        <v>16.102393039999999</v>
      </c>
      <c r="DO213" s="14">
        <v>1855.5388179699996</v>
      </c>
      <c r="DP213" s="14">
        <v>15610.578234650004</v>
      </c>
      <c r="DQ213" s="14">
        <v>0</v>
      </c>
      <c r="DR213" s="14">
        <v>1746.5504209600006</v>
      </c>
      <c r="DS213" s="14">
        <v>0</v>
      </c>
      <c r="DT213" s="14">
        <v>1060.8918759999999</v>
      </c>
      <c r="DU213" s="14">
        <v>0</v>
      </c>
      <c r="DV213" s="14">
        <v>23656.471422190003</v>
      </c>
      <c r="DW213" s="14">
        <v>3237.1374397199997</v>
      </c>
      <c r="DX213" s="14">
        <v>4339.4126365399998</v>
      </c>
      <c r="DY213" s="14">
        <v>0</v>
      </c>
      <c r="DZ213" s="14">
        <v>0</v>
      </c>
      <c r="EA213" s="14">
        <v>524.4402594899999</v>
      </c>
      <c r="EB213" s="14">
        <v>34564.904054899998</v>
      </c>
      <c r="EC213" s="14">
        <v>0</v>
      </c>
      <c r="ED213" s="14">
        <v>0</v>
      </c>
      <c r="EE213" s="14">
        <v>0</v>
      </c>
      <c r="EF213" s="14">
        <v>453.21709700000002</v>
      </c>
      <c r="EG213" s="14">
        <v>0</v>
      </c>
      <c r="EH213" s="14">
        <v>0</v>
      </c>
      <c r="EI213" s="14">
        <v>0</v>
      </c>
      <c r="EJ213" s="14">
        <v>94.013239900000002</v>
      </c>
      <c r="EK213" s="14">
        <v>0</v>
      </c>
      <c r="EL213" s="14">
        <v>0</v>
      </c>
      <c r="EM213" s="14">
        <v>277.46830116000001</v>
      </c>
      <c r="EN213" s="14">
        <v>824.69863805999989</v>
      </c>
      <c r="EO213" s="14">
        <v>0</v>
      </c>
      <c r="EP213" s="14">
        <v>1050.6295493299999</v>
      </c>
      <c r="EQ213" s="14">
        <v>0</v>
      </c>
      <c r="ER213" s="14">
        <v>895.36193700000001</v>
      </c>
      <c r="ES213" s="14">
        <v>0</v>
      </c>
      <c r="ET213" s="14">
        <v>13892.44004793999</v>
      </c>
      <c r="EU213" s="14">
        <v>4124.9027835199986</v>
      </c>
      <c r="EV213" s="14">
        <v>2177.0607427700002</v>
      </c>
      <c r="EW213" s="14">
        <v>0</v>
      </c>
      <c r="EX213" s="14">
        <v>0</v>
      </c>
      <c r="EY213" s="14">
        <v>408.52323263</v>
      </c>
      <c r="EZ213" s="14">
        <v>22548.918293189992</v>
      </c>
      <c r="FA213" s="14">
        <v>0</v>
      </c>
      <c r="FB213" s="14">
        <v>17344.174947120009</v>
      </c>
      <c r="FC213" s="14">
        <v>0</v>
      </c>
      <c r="FD213" s="14">
        <v>1830.764958</v>
      </c>
      <c r="FE213" s="14">
        <v>228.24379736999998</v>
      </c>
      <c r="FF213" s="14">
        <v>258621.51741010998</v>
      </c>
      <c r="FG213" s="14">
        <v>19097.150202659999</v>
      </c>
      <c r="FH213" s="14">
        <v>6567.0051355000023</v>
      </c>
      <c r="FI213" s="14">
        <v>658.73940400000004</v>
      </c>
      <c r="FJ213" s="14">
        <v>6454.9491482800004</v>
      </c>
      <c r="FK213" s="14">
        <v>16305.479154299997</v>
      </c>
      <c r="FL213" s="14">
        <v>0</v>
      </c>
      <c r="FM213" s="14">
        <v>327108.02415733994</v>
      </c>
      <c r="FN213" s="14">
        <v>0</v>
      </c>
      <c r="FO213" s="14">
        <v>0</v>
      </c>
      <c r="FP213" s="14">
        <v>0</v>
      </c>
      <c r="FQ213" s="14">
        <v>0</v>
      </c>
      <c r="FR213" s="14">
        <v>0</v>
      </c>
      <c r="FS213" s="14">
        <v>0</v>
      </c>
      <c r="FT213" s="14">
        <v>94.342002769999993</v>
      </c>
      <c r="FU213" s="14">
        <v>0</v>
      </c>
      <c r="FV213" s="14">
        <v>0</v>
      </c>
      <c r="FW213" s="14">
        <v>0</v>
      </c>
      <c r="FX213" s="14">
        <v>0</v>
      </c>
      <c r="FY213" s="14">
        <v>94.342002769999993</v>
      </c>
      <c r="FZ213" s="14">
        <v>0</v>
      </c>
      <c r="GA213" s="14">
        <v>0</v>
      </c>
      <c r="GB213" s="14">
        <v>0</v>
      </c>
      <c r="GC213" s="14">
        <v>15.807017</v>
      </c>
      <c r="GD213" s="14">
        <v>0</v>
      </c>
      <c r="GE213" s="14">
        <v>0</v>
      </c>
      <c r="GF213" s="14">
        <v>273.54040533</v>
      </c>
      <c r="GG213" s="14">
        <v>192.81006785000002</v>
      </c>
      <c r="GH213" s="14">
        <v>0</v>
      </c>
      <c r="GI213" s="14">
        <v>0</v>
      </c>
      <c r="GJ213" s="14">
        <v>591.95224671000005</v>
      </c>
      <c r="GK213" s="14">
        <v>1074.10973689</v>
      </c>
      <c r="GL213" s="14">
        <v>0</v>
      </c>
      <c r="GM213" s="14">
        <v>1630.67573694</v>
      </c>
      <c r="GN213" s="14">
        <v>0</v>
      </c>
      <c r="GO213" s="14">
        <v>521.79683499999999</v>
      </c>
      <c r="GP213" s="14">
        <v>0</v>
      </c>
      <c r="GQ213" s="14">
        <v>11379.906683229996</v>
      </c>
      <c r="GR213" s="14">
        <v>2342.3467506400007</v>
      </c>
      <c r="GS213" s="14">
        <v>3504.79610955</v>
      </c>
      <c r="GT213" s="14">
        <v>0</v>
      </c>
      <c r="GU213" s="14">
        <v>0</v>
      </c>
      <c r="GV213" s="14">
        <v>712.49138163999999</v>
      </c>
      <c r="GW213" s="14">
        <v>0</v>
      </c>
      <c r="GX213" s="14">
        <v>20092.013496999996</v>
      </c>
      <c r="GY213" s="14">
        <v>0</v>
      </c>
      <c r="GZ213" s="14">
        <v>0</v>
      </c>
      <c r="HA213" s="14">
        <v>0</v>
      </c>
      <c r="HB213" s="14">
        <v>622.36101499999995</v>
      </c>
      <c r="HC213" s="14">
        <v>0</v>
      </c>
      <c r="HD213" s="14">
        <v>3036.8619999500006</v>
      </c>
      <c r="HE213" s="14">
        <v>297.69729385000005</v>
      </c>
      <c r="HF213" s="14">
        <v>2578.0504035699992</v>
      </c>
      <c r="HG213" s="14">
        <v>0</v>
      </c>
      <c r="HH213" s="14">
        <v>0</v>
      </c>
      <c r="HI213" s="14">
        <v>278.51159610000002</v>
      </c>
      <c r="HJ213" s="14">
        <v>6813.4823084700001</v>
      </c>
      <c r="HK213" s="14">
        <v>0</v>
      </c>
      <c r="HL213" s="14">
        <v>2070.0978984600001</v>
      </c>
      <c r="HM213" s="14">
        <v>0</v>
      </c>
      <c r="HN213" s="14">
        <v>583.326278</v>
      </c>
      <c r="HO213" s="14">
        <v>219.98708799000002</v>
      </c>
      <c r="HP213" s="14">
        <v>18567.778551289997</v>
      </c>
      <c r="HQ213" s="14">
        <v>4854.6464783399997</v>
      </c>
      <c r="HR213" s="14">
        <v>3113.3538379300003</v>
      </c>
      <c r="HS213" s="14">
        <v>0</v>
      </c>
      <c r="HT213" s="14">
        <v>0</v>
      </c>
      <c r="HU213" s="14">
        <v>751.19935134000002</v>
      </c>
      <c r="HV213" s="14">
        <v>0</v>
      </c>
      <c r="HW213" s="14">
        <v>30160.389483349998</v>
      </c>
      <c r="HX213" s="14">
        <v>0</v>
      </c>
      <c r="HY213" s="14">
        <v>3784.473321479999</v>
      </c>
      <c r="HZ213" s="14">
        <v>0</v>
      </c>
      <c r="IA213" s="14">
        <v>1024.395898</v>
      </c>
      <c r="IB213" s="14">
        <v>693.64339179000001</v>
      </c>
      <c r="IC213" s="14">
        <v>25349.808742220015</v>
      </c>
      <c r="ID213" s="14">
        <v>7113.0608235100008</v>
      </c>
      <c r="IE213" s="14">
        <v>6909.3991957099988</v>
      </c>
      <c r="IF213" s="14">
        <v>403.63367</v>
      </c>
      <c r="IG213" s="14">
        <v>0</v>
      </c>
      <c r="IH213" s="14">
        <v>3640.2834261999997</v>
      </c>
      <c r="II213" s="14">
        <v>48918.698468910014</v>
      </c>
      <c r="IJ213" s="14">
        <v>0</v>
      </c>
      <c r="IK213" s="14">
        <v>1073.8698061700004</v>
      </c>
      <c r="IL213" s="14">
        <v>0</v>
      </c>
      <c r="IM213" s="14">
        <v>647.84636</v>
      </c>
      <c r="IN213" s="14">
        <v>300.34092434000002</v>
      </c>
      <c r="IO213" s="14">
        <v>10510.441620890004</v>
      </c>
      <c r="IP213" s="14">
        <v>4904.04252103</v>
      </c>
      <c r="IQ213" s="14">
        <v>2979.8899933500002</v>
      </c>
      <c r="IR213" s="14">
        <v>0</v>
      </c>
      <c r="IS213" s="14">
        <v>0</v>
      </c>
      <c r="IT213" s="14">
        <v>710.31522382999981</v>
      </c>
      <c r="IU213" s="14">
        <v>21126.74644961</v>
      </c>
      <c r="IV213" s="14">
        <v>0</v>
      </c>
      <c r="IW213" s="14">
        <v>3383.1267749900012</v>
      </c>
      <c r="IX213" s="14">
        <v>0</v>
      </c>
      <c r="IY213" s="14">
        <v>1181.9202479999999</v>
      </c>
      <c r="IZ213" s="14">
        <v>585.75082605</v>
      </c>
      <c r="JA213" s="14">
        <v>21114.135898680001</v>
      </c>
      <c r="JB213" s="14">
        <v>4840.9073228400002</v>
      </c>
      <c r="JC213" s="14">
        <v>4302.861448919999</v>
      </c>
      <c r="JD213" s="14">
        <v>0</v>
      </c>
      <c r="JE213" s="14">
        <v>0</v>
      </c>
      <c r="JF213" s="14">
        <v>854.03403265999998</v>
      </c>
      <c r="JG213" s="14">
        <v>36262.736552140006</v>
      </c>
      <c r="JH213" s="14">
        <v>0</v>
      </c>
      <c r="JI213" s="14">
        <v>0</v>
      </c>
      <c r="JJ213" s="14">
        <v>0</v>
      </c>
      <c r="JK213" s="14">
        <v>0</v>
      </c>
      <c r="JL213" s="14">
        <v>0</v>
      </c>
      <c r="JM213" s="14">
        <v>0</v>
      </c>
      <c r="JN213" s="14">
        <v>354.77709314999998</v>
      </c>
      <c r="JO213" s="14">
        <v>681.63421748000007</v>
      </c>
      <c r="JP213" s="14">
        <v>0</v>
      </c>
      <c r="JQ213" s="14">
        <v>0</v>
      </c>
      <c r="JR213" s="14">
        <v>99.547080230000006</v>
      </c>
      <c r="JS213" s="14">
        <v>1135.95839086</v>
      </c>
      <c r="JT213" s="14">
        <v>0</v>
      </c>
      <c r="JU213" s="14">
        <v>1073.57280092</v>
      </c>
      <c r="JV213" s="14">
        <v>0</v>
      </c>
      <c r="JW213" s="14">
        <v>2819.634826</v>
      </c>
      <c r="JX213" s="14">
        <v>0</v>
      </c>
      <c r="JY213" s="14">
        <v>17883.207762610007</v>
      </c>
      <c r="JZ213" s="14">
        <v>3774.5748339100014</v>
      </c>
      <c r="KA213" s="14">
        <v>2091.6228533600001</v>
      </c>
      <c r="KB213" s="14">
        <v>27.372802</v>
      </c>
      <c r="KC213" s="14">
        <v>0</v>
      </c>
      <c r="KD213" s="14">
        <v>1906.3523129499999</v>
      </c>
      <c r="KE213" s="14">
        <v>29576.338191750008</v>
      </c>
      <c r="KF213" s="14">
        <v>0</v>
      </c>
      <c r="KG213" s="14">
        <v>2938.8999809000002</v>
      </c>
      <c r="KH213" s="14">
        <v>0</v>
      </c>
      <c r="KI213" s="14">
        <v>1647.3551689999999</v>
      </c>
      <c r="KJ213" s="14">
        <v>384.72464299000001</v>
      </c>
      <c r="KK213" s="14">
        <v>26912.632637270039</v>
      </c>
      <c r="KL213" s="14">
        <v>4133.0441391000013</v>
      </c>
      <c r="KM213" s="14">
        <v>2870.3704647400009</v>
      </c>
      <c r="KN213" s="14">
        <v>104.85668699999999</v>
      </c>
      <c r="KO213" s="14">
        <v>1734.6665902199998</v>
      </c>
      <c r="KP213" s="14">
        <v>5266.3312437199984</v>
      </c>
      <c r="KQ213" s="14">
        <v>45992.881554940031</v>
      </c>
      <c r="KR213" s="14">
        <v>0</v>
      </c>
      <c r="KS213" s="14">
        <v>0</v>
      </c>
      <c r="KT213" s="14">
        <v>0</v>
      </c>
      <c r="KU213" s="14">
        <v>0</v>
      </c>
      <c r="KV213" s="14">
        <v>0</v>
      </c>
      <c r="KW213" s="14">
        <v>835.76376490999996</v>
      </c>
      <c r="KX213" s="14">
        <v>167.58957792000001</v>
      </c>
      <c r="KY213" s="14">
        <v>46.237206569999998</v>
      </c>
      <c r="KZ213" s="14">
        <v>0</v>
      </c>
      <c r="LA213" s="14">
        <v>0</v>
      </c>
      <c r="LB213" s="14">
        <v>46.002158760000007</v>
      </c>
      <c r="LC213" s="14">
        <v>1095.59270816</v>
      </c>
      <c r="LD213" s="14">
        <v>0</v>
      </c>
      <c r="LE213" s="14">
        <v>16071.884661809998</v>
      </c>
      <c r="LF213" s="14">
        <v>0</v>
      </c>
      <c r="LG213" s="14">
        <v>1687.683814</v>
      </c>
      <c r="LH213" s="14">
        <v>1239.8761524199999</v>
      </c>
      <c r="LI213" s="14">
        <v>30183.898934640012</v>
      </c>
      <c r="LJ213" s="14">
        <v>10348.606696429995</v>
      </c>
      <c r="LK213" s="14">
        <v>7440.9483462099979</v>
      </c>
      <c r="LL213" s="14">
        <v>0</v>
      </c>
      <c r="LM213" s="14">
        <v>1770.6809800000001</v>
      </c>
      <c r="LN213" s="14">
        <v>2211.0071975900005</v>
      </c>
      <c r="LO213" s="14">
        <v>70954.586783100007</v>
      </c>
      <c r="LP213" s="14">
        <v>0</v>
      </c>
      <c r="LQ213" s="14">
        <v>0</v>
      </c>
      <c r="LR213" s="14">
        <v>0</v>
      </c>
      <c r="LS213" s="14">
        <v>462.125857</v>
      </c>
      <c r="LT213" s="14">
        <v>0</v>
      </c>
      <c r="LU213" s="14">
        <v>5240.6673238100002</v>
      </c>
      <c r="LV213" s="14">
        <v>1707.7616977699997</v>
      </c>
      <c r="LW213" s="14">
        <v>2279.0714935199999</v>
      </c>
      <c r="LX213" s="14">
        <v>0</v>
      </c>
      <c r="LY213" s="14">
        <v>0</v>
      </c>
      <c r="LZ213" s="14">
        <v>685.73112901000002</v>
      </c>
      <c r="MA213" s="14">
        <v>10375.35750111</v>
      </c>
      <c r="MB213" s="14">
        <v>0</v>
      </c>
      <c r="MC213" s="14">
        <v>2839.611087199999</v>
      </c>
      <c r="MD213" s="14">
        <v>0</v>
      </c>
      <c r="ME213" s="14">
        <v>448.45969200000002</v>
      </c>
      <c r="MF213" s="14">
        <v>106.65254420999999</v>
      </c>
      <c r="MG213" s="14">
        <v>35298.425295099973</v>
      </c>
      <c r="MH213" s="14">
        <v>5422.3021726300003</v>
      </c>
      <c r="MI213" s="14">
        <v>5651.6140739199982</v>
      </c>
      <c r="MJ213" s="14">
        <v>0</v>
      </c>
      <c r="MK213" s="14">
        <v>0</v>
      </c>
      <c r="ML213" s="14">
        <v>4190.8313442600002</v>
      </c>
      <c r="MM213" s="14">
        <v>0</v>
      </c>
      <c r="MN213" s="14">
        <v>53957.896209319966</v>
      </c>
      <c r="MO213" s="14">
        <v>0</v>
      </c>
      <c r="MP213" s="14">
        <v>17455.520597589995</v>
      </c>
      <c r="MQ213" s="14">
        <v>0</v>
      </c>
      <c r="MR213" s="14">
        <v>11430.834492</v>
      </c>
      <c r="MS213" s="14">
        <v>680.37790327999994</v>
      </c>
      <c r="MT213" s="14">
        <v>88552.576441170051</v>
      </c>
      <c r="MU213" s="14">
        <v>25408.977935340001</v>
      </c>
      <c r="MV213" s="14">
        <v>10208.067418119997</v>
      </c>
      <c r="MW213" s="14">
        <v>0</v>
      </c>
      <c r="MX213" s="14">
        <v>526.58204349000005</v>
      </c>
      <c r="MY213" s="14">
        <v>6070.054802919999</v>
      </c>
      <c r="MZ213" s="14">
        <v>0</v>
      </c>
      <c r="NA213" s="14">
        <v>160332.99163391005</v>
      </c>
      <c r="NB213" s="14">
        <v>0</v>
      </c>
      <c r="NC213" s="14">
        <v>0</v>
      </c>
      <c r="ND213" s="14">
        <v>0</v>
      </c>
      <c r="NE213" s="14">
        <v>0</v>
      </c>
      <c r="NF213" s="14">
        <v>0</v>
      </c>
      <c r="NG213" s="14">
        <v>0</v>
      </c>
      <c r="NH213" s="14">
        <v>0</v>
      </c>
      <c r="NI213" s="14">
        <v>377.06199572999998</v>
      </c>
      <c r="NJ213" s="14">
        <v>0</v>
      </c>
      <c r="NK213" s="14">
        <v>0</v>
      </c>
      <c r="NL213" s="14">
        <v>49.750407420000002</v>
      </c>
      <c r="NM213" s="14">
        <v>426.81240314999997</v>
      </c>
      <c r="NN213" s="139">
        <v>349242.44824319915</v>
      </c>
      <c r="NO213" s="14">
        <v>169919.02228976</v>
      </c>
      <c r="NP213" s="14">
        <v>89534.58687941001</v>
      </c>
      <c r="NQ213" s="15">
        <v>552083.80567896995</v>
      </c>
      <c r="NR213" s="139">
        <v>3323426.4999598307</v>
      </c>
    </row>
    <row r="214" spans="1:437" x14ac:dyDescent="0.2">
      <c r="A214" s="70">
        <v>45839</v>
      </c>
      <c r="B214" s="14">
        <v>233.14111578999999</v>
      </c>
      <c r="C214" s="14">
        <v>696.07914919000007</v>
      </c>
      <c r="D214" s="14">
        <v>46.285127969999998</v>
      </c>
      <c r="E214" s="14">
        <v>975.5053929500001</v>
      </c>
      <c r="F214" s="14">
        <v>0</v>
      </c>
      <c r="G214" s="14">
        <v>19067.892632110012</v>
      </c>
      <c r="H214" s="14">
        <v>0</v>
      </c>
      <c r="I214" s="14">
        <v>10973.342232999999</v>
      </c>
      <c r="J214" s="14">
        <v>1854.9391809300002</v>
      </c>
      <c r="K214" s="14">
        <v>86565.121557820094</v>
      </c>
      <c r="L214" s="14">
        <v>52948.78498075997</v>
      </c>
      <c r="M214" s="14">
        <v>14819.657168129999</v>
      </c>
      <c r="N214" s="14">
        <v>10895.228302</v>
      </c>
      <c r="O214" s="14">
        <v>14311.095002989985</v>
      </c>
      <c r="P214" s="14">
        <v>6347.7364743100006</v>
      </c>
      <c r="Q214" s="14">
        <v>217783.79753205008</v>
      </c>
      <c r="R214" s="14">
        <v>0</v>
      </c>
      <c r="S214" s="14">
        <v>5193.8253877700008</v>
      </c>
      <c r="T214" s="14">
        <v>94.854591420000006</v>
      </c>
      <c r="U214" s="14">
        <v>292.62552068999997</v>
      </c>
      <c r="V214" s="14">
        <v>4.0146440800000001</v>
      </c>
      <c r="W214" s="14">
        <v>5585.3201439599998</v>
      </c>
      <c r="X214" s="14">
        <v>0</v>
      </c>
      <c r="Y214" s="14">
        <v>8597.8522346100071</v>
      </c>
      <c r="Z214" s="14">
        <v>0</v>
      </c>
      <c r="AA214" s="14">
        <v>3888.1533650000001</v>
      </c>
      <c r="AB214" s="14">
        <v>747.46619766999993</v>
      </c>
      <c r="AC214" s="14">
        <v>55869.859899510091</v>
      </c>
      <c r="AD214" s="14">
        <v>10847.944876630003</v>
      </c>
      <c r="AE214" s="14">
        <v>6805.4627494000024</v>
      </c>
      <c r="AF214" s="14">
        <v>0</v>
      </c>
      <c r="AG214" s="14">
        <v>9184.5577852099977</v>
      </c>
      <c r="AH214" s="14">
        <v>1129.1447508700001</v>
      </c>
      <c r="AI214" s="14">
        <v>97070.4418589001</v>
      </c>
      <c r="AJ214" s="14">
        <v>0</v>
      </c>
      <c r="AK214" s="14">
        <v>162333.99287482971</v>
      </c>
      <c r="AL214" s="14">
        <v>0</v>
      </c>
      <c r="AM214" s="14">
        <v>7507.7955769999999</v>
      </c>
      <c r="AN214" s="14">
        <v>3838.3197355900002</v>
      </c>
      <c r="AO214" s="14">
        <v>360229.65410712973</v>
      </c>
      <c r="AP214" s="14">
        <v>108145.95051127006</v>
      </c>
      <c r="AQ214" s="14">
        <v>37300.32459179002</v>
      </c>
      <c r="AR214" s="14">
        <v>3055.4620009999999</v>
      </c>
      <c r="AS214" s="14">
        <v>66140.605180889965</v>
      </c>
      <c r="AT214" s="14">
        <v>39465.405410350104</v>
      </c>
      <c r="AU214" s="14">
        <v>0</v>
      </c>
      <c r="AV214" s="14">
        <v>0</v>
      </c>
      <c r="AW214" s="14">
        <v>2553.8656585399999</v>
      </c>
      <c r="AX214" s="14">
        <v>788017.50998984964</v>
      </c>
      <c r="AY214" s="14">
        <v>0</v>
      </c>
      <c r="AZ214" s="14">
        <v>3380.368275190001</v>
      </c>
      <c r="BA214" s="14">
        <v>0</v>
      </c>
      <c r="BB214" s="14">
        <v>1552.3909679999999</v>
      </c>
      <c r="BC214" s="14">
        <v>612.86416792000011</v>
      </c>
      <c r="BD214" s="14">
        <v>41209.574121230085</v>
      </c>
      <c r="BE214" s="14">
        <v>10723.308987350003</v>
      </c>
      <c r="BF214" s="14">
        <v>4195.3585008199998</v>
      </c>
      <c r="BG214" s="14">
        <v>611.59778492000009</v>
      </c>
      <c r="BH214" s="14">
        <v>0</v>
      </c>
      <c r="BI214" s="14">
        <v>62285.462805430092</v>
      </c>
      <c r="BJ214" s="14">
        <v>0</v>
      </c>
      <c r="BK214" s="14">
        <v>3986.8651814300001</v>
      </c>
      <c r="BL214" s="14">
        <v>0</v>
      </c>
      <c r="BM214" s="14">
        <v>1005.449039</v>
      </c>
      <c r="BN214" s="14">
        <v>2.6777668999999999</v>
      </c>
      <c r="BO214" s="14">
        <v>15104.125518749994</v>
      </c>
      <c r="BP214" s="14">
        <v>1364.1067836900004</v>
      </c>
      <c r="BQ214" s="14">
        <v>4171.9381649999996</v>
      </c>
      <c r="BR214" s="14">
        <v>3889.5964680000002</v>
      </c>
      <c r="BS214" s="14">
        <v>265.09886842000003</v>
      </c>
      <c r="BT214" s="14">
        <v>29789.857791189992</v>
      </c>
      <c r="BU214" s="14">
        <v>0</v>
      </c>
      <c r="BV214" s="14">
        <v>2698.3784044000017</v>
      </c>
      <c r="BW214" s="14">
        <v>0</v>
      </c>
      <c r="BX214" s="14">
        <v>1201.7119339999999</v>
      </c>
      <c r="BY214" s="14">
        <v>143.42001395</v>
      </c>
      <c r="BZ214" s="14">
        <v>17931.026816890004</v>
      </c>
      <c r="CA214" s="14">
        <v>6535.3427085499989</v>
      </c>
      <c r="CB214" s="14">
        <v>2660.7456016699998</v>
      </c>
      <c r="CC214" s="14">
        <v>0</v>
      </c>
      <c r="CD214" s="14">
        <v>609.12732867999989</v>
      </c>
      <c r="CE214" s="14">
        <v>4789.8918636600001</v>
      </c>
      <c r="CF214" s="14">
        <v>36569.644671800001</v>
      </c>
      <c r="CG214" s="14">
        <v>0</v>
      </c>
      <c r="CH214" s="14">
        <v>496.65603635999997</v>
      </c>
      <c r="CI214" s="14">
        <v>0</v>
      </c>
      <c r="CJ214" s="14">
        <v>993.800386</v>
      </c>
      <c r="CK214" s="14">
        <v>0</v>
      </c>
      <c r="CL214" s="14">
        <v>1406.01642664</v>
      </c>
      <c r="CM214" s="14">
        <v>761.08606181999994</v>
      </c>
      <c r="CN214" s="14">
        <v>1473.2016960300002</v>
      </c>
      <c r="CO214" s="14">
        <v>0</v>
      </c>
      <c r="CP214" s="14">
        <v>0</v>
      </c>
      <c r="CQ214" s="14">
        <v>278.31056567000007</v>
      </c>
      <c r="CR214" s="14">
        <v>5409.0711725200008</v>
      </c>
      <c r="CS214" s="14">
        <v>0</v>
      </c>
      <c r="CT214" s="14">
        <v>681.46738854</v>
      </c>
      <c r="CU214" s="14">
        <v>0</v>
      </c>
      <c r="CV214" s="14">
        <v>369.26026899999999</v>
      </c>
      <c r="CW214" s="14">
        <v>0</v>
      </c>
      <c r="CX214" s="14">
        <v>3916.8625596200009</v>
      </c>
      <c r="CY214" s="14">
        <v>1151.5978604700001</v>
      </c>
      <c r="CZ214" s="14">
        <v>3197.6285124600008</v>
      </c>
      <c r="DA214" s="14">
        <v>1057.6158350000001</v>
      </c>
      <c r="DB214" s="14">
        <v>0</v>
      </c>
      <c r="DC214" s="14">
        <v>204.17117250000001</v>
      </c>
      <c r="DD214" s="14">
        <v>10578.603597590001</v>
      </c>
      <c r="DE214" s="14">
        <v>0</v>
      </c>
      <c r="DF214" s="14">
        <v>905.81238583000004</v>
      </c>
      <c r="DG214" s="14">
        <v>0</v>
      </c>
      <c r="DH214" s="14">
        <v>1465.258767</v>
      </c>
      <c r="DI214" s="14">
        <v>225.38773732999999</v>
      </c>
      <c r="DJ214" s="14">
        <v>6988.2762034300031</v>
      </c>
      <c r="DK214" s="14">
        <v>2505.4974160700003</v>
      </c>
      <c r="DL214" s="14">
        <v>1412.4977528399997</v>
      </c>
      <c r="DM214" s="14">
        <v>0</v>
      </c>
      <c r="DN214" s="14">
        <v>81.041258599999992</v>
      </c>
      <c r="DO214" s="14">
        <v>1832.2450546599996</v>
      </c>
      <c r="DP214" s="14">
        <v>15416.016575760003</v>
      </c>
      <c r="DQ214" s="14">
        <v>0</v>
      </c>
      <c r="DR214" s="14">
        <v>1721.1624852099999</v>
      </c>
      <c r="DS214" s="14">
        <v>0</v>
      </c>
      <c r="DT214" s="14">
        <v>1027.5712470000001</v>
      </c>
      <c r="DU214" s="14">
        <v>0</v>
      </c>
      <c r="DV214" s="14">
        <v>23303.01554009999</v>
      </c>
      <c r="DW214" s="14">
        <v>3216.26073623</v>
      </c>
      <c r="DX214" s="14">
        <v>4064.5422916800003</v>
      </c>
      <c r="DY214" s="14">
        <v>0</v>
      </c>
      <c r="DZ214" s="14">
        <v>0</v>
      </c>
      <c r="EA214" s="14">
        <v>505.99699462000001</v>
      </c>
      <c r="EB214" s="14">
        <v>33838.549294839991</v>
      </c>
      <c r="EC214" s="14">
        <v>0</v>
      </c>
      <c r="ED214" s="14">
        <v>0</v>
      </c>
      <c r="EE214" s="14">
        <v>0</v>
      </c>
      <c r="EF214" s="14">
        <v>452.89438999999999</v>
      </c>
      <c r="EG214" s="14">
        <v>0</v>
      </c>
      <c r="EH214" s="14">
        <v>0</v>
      </c>
      <c r="EI214" s="14">
        <v>0</v>
      </c>
      <c r="EJ214" s="14">
        <v>93.025736340000009</v>
      </c>
      <c r="EK214" s="14">
        <v>0</v>
      </c>
      <c r="EL214" s="14">
        <v>0</v>
      </c>
      <c r="EM214" s="14">
        <v>274.01096602999996</v>
      </c>
      <c r="EN214" s="14">
        <v>819.93109236999999</v>
      </c>
      <c r="EO214" s="14">
        <v>0</v>
      </c>
      <c r="EP214" s="14">
        <v>1035.2026303900002</v>
      </c>
      <c r="EQ214" s="14">
        <v>0</v>
      </c>
      <c r="ER214" s="14">
        <v>890.177234</v>
      </c>
      <c r="ES214" s="14">
        <v>0</v>
      </c>
      <c r="ET214" s="14">
        <v>13650.963709969992</v>
      </c>
      <c r="EU214" s="14">
        <v>4089.9525608699987</v>
      </c>
      <c r="EV214" s="14">
        <v>2080.7404893200001</v>
      </c>
      <c r="EW214" s="14">
        <v>0</v>
      </c>
      <c r="EX214" s="14">
        <v>0</v>
      </c>
      <c r="EY214" s="14">
        <v>404.79584045999997</v>
      </c>
      <c r="EZ214" s="14">
        <v>22151.832465009989</v>
      </c>
      <c r="FA214" s="14">
        <v>0</v>
      </c>
      <c r="FB214" s="14">
        <v>16966.004902780005</v>
      </c>
      <c r="FC214" s="14">
        <v>0</v>
      </c>
      <c r="FD214" s="14">
        <v>1790.4655439999999</v>
      </c>
      <c r="FE214" s="14">
        <v>224.16442187999999</v>
      </c>
      <c r="FF214" s="14">
        <v>250857.34755746988</v>
      </c>
      <c r="FG214" s="14">
        <v>18957.897265750002</v>
      </c>
      <c r="FH214" s="14">
        <v>6352.38072422</v>
      </c>
      <c r="FI214" s="14">
        <v>640.88992900000005</v>
      </c>
      <c r="FJ214" s="14">
        <v>36373.45746564</v>
      </c>
      <c r="FK214" s="14">
        <v>16018.347394180031</v>
      </c>
      <c r="FL214" s="14">
        <v>0</v>
      </c>
      <c r="FM214" s="14">
        <v>348180.95520491991</v>
      </c>
      <c r="FN214" s="14">
        <v>0</v>
      </c>
      <c r="FO214" s="14">
        <v>0</v>
      </c>
      <c r="FP214" s="14">
        <v>0</v>
      </c>
      <c r="FQ214" s="14">
        <v>0</v>
      </c>
      <c r="FR214" s="14">
        <v>0</v>
      </c>
      <c r="FS214" s="14">
        <v>0</v>
      </c>
      <c r="FT214" s="14">
        <v>94.541593849999998</v>
      </c>
      <c r="FU214" s="14">
        <v>0</v>
      </c>
      <c r="FV214" s="14">
        <v>0</v>
      </c>
      <c r="FW214" s="14">
        <v>0</v>
      </c>
      <c r="FX214" s="14">
        <v>0</v>
      </c>
      <c r="FY214" s="14">
        <v>94.541593849999998</v>
      </c>
      <c r="FZ214" s="14">
        <v>0</v>
      </c>
      <c r="GA214" s="14">
        <v>0</v>
      </c>
      <c r="GB214" s="14">
        <v>0</v>
      </c>
      <c r="GC214" s="14">
        <v>13.745907000000001</v>
      </c>
      <c r="GD214" s="14">
        <v>0</v>
      </c>
      <c r="GE214" s="14">
        <v>0</v>
      </c>
      <c r="GF214" s="14">
        <v>271.40987703999997</v>
      </c>
      <c r="GG214" s="14">
        <v>180.79412239999999</v>
      </c>
      <c r="GH214" s="14">
        <v>0</v>
      </c>
      <c r="GI214" s="14">
        <v>0</v>
      </c>
      <c r="GJ214" s="14">
        <v>574.80407200000002</v>
      </c>
      <c r="GK214" s="14">
        <v>1040.7539784399999</v>
      </c>
      <c r="GL214" s="14">
        <v>0</v>
      </c>
      <c r="GM214" s="14">
        <v>1553.5863444299998</v>
      </c>
      <c r="GN214" s="14">
        <v>0</v>
      </c>
      <c r="GO214" s="14">
        <v>521.38854600000002</v>
      </c>
      <c r="GP214" s="14">
        <v>0</v>
      </c>
      <c r="GQ214" s="14">
        <v>11134.589966250001</v>
      </c>
      <c r="GR214" s="14">
        <v>2313.0576947700006</v>
      </c>
      <c r="GS214" s="14">
        <v>3431.8881731200004</v>
      </c>
      <c r="GT214" s="14">
        <v>0</v>
      </c>
      <c r="GU214" s="14">
        <v>0</v>
      </c>
      <c r="GV214" s="14">
        <v>679.71673696000005</v>
      </c>
      <c r="GW214" s="14">
        <v>0</v>
      </c>
      <c r="GX214" s="14">
        <v>19634.227461530001</v>
      </c>
      <c r="GY214" s="14">
        <v>0</v>
      </c>
      <c r="GZ214" s="14">
        <v>0</v>
      </c>
      <c r="HA214" s="14">
        <v>0</v>
      </c>
      <c r="HB214" s="14">
        <v>620.74123399999996</v>
      </c>
      <c r="HC214" s="14">
        <v>0</v>
      </c>
      <c r="HD214" s="14">
        <v>3006.8876524899997</v>
      </c>
      <c r="HE214" s="14">
        <v>296.27534457000002</v>
      </c>
      <c r="HF214" s="14">
        <v>2500.3693622600008</v>
      </c>
      <c r="HG214" s="14">
        <v>0</v>
      </c>
      <c r="HH214" s="14">
        <v>0</v>
      </c>
      <c r="HI214" s="14">
        <v>272.79462582000008</v>
      </c>
      <c r="HJ214" s="14">
        <v>6697.0682191400001</v>
      </c>
      <c r="HK214" s="14">
        <v>0</v>
      </c>
      <c r="HL214" s="14">
        <v>2033.4037048200003</v>
      </c>
      <c r="HM214" s="14">
        <v>0</v>
      </c>
      <c r="HN214" s="14">
        <v>580.82256800000005</v>
      </c>
      <c r="HO214" s="14">
        <v>217.80306901999998</v>
      </c>
      <c r="HP214" s="14">
        <v>17650.249194829987</v>
      </c>
      <c r="HQ214" s="14">
        <v>4667.36240172</v>
      </c>
      <c r="HR214" s="14">
        <v>3093.3581240599997</v>
      </c>
      <c r="HS214" s="14">
        <v>0</v>
      </c>
      <c r="HT214" s="14">
        <v>0</v>
      </c>
      <c r="HU214" s="14">
        <v>742.15294985000003</v>
      </c>
      <c r="HV214" s="14">
        <v>0</v>
      </c>
      <c r="HW214" s="14">
        <v>28985.152012299983</v>
      </c>
      <c r="HX214" s="14">
        <v>0</v>
      </c>
      <c r="HY214" s="14">
        <v>3621.3705505200014</v>
      </c>
      <c r="HZ214" s="14">
        <v>0</v>
      </c>
      <c r="IA214" s="14">
        <v>1017.8954189999999</v>
      </c>
      <c r="IB214" s="14">
        <v>674.32029565999994</v>
      </c>
      <c r="IC214" s="14">
        <v>24488.499349030011</v>
      </c>
      <c r="ID214" s="14">
        <v>6868.1400784799998</v>
      </c>
      <c r="IE214" s="14">
        <v>6576.3137760399959</v>
      </c>
      <c r="IF214" s="14">
        <v>398.91981800000002</v>
      </c>
      <c r="IG214" s="14">
        <v>0</v>
      </c>
      <c r="IH214" s="14">
        <v>3537.65266763</v>
      </c>
      <c r="II214" s="14">
        <v>47183.111954360007</v>
      </c>
      <c r="IJ214" s="14">
        <v>0</v>
      </c>
      <c r="IK214" s="14">
        <v>946.14825022000025</v>
      </c>
      <c r="IL214" s="14">
        <v>0</v>
      </c>
      <c r="IM214" s="14">
        <v>528.392247</v>
      </c>
      <c r="IN214" s="14">
        <v>247.76578459000004</v>
      </c>
      <c r="IO214" s="14">
        <v>10028.209087799998</v>
      </c>
      <c r="IP214" s="14">
        <v>4874.3692701600003</v>
      </c>
      <c r="IQ214" s="14">
        <v>2686.8360804200001</v>
      </c>
      <c r="IR214" s="14">
        <v>0</v>
      </c>
      <c r="IS214" s="14">
        <v>0</v>
      </c>
      <c r="IT214" s="14">
        <v>667.59981879999987</v>
      </c>
      <c r="IU214" s="14">
        <v>19979.320538989999</v>
      </c>
      <c r="IV214" s="14">
        <v>0</v>
      </c>
      <c r="IW214" s="14">
        <v>3326.2718207899998</v>
      </c>
      <c r="IX214" s="14">
        <v>0</v>
      </c>
      <c r="IY214" s="14">
        <v>1174.599134</v>
      </c>
      <c r="IZ214" s="14">
        <v>581.68889569000009</v>
      </c>
      <c r="JA214" s="14">
        <v>20773.292914939997</v>
      </c>
      <c r="JB214" s="14">
        <v>4815.7098449100004</v>
      </c>
      <c r="JC214" s="14">
        <v>4262.6059290100002</v>
      </c>
      <c r="JD214" s="14">
        <v>0</v>
      </c>
      <c r="JE214" s="14">
        <v>0</v>
      </c>
      <c r="JF214" s="14">
        <v>838.28079315000002</v>
      </c>
      <c r="JG214" s="14">
        <v>35772.449332490003</v>
      </c>
      <c r="JH214" s="14">
        <v>0</v>
      </c>
      <c r="JI214" s="14">
        <v>0</v>
      </c>
      <c r="JJ214" s="14">
        <v>0</v>
      </c>
      <c r="JK214" s="14">
        <v>0</v>
      </c>
      <c r="JL214" s="14">
        <v>0</v>
      </c>
      <c r="JM214" s="14">
        <v>0</v>
      </c>
      <c r="JN214" s="14">
        <v>353.17002507999996</v>
      </c>
      <c r="JO214" s="14">
        <v>664.98241700000005</v>
      </c>
      <c r="JP214" s="14">
        <v>0</v>
      </c>
      <c r="JQ214" s="14">
        <v>0</v>
      </c>
      <c r="JR214" s="14">
        <v>98.756955660000003</v>
      </c>
      <c r="JS214" s="14">
        <v>1116.90939774</v>
      </c>
      <c r="JT214" s="14">
        <v>0</v>
      </c>
      <c r="JU214" s="14">
        <v>1051.3080043100001</v>
      </c>
      <c r="JV214" s="14">
        <v>0</v>
      </c>
      <c r="JW214" s="14">
        <v>2788.3398090000001</v>
      </c>
      <c r="JX214" s="14">
        <v>0</v>
      </c>
      <c r="JY214" s="14">
        <v>17177.04329324</v>
      </c>
      <c r="JZ214" s="14">
        <v>3728.4010918300005</v>
      </c>
      <c r="KA214" s="14">
        <v>2077.6966605500002</v>
      </c>
      <c r="KB214" s="14">
        <v>26.974429000000001</v>
      </c>
      <c r="KC214" s="14">
        <v>41.222944439999999</v>
      </c>
      <c r="KD214" s="14">
        <v>1881.5750929699998</v>
      </c>
      <c r="KE214" s="14">
        <v>28772.561325340001</v>
      </c>
      <c r="KF214" s="14">
        <v>0</v>
      </c>
      <c r="KG214" s="14">
        <v>2826.9777633499998</v>
      </c>
      <c r="KH214" s="14">
        <v>0</v>
      </c>
      <c r="KI214" s="14">
        <v>1640.3271589999999</v>
      </c>
      <c r="KJ214" s="14">
        <v>380.97183259000002</v>
      </c>
      <c r="KK214" s="14">
        <v>26193.815622790004</v>
      </c>
      <c r="KL214" s="14">
        <v>4031.7725030699999</v>
      </c>
      <c r="KM214" s="14">
        <v>2690.958320140001</v>
      </c>
      <c r="KN214" s="14">
        <v>102.945759</v>
      </c>
      <c r="KO214" s="14">
        <v>4991.2582736799995</v>
      </c>
      <c r="KP214" s="14">
        <v>5230.5584675399996</v>
      </c>
      <c r="KQ214" s="14">
        <v>48089.585701160002</v>
      </c>
      <c r="KR214" s="14">
        <v>0</v>
      </c>
      <c r="KS214" s="14">
        <v>0</v>
      </c>
      <c r="KT214" s="14">
        <v>0</v>
      </c>
      <c r="KU214" s="14">
        <v>0</v>
      </c>
      <c r="KV214" s="14">
        <v>0</v>
      </c>
      <c r="KW214" s="14">
        <v>819.64175650000004</v>
      </c>
      <c r="KX214" s="14">
        <v>166.70175244000001</v>
      </c>
      <c r="KY214" s="14">
        <v>45.248624939999999</v>
      </c>
      <c r="KZ214" s="14">
        <v>0</v>
      </c>
      <c r="LA214" s="14">
        <v>0</v>
      </c>
      <c r="LB214" s="14">
        <v>45.031703049999997</v>
      </c>
      <c r="LC214" s="14">
        <v>1076.6238369300002</v>
      </c>
      <c r="LD214" s="14">
        <v>0</v>
      </c>
      <c r="LE214" s="14">
        <v>15808.277156300002</v>
      </c>
      <c r="LF214" s="14">
        <v>0</v>
      </c>
      <c r="LG214" s="14">
        <v>1298.1145349999999</v>
      </c>
      <c r="LH214" s="14">
        <v>1224.4416912000002</v>
      </c>
      <c r="LI214" s="14">
        <v>29069.832315830008</v>
      </c>
      <c r="LJ214" s="14">
        <v>10222.106885930005</v>
      </c>
      <c r="LK214" s="14">
        <v>7195.4098722900026</v>
      </c>
      <c r="LL214" s="14">
        <v>0</v>
      </c>
      <c r="LM214" s="14">
        <v>5600.4947907000014</v>
      </c>
      <c r="LN214" s="14">
        <v>2153.1137517999996</v>
      </c>
      <c r="LO214" s="14">
        <v>72571.790999050019</v>
      </c>
      <c r="LP214" s="14">
        <v>0</v>
      </c>
      <c r="LQ214" s="14">
        <v>0</v>
      </c>
      <c r="LR214" s="14">
        <v>0</v>
      </c>
      <c r="LS214" s="14">
        <v>458.58327700000001</v>
      </c>
      <c r="LT214" s="14">
        <v>0</v>
      </c>
      <c r="LU214" s="14">
        <v>4967.697803760002</v>
      </c>
      <c r="LV214" s="14">
        <v>1700.3366038300001</v>
      </c>
      <c r="LW214" s="14">
        <v>2262.6030246499995</v>
      </c>
      <c r="LX214" s="14">
        <v>0</v>
      </c>
      <c r="LY214" s="14">
        <v>0</v>
      </c>
      <c r="LZ214" s="14">
        <v>672.35258334000002</v>
      </c>
      <c r="MA214" s="14">
        <v>10061.573292580002</v>
      </c>
      <c r="MB214" s="14">
        <v>0</v>
      </c>
      <c r="MC214" s="14">
        <v>2789.1195877100004</v>
      </c>
      <c r="MD214" s="14">
        <v>0</v>
      </c>
      <c r="ME214" s="14">
        <v>443.12123800000001</v>
      </c>
      <c r="MF214" s="14">
        <v>106.09756053999999</v>
      </c>
      <c r="MG214" s="14">
        <v>34360.34489119998</v>
      </c>
      <c r="MH214" s="14">
        <v>5383.0817245999988</v>
      </c>
      <c r="MI214" s="14">
        <v>5509.8551702600016</v>
      </c>
      <c r="MJ214" s="14">
        <v>0</v>
      </c>
      <c r="MK214" s="14">
        <v>34.558131420000002</v>
      </c>
      <c r="ML214" s="14">
        <v>4118.3310377100024</v>
      </c>
      <c r="MM214" s="14">
        <v>0</v>
      </c>
      <c r="MN214" s="14">
        <v>52744.509341439982</v>
      </c>
      <c r="MO214" s="14">
        <v>0</v>
      </c>
      <c r="MP214" s="14">
        <v>16774.501237359986</v>
      </c>
      <c r="MQ214" s="14">
        <v>0</v>
      </c>
      <c r="MR214" s="14">
        <v>11209.174509</v>
      </c>
      <c r="MS214" s="14">
        <v>671.02792483999997</v>
      </c>
      <c r="MT214" s="14">
        <v>85315.393020539908</v>
      </c>
      <c r="MU214" s="14">
        <v>24985.952692900002</v>
      </c>
      <c r="MV214" s="14">
        <v>10067.297017929995</v>
      </c>
      <c r="MW214" s="14">
        <v>0</v>
      </c>
      <c r="MX214" s="14">
        <v>3681.9322177200006</v>
      </c>
      <c r="MY214" s="14">
        <v>5982.1132267700004</v>
      </c>
      <c r="MZ214" s="14">
        <v>0</v>
      </c>
      <c r="NA214" s="14">
        <v>158687.39184705989</v>
      </c>
      <c r="NB214" s="14">
        <v>0</v>
      </c>
      <c r="NC214" s="14">
        <v>0</v>
      </c>
      <c r="ND214" s="14">
        <v>0</v>
      </c>
      <c r="NE214" s="14">
        <v>0</v>
      </c>
      <c r="NF214" s="14">
        <v>0</v>
      </c>
      <c r="NG214" s="14">
        <v>0</v>
      </c>
      <c r="NH214" s="14">
        <v>0</v>
      </c>
      <c r="NI214" s="14">
        <v>374.69988183999999</v>
      </c>
      <c r="NJ214" s="14">
        <v>0</v>
      </c>
      <c r="NK214" s="14">
        <v>0</v>
      </c>
      <c r="NL214" s="14">
        <v>49.262755820000002</v>
      </c>
      <c r="NM214" s="14">
        <v>423.96263765999998</v>
      </c>
      <c r="NN214" s="139">
        <v>329899.55366439023</v>
      </c>
      <c r="NO214" s="14">
        <v>161640.95742546007</v>
      </c>
      <c r="NP214" s="14">
        <v>85210.166131940001</v>
      </c>
      <c r="NQ214" s="15">
        <v>554211.5475473</v>
      </c>
      <c r="NR214" s="139">
        <v>3340920.123486829</v>
      </c>
    </row>
    <row r="215" spans="1:437" x14ac:dyDescent="0.2">
      <c r="A215" s="70">
        <v>45870</v>
      </c>
      <c r="B215" s="14">
        <v>233.14111578999999</v>
      </c>
      <c r="C215" s="14">
        <v>688.43025250000005</v>
      </c>
      <c r="D215" s="14">
        <v>45.667196420000003</v>
      </c>
      <c r="E215" s="14">
        <v>967.23856470999988</v>
      </c>
      <c r="F215" s="14">
        <v>0</v>
      </c>
      <c r="G215" s="14">
        <v>18588.907538739997</v>
      </c>
      <c r="H215" s="14">
        <v>0</v>
      </c>
      <c r="I215" s="14">
        <v>10888.100840999999</v>
      </c>
      <c r="J215" s="14">
        <v>1839.0857989899996</v>
      </c>
      <c r="K215" s="14">
        <v>84249.200673749801</v>
      </c>
      <c r="L215" s="14">
        <v>52499.074708449974</v>
      </c>
      <c r="M215" s="14">
        <v>14413.037421550001</v>
      </c>
      <c r="N215" s="14">
        <v>10654.57186</v>
      </c>
      <c r="O215" s="14">
        <v>14020.332696959991</v>
      </c>
      <c r="P215" s="14">
        <v>6253.3615297199976</v>
      </c>
      <c r="Q215" s="14">
        <v>213405.67306915976</v>
      </c>
      <c r="R215" s="14">
        <v>0</v>
      </c>
      <c r="S215" s="14">
        <v>5013.0841404999983</v>
      </c>
      <c r="T215" s="14">
        <v>93.846911930000005</v>
      </c>
      <c r="U215" s="14">
        <v>290.70716697999995</v>
      </c>
      <c r="V215" s="14">
        <v>3.3602288300000001</v>
      </c>
      <c r="W215" s="14">
        <v>5400.9984482399977</v>
      </c>
      <c r="X215" s="14">
        <v>0</v>
      </c>
      <c r="Y215" s="14">
        <v>8474.6720231299969</v>
      </c>
      <c r="Z215" s="14">
        <v>0</v>
      </c>
      <c r="AA215" s="14">
        <v>3733.355376</v>
      </c>
      <c r="AB215" s="14">
        <v>725.81343028000003</v>
      </c>
      <c r="AC215" s="14">
        <v>54975.639493919953</v>
      </c>
      <c r="AD215" s="14">
        <v>10714.287122559996</v>
      </c>
      <c r="AE215" s="14">
        <v>6639.7955617099997</v>
      </c>
      <c r="AF215" s="14">
        <v>0</v>
      </c>
      <c r="AG215" s="14">
        <v>9160.2422358299973</v>
      </c>
      <c r="AH215" s="14">
        <v>1084.86908214</v>
      </c>
      <c r="AI215" s="14">
        <v>95508.67432556994</v>
      </c>
      <c r="AJ215" s="14">
        <v>0</v>
      </c>
      <c r="AK215" s="14">
        <v>158870.98661019022</v>
      </c>
      <c r="AL215" s="14">
        <v>0</v>
      </c>
      <c r="AM215" s="14">
        <v>7461.2149939999999</v>
      </c>
      <c r="AN215" s="14">
        <v>3779.3671213300008</v>
      </c>
      <c r="AO215" s="14">
        <v>351126.19253419916</v>
      </c>
      <c r="AP215" s="14">
        <v>107266.23891468</v>
      </c>
      <c r="AQ215" s="14">
        <v>36567.542580109985</v>
      </c>
      <c r="AR215" s="14">
        <v>3010.4129290000001</v>
      </c>
      <c r="AS215" s="14">
        <v>65011.072812979932</v>
      </c>
      <c r="AT215" s="14">
        <v>38521.224591779937</v>
      </c>
      <c r="AU215" s="14">
        <v>0</v>
      </c>
      <c r="AV215" s="14">
        <v>0</v>
      </c>
      <c r="AW215" s="14">
        <v>1904.0797445399999</v>
      </c>
      <c r="AX215" s="14">
        <v>771614.25308826915</v>
      </c>
      <c r="AY215" s="14">
        <v>0</v>
      </c>
      <c r="AZ215" s="14">
        <v>3337.1399074300016</v>
      </c>
      <c r="BA215" s="14">
        <v>0</v>
      </c>
      <c r="BB215" s="14">
        <v>1469.284525</v>
      </c>
      <c r="BC215" s="14">
        <v>607.50260221999986</v>
      </c>
      <c r="BD215" s="14">
        <v>40780.236782800021</v>
      </c>
      <c r="BE215" s="14">
        <v>10694.898875080004</v>
      </c>
      <c r="BF215" s="14">
        <v>4159.8198346899999</v>
      </c>
      <c r="BG215" s="14">
        <v>598.94933121000008</v>
      </c>
      <c r="BH215" s="14">
        <v>0</v>
      </c>
      <c r="BI215" s="14">
        <v>61647.831858430021</v>
      </c>
      <c r="BJ215" s="14">
        <v>0</v>
      </c>
      <c r="BK215" s="14">
        <v>3913.2644310000001</v>
      </c>
      <c r="BL215" s="14">
        <v>0</v>
      </c>
      <c r="BM215" s="14">
        <v>981.76018999999997</v>
      </c>
      <c r="BN215" s="14">
        <v>2.01638268</v>
      </c>
      <c r="BO215" s="14">
        <v>14901.619777149996</v>
      </c>
      <c r="BP215" s="14">
        <v>1354.3217476000002</v>
      </c>
      <c r="BQ215" s="14">
        <v>3979.0064026700011</v>
      </c>
      <c r="BR215" s="14">
        <v>3824.6164690000001</v>
      </c>
      <c r="BS215" s="14">
        <v>256.16871572999997</v>
      </c>
      <c r="BT215" s="14">
        <v>29212.774115829994</v>
      </c>
      <c r="BU215" s="14">
        <v>0</v>
      </c>
      <c r="BV215" s="14">
        <v>2663.9804776900005</v>
      </c>
      <c r="BW215" s="14">
        <v>0</v>
      </c>
      <c r="BX215" s="14">
        <v>1195.7315430000001</v>
      </c>
      <c r="BY215" s="14">
        <v>141.5652302</v>
      </c>
      <c r="BZ215" s="14">
        <v>17543.132925869995</v>
      </c>
      <c r="CA215" s="14">
        <v>6497.3078793900013</v>
      </c>
      <c r="CB215" s="14">
        <v>2516.5404855500001</v>
      </c>
      <c r="CC215" s="14">
        <v>0</v>
      </c>
      <c r="CD215" s="14">
        <v>522.53276338000001</v>
      </c>
      <c r="CE215" s="14">
        <v>4706.7531398599976</v>
      </c>
      <c r="CF215" s="14">
        <v>35787.544444939995</v>
      </c>
      <c r="CG215" s="14">
        <v>0</v>
      </c>
      <c r="CH215" s="14">
        <v>425.15976725000007</v>
      </c>
      <c r="CI215" s="14">
        <v>0</v>
      </c>
      <c r="CJ215" s="14">
        <v>974.85742600000003</v>
      </c>
      <c r="CK215" s="14">
        <v>0</v>
      </c>
      <c r="CL215" s="14">
        <v>1396.2241025799999</v>
      </c>
      <c r="CM215" s="14">
        <v>756.78500745000008</v>
      </c>
      <c r="CN215" s="14">
        <v>1457.1350744699998</v>
      </c>
      <c r="CO215" s="14">
        <v>0</v>
      </c>
      <c r="CP215" s="14">
        <v>0</v>
      </c>
      <c r="CQ215" s="14">
        <v>269.95749133999999</v>
      </c>
      <c r="CR215" s="14">
        <v>5280.1188690899999</v>
      </c>
      <c r="CS215" s="14">
        <v>0</v>
      </c>
      <c r="CT215" s="14">
        <v>676.35319127000002</v>
      </c>
      <c r="CU215" s="14">
        <v>0</v>
      </c>
      <c r="CV215" s="14">
        <v>295.01085499999999</v>
      </c>
      <c r="CW215" s="14">
        <v>0</v>
      </c>
      <c r="CX215" s="14">
        <v>3891.1741607099993</v>
      </c>
      <c r="CY215" s="14">
        <v>1122.7820570399999</v>
      </c>
      <c r="CZ215" s="14">
        <v>3183.7557427999991</v>
      </c>
      <c r="DA215" s="14">
        <v>1044.5839559999999</v>
      </c>
      <c r="DB215" s="14">
        <v>0</v>
      </c>
      <c r="DC215" s="14">
        <v>198.65980163999998</v>
      </c>
      <c r="DD215" s="14">
        <v>10412.319764459999</v>
      </c>
      <c r="DE215" s="14">
        <v>0</v>
      </c>
      <c r="DF215" s="14">
        <v>888.47713673999976</v>
      </c>
      <c r="DG215" s="14">
        <v>0</v>
      </c>
      <c r="DH215" s="14">
        <v>1461.573048</v>
      </c>
      <c r="DI215" s="14">
        <v>222.24879164999999</v>
      </c>
      <c r="DJ215" s="14">
        <v>6804.005268599999</v>
      </c>
      <c r="DK215" s="14">
        <v>2496.1102877999997</v>
      </c>
      <c r="DL215" s="14">
        <v>1400.7770914299999</v>
      </c>
      <c r="DM215" s="14">
        <v>0</v>
      </c>
      <c r="DN215" s="14">
        <v>80.999630799999991</v>
      </c>
      <c r="DO215" s="14">
        <v>1710.4660848500005</v>
      </c>
      <c r="DP215" s="14">
        <v>15064.657339869998</v>
      </c>
      <c r="DQ215" s="14">
        <v>0</v>
      </c>
      <c r="DR215" s="14">
        <v>1709.1970511399998</v>
      </c>
      <c r="DS215" s="14">
        <v>0</v>
      </c>
      <c r="DT215" s="14">
        <v>1022.9381090000001</v>
      </c>
      <c r="DU215" s="14">
        <v>0</v>
      </c>
      <c r="DV215" s="14">
        <v>22921.743328400014</v>
      </c>
      <c r="DW215" s="14">
        <v>3149.9226149899996</v>
      </c>
      <c r="DX215" s="14">
        <v>3923.7587159599993</v>
      </c>
      <c r="DY215" s="14">
        <v>0</v>
      </c>
      <c r="DZ215" s="14">
        <v>0</v>
      </c>
      <c r="EA215" s="14">
        <v>494.15992965000004</v>
      </c>
      <c r="EB215" s="14">
        <v>33221.719749140015</v>
      </c>
      <c r="EC215" s="14">
        <v>0</v>
      </c>
      <c r="ED215" s="14">
        <v>0</v>
      </c>
      <c r="EE215" s="14">
        <v>0</v>
      </c>
      <c r="EF215" s="14">
        <v>452.56764399999997</v>
      </c>
      <c r="EG215" s="14">
        <v>0</v>
      </c>
      <c r="EH215" s="14">
        <v>0</v>
      </c>
      <c r="EI215" s="14">
        <v>0</v>
      </c>
      <c r="EJ215" s="14">
        <v>91.206967269999993</v>
      </c>
      <c r="EK215" s="14">
        <v>0</v>
      </c>
      <c r="EL215" s="14">
        <v>0</v>
      </c>
      <c r="EM215" s="14">
        <v>272.47183788000001</v>
      </c>
      <c r="EN215" s="14">
        <v>816.24644914999999</v>
      </c>
      <c r="EO215" s="14">
        <v>0</v>
      </c>
      <c r="EP215" s="14">
        <v>1023.0406391099999</v>
      </c>
      <c r="EQ215" s="14">
        <v>0</v>
      </c>
      <c r="ER215" s="14">
        <v>883.81408699999997</v>
      </c>
      <c r="ES215" s="14">
        <v>0</v>
      </c>
      <c r="ET215" s="14">
        <v>13133.633881519992</v>
      </c>
      <c r="EU215" s="14">
        <v>3954.3951979399994</v>
      </c>
      <c r="EV215" s="14">
        <v>2061.5931355500006</v>
      </c>
      <c r="EW215" s="14">
        <v>0</v>
      </c>
      <c r="EX215" s="14">
        <v>0</v>
      </c>
      <c r="EY215" s="14">
        <v>372.59519637999995</v>
      </c>
      <c r="EZ215" s="14">
        <v>21429.072137499992</v>
      </c>
      <c r="FA215" s="14">
        <v>0</v>
      </c>
      <c r="FB215" s="14">
        <v>16672.006500470012</v>
      </c>
      <c r="FC215" s="14">
        <v>0</v>
      </c>
      <c r="FD215" s="14">
        <v>1771.21479</v>
      </c>
      <c r="FE215" s="14">
        <v>221.86447065000002</v>
      </c>
      <c r="FF215" s="14">
        <v>245834.35168658962</v>
      </c>
      <c r="FG215" s="14">
        <v>18573.918748039992</v>
      </c>
      <c r="FH215" s="14">
        <v>6289.9553972099984</v>
      </c>
      <c r="FI215" s="14">
        <v>629.08578699999998</v>
      </c>
      <c r="FJ215" s="14">
        <v>36085.986873449998</v>
      </c>
      <c r="FK215" s="14">
        <v>15617.524519459988</v>
      </c>
      <c r="FL215" s="14">
        <v>0</v>
      </c>
      <c r="FM215" s="14">
        <v>341695.90877286962</v>
      </c>
      <c r="FN215" s="14">
        <v>0</v>
      </c>
      <c r="FO215" s="14">
        <v>0</v>
      </c>
      <c r="FP215" s="14">
        <v>0</v>
      </c>
      <c r="FQ215" s="14">
        <v>0</v>
      </c>
      <c r="FR215" s="14">
        <v>0</v>
      </c>
      <c r="FS215" s="14">
        <v>0</v>
      </c>
      <c r="FT215" s="14">
        <v>94.723934819999997</v>
      </c>
      <c r="FU215" s="14">
        <v>0</v>
      </c>
      <c r="FV215" s="14">
        <v>0</v>
      </c>
      <c r="FW215" s="14">
        <v>0</v>
      </c>
      <c r="FX215" s="14">
        <v>0</v>
      </c>
      <c r="FY215" s="14">
        <v>94.723934819999997</v>
      </c>
      <c r="FZ215" s="14">
        <v>0</v>
      </c>
      <c r="GA215" s="14">
        <v>0</v>
      </c>
      <c r="GB215" s="14">
        <v>0</v>
      </c>
      <c r="GC215" s="14">
        <v>13.745907000000001</v>
      </c>
      <c r="GD215" s="14">
        <v>0</v>
      </c>
      <c r="GE215" s="14">
        <v>0</v>
      </c>
      <c r="GF215" s="14">
        <v>269.24891101999998</v>
      </c>
      <c r="GG215" s="14">
        <v>180.79412239999999</v>
      </c>
      <c r="GH215" s="14">
        <v>0</v>
      </c>
      <c r="GI215" s="14">
        <v>0</v>
      </c>
      <c r="GJ215" s="14">
        <v>572.25163324000005</v>
      </c>
      <c r="GK215" s="14">
        <v>1036.0405736600001</v>
      </c>
      <c r="GL215" s="14">
        <v>0</v>
      </c>
      <c r="GM215" s="14">
        <v>1523.4453920799999</v>
      </c>
      <c r="GN215" s="14">
        <v>0</v>
      </c>
      <c r="GO215" s="14">
        <v>520.97339799999997</v>
      </c>
      <c r="GP215" s="14">
        <v>0</v>
      </c>
      <c r="GQ215" s="14">
        <v>11019.963624680002</v>
      </c>
      <c r="GR215" s="14">
        <v>2278.9404123100003</v>
      </c>
      <c r="GS215" s="14">
        <v>3380.4041170400005</v>
      </c>
      <c r="GT215" s="14">
        <v>0</v>
      </c>
      <c r="GU215" s="14">
        <v>0</v>
      </c>
      <c r="GV215" s="14">
        <v>658.24206014000015</v>
      </c>
      <c r="GW215" s="14">
        <v>0</v>
      </c>
      <c r="GX215" s="14">
        <v>19381.969004250004</v>
      </c>
      <c r="GY215" s="14">
        <v>0</v>
      </c>
      <c r="GZ215" s="14">
        <v>0</v>
      </c>
      <c r="HA215" s="14">
        <v>0</v>
      </c>
      <c r="HB215" s="14">
        <v>617.67086200000006</v>
      </c>
      <c r="HC215" s="14">
        <v>0</v>
      </c>
      <c r="HD215" s="14">
        <v>2976.4539223599995</v>
      </c>
      <c r="HE215" s="14">
        <v>294.9407832</v>
      </c>
      <c r="HF215" s="14">
        <v>2486.5825803300004</v>
      </c>
      <c r="HG215" s="14">
        <v>0</v>
      </c>
      <c r="HH215" s="14">
        <v>0</v>
      </c>
      <c r="HI215" s="14">
        <v>267.87705058</v>
      </c>
      <c r="HJ215" s="14">
        <v>6643.5251984699989</v>
      </c>
      <c r="HK215" s="14">
        <v>0</v>
      </c>
      <c r="HL215" s="14">
        <v>1881.0449641899997</v>
      </c>
      <c r="HM215" s="14">
        <v>0</v>
      </c>
      <c r="HN215" s="14">
        <v>576.39436499999999</v>
      </c>
      <c r="HO215" s="14">
        <v>215.52165936</v>
      </c>
      <c r="HP215" s="14">
        <v>17512.229953579994</v>
      </c>
      <c r="HQ215" s="14">
        <v>4635.0514279900008</v>
      </c>
      <c r="HR215" s="14">
        <v>2980.2226476799992</v>
      </c>
      <c r="HS215" s="14">
        <v>0</v>
      </c>
      <c r="HT215" s="14">
        <v>0</v>
      </c>
      <c r="HU215" s="14">
        <v>731.48384444999999</v>
      </c>
      <c r="HV215" s="14">
        <v>0</v>
      </c>
      <c r="HW215" s="14">
        <v>28531.948862249996</v>
      </c>
      <c r="HX215" s="14">
        <v>0</v>
      </c>
      <c r="HY215" s="14">
        <v>3563.1641879500021</v>
      </c>
      <c r="HZ215" s="14">
        <v>0</v>
      </c>
      <c r="IA215" s="14">
        <v>1010.116341</v>
      </c>
      <c r="IB215" s="14">
        <v>663.09937103000004</v>
      </c>
      <c r="IC215" s="14">
        <v>23880.614984939974</v>
      </c>
      <c r="ID215" s="14">
        <v>6824.8812568900021</v>
      </c>
      <c r="IE215" s="14">
        <v>6535.8135565400007</v>
      </c>
      <c r="IF215" s="14">
        <v>393.107124</v>
      </c>
      <c r="IG215" s="14">
        <v>0</v>
      </c>
      <c r="IH215" s="14">
        <v>3303.1062322899998</v>
      </c>
      <c r="II215" s="14">
        <v>46173.903054639974</v>
      </c>
      <c r="IJ215" s="14">
        <v>0</v>
      </c>
      <c r="IK215" s="14">
        <v>928.73604900999999</v>
      </c>
      <c r="IL215" s="14">
        <v>0</v>
      </c>
      <c r="IM215" s="14">
        <v>526.79935999999998</v>
      </c>
      <c r="IN215" s="14">
        <v>199.85466614000001</v>
      </c>
      <c r="IO215" s="14">
        <v>9813.4871734700046</v>
      </c>
      <c r="IP215" s="14">
        <v>4845.8693045300006</v>
      </c>
      <c r="IQ215" s="14">
        <v>2677.5272144800006</v>
      </c>
      <c r="IR215" s="14">
        <v>0</v>
      </c>
      <c r="IS215" s="14">
        <v>0</v>
      </c>
      <c r="IT215" s="14">
        <v>655.73423140999989</v>
      </c>
      <c r="IU215" s="14">
        <v>19648.007999040005</v>
      </c>
      <c r="IV215" s="14">
        <v>0</v>
      </c>
      <c r="IW215" s="14">
        <v>3268.35988443</v>
      </c>
      <c r="IX215" s="14">
        <v>0</v>
      </c>
      <c r="IY215" s="14">
        <v>1144.199938</v>
      </c>
      <c r="IZ215" s="14">
        <v>578.80430854999997</v>
      </c>
      <c r="JA215" s="14">
        <v>20243.704354939979</v>
      </c>
      <c r="JB215" s="14">
        <v>4712.8910406600007</v>
      </c>
      <c r="JC215" s="14">
        <v>4204.2953551800001</v>
      </c>
      <c r="JD215" s="14">
        <v>0</v>
      </c>
      <c r="JE215" s="14">
        <v>0</v>
      </c>
      <c r="JF215" s="14">
        <v>823.54856451000001</v>
      </c>
      <c r="JG215" s="14">
        <v>34975.80344626998</v>
      </c>
      <c r="JH215" s="14">
        <v>0</v>
      </c>
      <c r="JI215" s="14">
        <v>0</v>
      </c>
      <c r="JJ215" s="14">
        <v>0</v>
      </c>
      <c r="JK215" s="14">
        <v>0</v>
      </c>
      <c r="JL215" s="14">
        <v>0</v>
      </c>
      <c r="JM215" s="14">
        <v>0</v>
      </c>
      <c r="JN215" s="14">
        <v>352.02785764999999</v>
      </c>
      <c r="JO215" s="14">
        <v>660.56682920999981</v>
      </c>
      <c r="JP215" s="14">
        <v>0</v>
      </c>
      <c r="JQ215" s="14">
        <v>0</v>
      </c>
      <c r="JR215" s="14">
        <v>97.94745918000001</v>
      </c>
      <c r="JS215" s="14">
        <v>1110.5421460399998</v>
      </c>
      <c r="JT215" s="14">
        <v>0</v>
      </c>
      <c r="JU215" s="14">
        <v>1029.5501673200001</v>
      </c>
      <c r="JV215" s="14">
        <v>0</v>
      </c>
      <c r="JW215" s="14">
        <v>2680.2979479999999</v>
      </c>
      <c r="JX215" s="14">
        <v>0</v>
      </c>
      <c r="JY215" s="14">
        <v>16873.485818030003</v>
      </c>
      <c r="JZ215" s="14">
        <v>3630.5783664999999</v>
      </c>
      <c r="KA215" s="14">
        <v>2070.6646705400003</v>
      </c>
      <c r="KB215" s="14">
        <v>26.72927</v>
      </c>
      <c r="KC215" s="14">
        <v>41.165373000000002</v>
      </c>
      <c r="KD215" s="14">
        <v>1866.2551286299997</v>
      </c>
      <c r="KE215" s="14">
        <v>28218.726742020008</v>
      </c>
      <c r="KF215" s="14">
        <v>0</v>
      </c>
      <c r="KG215" s="14">
        <v>2729.7149717599991</v>
      </c>
      <c r="KH215" s="14">
        <v>0</v>
      </c>
      <c r="KI215" s="14">
        <v>1632.6021940000001</v>
      </c>
      <c r="KJ215" s="14">
        <v>379.91018682999999</v>
      </c>
      <c r="KK215" s="14">
        <v>25560.548600939976</v>
      </c>
      <c r="KL215" s="14">
        <v>3994.9334808800004</v>
      </c>
      <c r="KM215" s="14">
        <v>2666.6354615499995</v>
      </c>
      <c r="KN215" s="14">
        <v>101.177134</v>
      </c>
      <c r="KO215" s="14">
        <v>4941.1317715100031</v>
      </c>
      <c r="KP215" s="14">
        <v>5142.2186908000031</v>
      </c>
      <c r="KQ215" s="14">
        <v>47148.872492269984</v>
      </c>
      <c r="KR215" s="14">
        <v>0</v>
      </c>
      <c r="KS215" s="14">
        <v>0</v>
      </c>
      <c r="KT215" s="14">
        <v>0</v>
      </c>
      <c r="KU215" s="14">
        <v>0</v>
      </c>
      <c r="KV215" s="14">
        <v>0</v>
      </c>
      <c r="KW215" s="14">
        <v>812.83255623000002</v>
      </c>
      <c r="KX215" s="14">
        <v>165.29341755000002</v>
      </c>
      <c r="KY215" s="14">
        <v>44.249264369999999</v>
      </c>
      <c r="KZ215" s="14">
        <v>0</v>
      </c>
      <c r="LA215" s="14">
        <v>0</v>
      </c>
      <c r="LB215" s="14">
        <v>43.064131010000004</v>
      </c>
      <c r="LC215" s="14">
        <v>1065.4393691600001</v>
      </c>
      <c r="LD215" s="14">
        <v>0</v>
      </c>
      <c r="LE215" s="14">
        <v>15540.312692579988</v>
      </c>
      <c r="LF215" s="14">
        <v>0</v>
      </c>
      <c r="LG215" s="14">
        <v>1277.207629</v>
      </c>
      <c r="LH215" s="14">
        <v>1211.2910293900002</v>
      </c>
      <c r="LI215" s="14">
        <v>28478.681180580021</v>
      </c>
      <c r="LJ215" s="14">
        <v>10129.466495569994</v>
      </c>
      <c r="LK215" s="14">
        <v>6953.3409305799969</v>
      </c>
      <c r="LL215" s="14">
        <v>0</v>
      </c>
      <c r="LM215" s="14">
        <v>5574.8159499799985</v>
      </c>
      <c r="LN215" s="14">
        <v>2099.9211677499993</v>
      </c>
      <c r="LO215" s="14">
        <v>71265.037075429995</v>
      </c>
      <c r="LP215" s="14">
        <v>0</v>
      </c>
      <c r="LQ215" s="14">
        <v>0</v>
      </c>
      <c r="LR215" s="14">
        <v>0</v>
      </c>
      <c r="LS215" s="14">
        <v>452.35059699999999</v>
      </c>
      <c r="LT215" s="14">
        <v>0</v>
      </c>
      <c r="LU215" s="14">
        <v>4903.9772653100026</v>
      </c>
      <c r="LV215" s="14">
        <v>1695.4733087600002</v>
      </c>
      <c r="LW215" s="14">
        <v>2250.1819449399995</v>
      </c>
      <c r="LX215" s="14">
        <v>0</v>
      </c>
      <c r="LY215" s="14">
        <v>0</v>
      </c>
      <c r="LZ215" s="14">
        <v>664.64238094000018</v>
      </c>
      <c r="MA215" s="14">
        <v>9966.6254969500023</v>
      </c>
      <c r="MB215" s="14">
        <v>0</v>
      </c>
      <c r="MC215" s="14">
        <v>2751.0359542299989</v>
      </c>
      <c r="MD215" s="14">
        <v>0</v>
      </c>
      <c r="ME215" s="14">
        <v>437.63279</v>
      </c>
      <c r="MF215" s="14">
        <v>104.48409403999999</v>
      </c>
      <c r="MG215" s="14">
        <v>33985.216819239969</v>
      </c>
      <c r="MH215" s="14">
        <v>5354.3328869699981</v>
      </c>
      <c r="MI215" s="14">
        <v>5244.2201630600002</v>
      </c>
      <c r="MJ215" s="14">
        <v>0</v>
      </c>
      <c r="MK215" s="14">
        <v>34.388456740000002</v>
      </c>
      <c r="ML215" s="14">
        <v>4011.5283328899995</v>
      </c>
      <c r="MM215" s="14">
        <v>0</v>
      </c>
      <c r="MN215" s="14">
        <v>51922.839497169967</v>
      </c>
      <c r="MO215" s="14">
        <v>0</v>
      </c>
      <c r="MP215" s="14">
        <v>16408.133954030003</v>
      </c>
      <c r="MQ215" s="14">
        <v>0</v>
      </c>
      <c r="MR215" s="14">
        <v>10605.678411000001</v>
      </c>
      <c r="MS215" s="14">
        <v>667.09899725000002</v>
      </c>
      <c r="MT215" s="14">
        <v>83341.097354190118</v>
      </c>
      <c r="MU215" s="14">
        <v>24816.274676930003</v>
      </c>
      <c r="MV215" s="14">
        <v>9464.0007594399958</v>
      </c>
      <c r="MW215" s="14">
        <v>0</v>
      </c>
      <c r="MX215" s="14">
        <v>3612.3741478699985</v>
      </c>
      <c r="MY215" s="14">
        <v>5873.6068725000014</v>
      </c>
      <c r="MZ215" s="14">
        <v>0</v>
      </c>
      <c r="NA215" s="14">
        <v>154788.26517321012</v>
      </c>
      <c r="NB215" s="14">
        <v>0</v>
      </c>
      <c r="NC215" s="14">
        <v>0</v>
      </c>
      <c r="ND215" s="14">
        <v>0</v>
      </c>
      <c r="NE215" s="14">
        <v>0</v>
      </c>
      <c r="NF215" s="14">
        <v>0</v>
      </c>
      <c r="NG215" s="14">
        <v>0</v>
      </c>
      <c r="NH215" s="14">
        <v>0</v>
      </c>
      <c r="NI215" s="14">
        <v>372.67163920000002</v>
      </c>
      <c r="NJ215" s="14">
        <v>0</v>
      </c>
      <c r="NK215" s="14">
        <v>0</v>
      </c>
      <c r="NL215" s="14">
        <v>48.77934827</v>
      </c>
      <c r="NM215" s="14">
        <v>421.45098746999997</v>
      </c>
      <c r="NN215" s="139">
        <v>314456.06045516074</v>
      </c>
      <c r="NO215" s="14">
        <v>154353.93389897989</v>
      </c>
      <c r="NP215" s="14">
        <v>81657.687453749997</v>
      </c>
      <c r="NQ215" s="15">
        <v>556449.04233118007</v>
      </c>
      <c r="NR215" s="139">
        <v>3272679.5559339607</v>
      </c>
    </row>
    <row r="216" spans="1:437" x14ac:dyDescent="0.2">
      <c r="A216" s="70">
        <v>45901</v>
      </c>
      <c r="B216" s="14">
        <v>230.44636871</v>
      </c>
      <c r="C216" s="14">
        <v>670.68749649999995</v>
      </c>
      <c r="D216" s="14">
        <v>45.058201709999999</v>
      </c>
      <c r="E216" s="14">
        <v>946.19206692000012</v>
      </c>
      <c r="F216" s="14">
        <v>0</v>
      </c>
      <c r="G216" s="14">
        <v>18186.522791119998</v>
      </c>
      <c r="H216" s="14">
        <v>0</v>
      </c>
      <c r="I216" s="14">
        <v>10606.930896</v>
      </c>
      <c r="J216" s="14">
        <v>1821.29298017</v>
      </c>
      <c r="K216" s="14">
        <v>82666.581732639956</v>
      </c>
      <c r="L216" s="14">
        <v>50576.022178360006</v>
      </c>
      <c r="M216" s="14">
        <v>14056.249676180003</v>
      </c>
      <c r="N216" s="14">
        <v>10419.952635</v>
      </c>
      <c r="O216" s="14">
        <v>13665.932802659996</v>
      </c>
      <c r="P216" s="14">
        <v>6168.5842079699996</v>
      </c>
      <c r="Q216" s="14">
        <v>208168.06990009997</v>
      </c>
      <c r="R216" s="14">
        <v>0</v>
      </c>
      <c r="S216" s="14">
        <v>4752.8587166099996</v>
      </c>
      <c r="T216" s="14">
        <v>92.829325390000022</v>
      </c>
      <c r="U216" s="14">
        <v>286.79404976000001</v>
      </c>
      <c r="V216" s="14">
        <v>3.1297980000000001</v>
      </c>
      <c r="W216" s="14">
        <v>5135.6118897599999</v>
      </c>
      <c r="X216" s="14">
        <v>0</v>
      </c>
      <c r="Y216" s="14">
        <v>8269.0266954299968</v>
      </c>
      <c r="Z216" s="14">
        <v>0</v>
      </c>
      <c r="AA216" s="14">
        <v>3712.7354580000001</v>
      </c>
      <c r="AB216" s="14">
        <v>719.99065561999998</v>
      </c>
      <c r="AC216" s="14">
        <v>53197.214779059948</v>
      </c>
      <c r="AD216" s="14">
        <v>10336.750567889996</v>
      </c>
      <c r="AE216" s="14">
        <v>6516.8890298700026</v>
      </c>
      <c r="AF216" s="14">
        <v>0</v>
      </c>
      <c r="AG216" s="14">
        <v>9099.2674365800012</v>
      </c>
      <c r="AH216" s="14">
        <v>1059.7075449299998</v>
      </c>
      <c r="AI216" s="14">
        <v>92911.582167379922</v>
      </c>
      <c r="AJ216" s="14">
        <v>0</v>
      </c>
      <c r="AK216" s="14">
        <v>155678.51048065972</v>
      </c>
      <c r="AL216" s="14">
        <v>0</v>
      </c>
      <c r="AM216" s="14">
        <v>7385.8873370000001</v>
      </c>
      <c r="AN216" s="14">
        <v>3628.4064412199987</v>
      </c>
      <c r="AO216" s="14">
        <v>337433.05083109019</v>
      </c>
      <c r="AP216" s="14">
        <v>104563.20256589004</v>
      </c>
      <c r="AQ216" s="14">
        <v>35227.992603269995</v>
      </c>
      <c r="AR216" s="14">
        <v>2968.9465580000001</v>
      </c>
      <c r="AS216" s="14">
        <v>63129.642439400042</v>
      </c>
      <c r="AT216" s="14">
        <v>37639.62573990992</v>
      </c>
      <c r="AU216" s="14">
        <v>0</v>
      </c>
      <c r="AV216" s="14">
        <v>0</v>
      </c>
      <c r="AW216" s="14">
        <v>1904.0797445399999</v>
      </c>
      <c r="AX216" s="14">
        <v>747655.26499643992</v>
      </c>
      <c r="AY216" s="14">
        <v>0</v>
      </c>
      <c r="AZ216" s="14">
        <v>3289.7135702800006</v>
      </c>
      <c r="BA216" s="14">
        <v>0</v>
      </c>
      <c r="BB216" s="14">
        <v>1458.32114</v>
      </c>
      <c r="BC216" s="14">
        <v>601.37663975999999</v>
      </c>
      <c r="BD216" s="14">
        <v>39583.780017249977</v>
      </c>
      <c r="BE216" s="14">
        <v>10597.815763530003</v>
      </c>
      <c r="BF216" s="14">
        <v>4023.18887116</v>
      </c>
      <c r="BG216" s="14">
        <v>585.86955274000002</v>
      </c>
      <c r="BH216" s="14">
        <v>0</v>
      </c>
      <c r="BI216" s="14">
        <v>60140.065554719986</v>
      </c>
      <c r="BJ216" s="14">
        <v>0</v>
      </c>
      <c r="BK216" s="14">
        <v>3769.8332977500017</v>
      </c>
      <c r="BL216" s="14">
        <v>0</v>
      </c>
      <c r="BM216" s="14">
        <v>962.94867399999998</v>
      </c>
      <c r="BN216" s="14">
        <v>1.3476297800000001</v>
      </c>
      <c r="BO216" s="14">
        <v>14453.375665990001</v>
      </c>
      <c r="BP216" s="14">
        <v>1296.8408725200002</v>
      </c>
      <c r="BQ216" s="14">
        <v>3835.6457443600007</v>
      </c>
      <c r="BR216" s="14">
        <v>3748.8250330000001</v>
      </c>
      <c r="BS216" s="14">
        <v>246.42326458999995</v>
      </c>
      <c r="BT216" s="14">
        <v>28315.240181990004</v>
      </c>
      <c r="BU216" s="14">
        <v>0</v>
      </c>
      <c r="BV216" s="14">
        <v>2567.9568135599998</v>
      </c>
      <c r="BW216" s="14">
        <v>0</v>
      </c>
      <c r="BX216" s="14">
        <v>1190.642478</v>
      </c>
      <c r="BY216" s="14">
        <v>137.50490780999999</v>
      </c>
      <c r="BZ216" s="14">
        <v>16669.355978939988</v>
      </c>
      <c r="CA216" s="14">
        <v>6394.9559840999991</v>
      </c>
      <c r="CB216" s="14">
        <v>2408.73542825</v>
      </c>
      <c r="CC216" s="14">
        <v>0</v>
      </c>
      <c r="CD216" s="14">
        <v>422.62504311999999</v>
      </c>
      <c r="CE216" s="14">
        <v>4654.53335496</v>
      </c>
      <c r="CF216" s="14">
        <v>34446.30998873998</v>
      </c>
      <c r="CG216" s="14">
        <v>0</v>
      </c>
      <c r="CH216" s="14">
        <v>418.78808843000007</v>
      </c>
      <c r="CI216" s="14">
        <v>0</v>
      </c>
      <c r="CJ216" s="14">
        <v>970.85988999999995</v>
      </c>
      <c r="CK216" s="14">
        <v>0</v>
      </c>
      <c r="CL216" s="14">
        <v>1384.3791795999996</v>
      </c>
      <c r="CM216" s="14">
        <v>738.4560954399999</v>
      </c>
      <c r="CN216" s="14">
        <v>1448.7715962799998</v>
      </c>
      <c r="CO216" s="14">
        <v>0</v>
      </c>
      <c r="CP216" s="14">
        <v>0</v>
      </c>
      <c r="CQ216" s="14">
        <v>262.40556466000004</v>
      </c>
      <c r="CR216" s="14">
        <v>5223.6604144100002</v>
      </c>
      <c r="CS216" s="14">
        <v>0</v>
      </c>
      <c r="CT216" s="14">
        <v>673.62198573000001</v>
      </c>
      <c r="CU216" s="14">
        <v>0</v>
      </c>
      <c r="CV216" s="14">
        <v>291.22220299999998</v>
      </c>
      <c r="CW216" s="14">
        <v>0</v>
      </c>
      <c r="CX216" s="14">
        <v>3768.64763335</v>
      </c>
      <c r="CY216" s="14">
        <v>1065.01062873</v>
      </c>
      <c r="CZ216" s="14">
        <v>3053.5786608000008</v>
      </c>
      <c r="DA216" s="14">
        <v>1015.15769</v>
      </c>
      <c r="DB216" s="14">
        <v>0</v>
      </c>
      <c r="DC216" s="14">
        <v>190.68030374000003</v>
      </c>
      <c r="DD216" s="14">
        <v>10057.91910535</v>
      </c>
      <c r="DE216" s="14">
        <v>0</v>
      </c>
      <c r="DF216" s="14">
        <v>839.30440320000014</v>
      </c>
      <c r="DG216" s="14">
        <v>0</v>
      </c>
      <c r="DH216" s="14">
        <v>1414.0650619999999</v>
      </c>
      <c r="DI216" s="14">
        <v>217.91672908999996</v>
      </c>
      <c r="DJ216" s="14">
        <v>6603.2077851700014</v>
      </c>
      <c r="DK216" s="14">
        <v>2484.7676667399996</v>
      </c>
      <c r="DL216" s="14">
        <v>1367.5160246699998</v>
      </c>
      <c r="DM216" s="14">
        <v>0</v>
      </c>
      <c r="DN216" s="14">
        <v>80.986233319999997</v>
      </c>
      <c r="DO216" s="14">
        <v>1674.8796033400001</v>
      </c>
      <c r="DP216" s="14">
        <v>14682.643507530001</v>
      </c>
      <c r="DQ216" s="14">
        <v>0</v>
      </c>
      <c r="DR216" s="14">
        <v>1689.61217562</v>
      </c>
      <c r="DS216" s="14">
        <v>0</v>
      </c>
      <c r="DT216" s="14">
        <v>1017.805417</v>
      </c>
      <c r="DU216" s="14">
        <v>0</v>
      </c>
      <c r="DV216" s="14">
        <v>21944.074997230011</v>
      </c>
      <c r="DW216" s="14">
        <v>3101.0049098499994</v>
      </c>
      <c r="DX216" s="14">
        <v>3572.6645231499992</v>
      </c>
      <c r="DY216" s="14">
        <v>0</v>
      </c>
      <c r="DZ216" s="14">
        <v>0</v>
      </c>
      <c r="EA216" s="14">
        <v>485.5467383400001</v>
      </c>
      <c r="EB216" s="14">
        <v>31810.708761190006</v>
      </c>
      <c r="EC216" s="14">
        <v>0</v>
      </c>
      <c r="ED216" s="14">
        <v>0</v>
      </c>
      <c r="EE216" s="14">
        <v>0</v>
      </c>
      <c r="EF216" s="14">
        <v>452.23678100000001</v>
      </c>
      <c r="EG216" s="14">
        <v>0</v>
      </c>
      <c r="EH216" s="14">
        <v>0</v>
      </c>
      <c r="EI216" s="14">
        <v>0</v>
      </c>
      <c r="EJ216" s="14">
        <v>89.779606310000005</v>
      </c>
      <c r="EK216" s="14">
        <v>0</v>
      </c>
      <c r="EL216" s="14">
        <v>0</v>
      </c>
      <c r="EM216" s="14">
        <v>271.05933730000004</v>
      </c>
      <c r="EN216" s="14">
        <v>813.07572460999984</v>
      </c>
      <c r="EO216" s="14">
        <v>0</v>
      </c>
      <c r="EP216" s="14">
        <v>1011.2412442599999</v>
      </c>
      <c r="EQ216" s="14">
        <v>0</v>
      </c>
      <c r="ER216" s="14">
        <v>878.24690699999996</v>
      </c>
      <c r="ES216" s="14">
        <v>0</v>
      </c>
      <c r="ET216" s="14">
        <v>12776.738402289995</v>
      </c>
      <c r="EU216" s="14">
        <v>3921.1792917199996</v>
      </c>
      <c r="EV216" s="14">
        <v>2025.5485477399998</v>
      </c>
      <c r="EW216" s="14">
        <v>0</v>
      </c>
      <c r="EX216" s="14">
        <v>0</v>
      </c>
      <c r="EY216" s="14">
        <v>367.15717303000002</v>
      </c>
      <c r="EZ216" s="14">
        <v>20980.111566039992</v>
      </c>
      <c r="FA216" s="14">
        <v>0</v>
      </c>
      <c r="FB216" s="14">
        <v>16429.715107589996</v>
      </c>
      <c r="FC216" s="14">
        <v>0</v>
      </c>
      <c r="FD216" s="14">
        <v>1588.779196</v>
      </c>
      <c r="FE216" s="14">
        <v>219.50263077999998</v>
      </c>
      <c r="FF216" s="14">
        <v>238921.72627654945</v>
      </c>
      <c r="FG216" s="14">
        <v>18457.555904659996</v>
      </c>
      <c r="FH216" s="14">
        <v>5933.3269223300013</v>
      </c>
      <c r="FI216" s="14">
        <v>619.81679199999996</v>
      </c>
      <c r="FJ216" s="14">
        <v>35769.847767079969</v>
      </c>
      <c r="FK216" s="14">
        <v>15291.272431169997</v>
      </c>
      <c r="FL216" s="14">
        <v>0</v>
      </c>
      <c r="FM216" s="14">
        <v>333231.54302815942</v>
      </c>
      <c r="FN216" s="14">
        <v>0</v>
      </c>
      <c r="FO216" s="14">
        <v>0</v>
      </c>
      <c r="FP216" s="14">
        <v>0</v>
      </c>
      <c r="FQ216" s="14">
        <v>0</v>
      </c>
      <c r="FR216" s="14">
        <v>0</v>
      </c>
      <c r="FS216" s="14">
        <v>0</v>
      </c>
      <c r="FT216" s="14">
        <v>94.942243569999988</v>
      </c>
      <c r="FU216" s="14">
        <v>0</v>
      </c>
      <c r="FV216" s="14">
        <v>0</v>
      </c>
      <c r="FW216" s="14">
        <v>0</v>
      </c>
      <c r="FX216" s="14">
        <v>0</v>
      </c>
      <c r="FY216" s="14">
        <v>94.942243569999988</v>
      </c>
      <c r="FZ216" s="14">
        <v>0</v>
      </c>
      <c r="GA216" s="14">
        <v>0</v>
      </c>
      <c r="GB216" s="14">
        <v>0</v>
      </c>
      <c r="GC216" s="14">
        <v>13.745907000000001</v>
      </c>
      <c r="GD216" s="14">
        <v>0</v>
      </c>
      <c r="GE216" s="14">
        <v>0</v>
      </c>
      <c r="GF216" s="14">
        <v>267.0892283</v>
      </c>
      <c r="GG216" s="14">
        <v>178.54449056999999</v>
      </c>
      <c r="GH216" s="14">
        <v>0</v>
      </c>
      <c r="GI216" s="14">
        <v>0</v>
      </c>
      <c r="GJ216" s="14">
        <v>568.44138424999983</v>
      </c>
      <c r="GK216" s="14">
        <v>1027.82101012</v>
      </c>
      <c r="GL216" s="14">
        <v>0</v>
      </c>
      <c r="GM216" s="14">
        <v>1463.5594021500001</v>
      </c>
      <c r="GN216" s="14">
        <v>0</v>
      </c>
      <c r="GO216" s="14">
        <v>519.12913900000001</v>
      </c>
      <c r="GP216" s="14">
        <v>0</v>
      </c>
      <c r="GQ216" s="14">
        <v>10729.257857100003</v>
      </c>
      <c r="GR216" s="14">
        <v>1776.5908478700001</v>
      </c>
      <c r="GS216" s="14">
        <v>3344.5370825099999</v>
      </c>
      <c r="GT216" s="14">
        <v>0</v>
      </c>
      <c r="GU216" s="14">
        <v>0</v>
      </c>
      <c r="GV216" s="14">
        <v>641.37593215999993</v>
      </c>
      <c r="GW216" s="14">
        <v>0</v>
      </c>
      <c r="GX216" s="14">
        <v>18474.450260789999</v>
      </c>
      <c r="GY216" s="14">
        <v>0</v>
      </c>
      <c r="GZ216" s="14">
        <v>0</v>
      </c>
      <c r="HA216" s="14">
        <v>0</v>
      </c>
      <c r="HB216" s="14">
        <v>614.37998300000004</v>
      </c>
      <c r="HC216" s="14">
        <v>0</v>
      </c>
      <c r="HD216" s="14">
        <v>2761.7703220099997</v>
      </c>
      <c r="HE216" s="14">
        <v>294.12606252999996</v>
      </c>
      <c r="HF216" s="14">
        <v>2472.0781843900004</v>
      </c>
      <c r="HG216" s="14">
        <v>0</v>
      </c>
      <c r="HH216" s="14">
        <v>0</v>
      </c>
      <c r="HI216" s="14">
        <v>262.52370384</v>
      </c>
      <c r="HJ216" s="14">
        <v>6404.8782557700006</v>
      </c>
      <c r="HK216" s="14">
        <v>0</v>
      </c>
      <c r="HL216" s="14">
        <v>1858.3143061500002</v>
      </c>
      <c r="HM216" s="14">
        <v>0</v>
      </c>
      <c r="HN216" s="14">
        <v>572.66088100000002</v>
      </c>
      <c r="HO216" s="14">
        <v>214.18295394999998</v>
      </c>
      <c r="HP216" s="14">
        <v>16793.471457470005</v>
      </c>
      <c r="HQ216" s="14">
        <v>4152.112810470001</v>
      </c>
      <c r="HR216" s="14">
        <v>2924.4901206599998</v>
      </c>
      <c r="HS216" s="14">
        <v>0</v>
      </c>
      <c r="HT216" s="14">
        <v>0</v>
      </c>
      <c r="HU216" s="14">
        <v>724.22095002000003</v>
      </c>
      <c r="HV216" s="14">
        <v>0</v>
      </c>
      <c r="HW216" s="14">
        <v>27239.453479720007</v>
      </c>
      <c r="HX216" s="14">
        <v>0</v>
      </c>
      <c r="HY216" s="14">
        <v>3508.9227023699991</v>
      </c>
      <c r="HZ216" s="14">
        <v>0</v>
      </c>
      <c r="IA216" s="14">
        <v>988.24451599999998</v>
      </c>
      <c r="IB216" s="14">
        <v>455.27521454999999</v>
      </c>
      <c r="IC216" s="14">
        <v>22803.001435080012</v>
      </c>
      <c r="ID216" s="14">
        <v>6382.6611755800022</v>
      </c>
      <c r="IE216" s="14">
        <v>6384.9270944900027</v>
      </c>
      <c r="IF216" s="14">
        <v>387.84474399999999</v>
      </c>
      <c r="IG216" s="14">
        <v>0</v>
      </c>
      <c r="IH216" s="14">
        <v>3231.9604771500008</v>
      </c>
      <c r="II216" s="14">
        <v>44142.837359220022</v>
      </c>
      <c r="IJ216" s="14">
        <v>0</v>
      </c>
      <c r="IK216" s="14">
        <v>907.38068937000003</v>
      </c>
      <c r="IL216" s="14">
        <v>0</v>
      </c>
      <c r="IM216" s="14">
        <v>524.98317499999996</v>
      </c>
      <c r="IN216" s="14">
        <v>191.26009807</v>
      </c>
      <c r="IO216" s="14">
        <v>9507.569021229996</v>
      </c>
      <c r="IP216" s="14">
        <v>4459.5319562199993</v>
      </c>
      <c r="IQ216" s="14">
        <v>2664.7861094699997</v>
      </c>
      <c r="IR216" s="14">
        <v>0</v>
      </c>
      <c r="IS216" s="14">
        <v>0</v>
      </c>
      <c r="IT216" s="14">
        <v>642.13981430000013</v>
      </c>
      <c r="IU216" s="14">
        <v>18897.650863659994</v>
      </c>
      <c r="IV216" s="14">
        <v>0</v>
      </c>
      <c r="IW216" s="14">
        <v>3162.339208580001</v>
      </c>
      <c r="IX216" s="14">
        <v>0</v>
      </c>
      <c r="IY216" s="14">
        <v>1106.99009</v>
      </c>
      <c r="IZ216" s="14">
        <v>574.66709615000002</v>
      </c>
      <c r="JA216" s="14">
        <v>19008.940664029997</v>
      </c>
      <c r="JB216" s="14">
        <v>4191.1865633099987</v>
      </c>
      <c r="JC216" s="14">
        <v>4123.7342771599997</v>
      </c>
      <c r="JD216" s="14">
        <v>0</v>
      </c>
      <c r="JE216" s="14">
        <v>0</v>
      </c>
      <c r="JF216" s="14">
        <v>806.52267255999982</v>
      </c>
      <c r="JG216" s="14">
        <v>32974.380571789996</v>
      </c>
      <c r="JH216" s="14">
        <v>0</v>
      </c>
      <c r="JI216" s="14">
        <v>0</v>
      </c>
      <c r="JJ216" s="14">
        <v>0</v>
      </c>
      <c r="JK216" s="14">
        <v>0</v>
      </c>
      <c r="JL216" s="14">
        <v>0</v>
      </c>
      <c r="JM216" s="14">
        <v>0</v>
      </c>
      <c r="JN216" s="14">
        <v>257.71055296999998</v>
      </c>
      <c r="JO216" s="14">
        <v>656.20824434999997</v>
      </c>
      <c r="JP216" s="14">
        <v>0</v>
      </c>
      <c r="JQ216" s="14">
        <v>0</v>
      </c>
      <c r="JR216" s="14">
        <v>96.899449439999998</v>
      </c>
      <c r="JS216" s="14">
        <v>1010.81824676</v>
      </c>
      <c r="JT216" s="14">
        <v>0</v>
      </c>
      <c r="JU216" s="14">
        <v>1006.0048431099998</v>
      </c>
      <c r="JV216" s="14">
        <v>0</v>
      </c>
      <c r="JW216" s="14">
        <v>2622.17274</v>
      </c>
      <c r="JX216" s="14">
        <v>0</v>
      </c>
      <c r="JY216" s="14">
        <v>16433.653657490002</v>
      </c>
      <c r="JZ216" s="14">
        <v>3247.6080323600008</v>
      </c>
      <c r="KA216" s="14">
        <v>1960.9261750999997</v>
      </c>
      <c r="KB216" s="14">
        <v>26.549074000000001</v>
      </c>
      <c r="KC216" s="14">
        <v>41.121684649999999</v>
      </c>
      <c r="KD216" s="14">
        <v>1851.9948047499997</v>
      </c>
      <c r="KE216" s="14">
        <v>27190.031011460003</v>
      </c>
      <c r="KF216" s="14">
        <v>0</v>
      </c>
      <c r="KG216" s="14">
        <v>2601.9121288399988</v>
      </c>
      <c r="KH216" s="14">
        <v>0</v>
      </c>
      <c r="KI216" s="14">
        <v>1398.6966890000001</v>
      </c>
      <c r="KJ216" s="14">
        <v>378.83789493</v>
      </c>
      <c r="KK216" s="14">
        <v>24596.899573289997</v>
      </c>
      <c r="KL216" s="14">
        <v>3615.0826246000015</v>
      </c>
      <c r="KM216" s="14">
        <v>2494.5785581</v>
      </c>
      <c r="KN216" s="14">
        <v>98.905743000000001</v>
      </c>
      <c r="KO216" s="14">
        <v>4805.413597239999</v>
      </c>
      <c r="KP216" s="14">
        <v>5069.2835064500005</v>
      </c>
      <c r="KQ216" s="14">
        <v>45059.610315450002</v>
      </c>
      <c r="KR216" s="14">
        <v>0</v>
      </c>
      <c r="KS216" s="14">
        <v>0</v>
      </c>
      <c r="KT216" s="14">
        <v>0</v>
      </c>
      <c r="KU216" s="14">
        <v>0</v>
      </c>
      <c r="KV216" s="14">
        <v>0</v>
      </c>
      <c r="KW216" s="14">
        <v>738.68219908999993</v>
      </c>
      <c r="KX216" s="14">
        <v>164.34866056000001</v>
      </c>
      <c r="KY216" s="14">
        <v>43.23900733</v>
      </c>
      <c r="KZ216" s="14">
        <v>0</v>
      </c>
      <c r="LA216" s="14">
        <v>0</v>
      </c>
      <c r="LB216" s="14">
        <v>41.888551479999997</v>
      </c>
      <c r="LC216" s="14">
        <v>988.15841845999989</v>
      </c>
      <c r="LD216" s="14">
        <v>0</v>
      </c>
      <c r="LE216" s="14">
        <v>15259.407950240004</v>
      </c>
      <c r="LF216" s="14">
        <v>0</v>
      </c>
      <c r="LG216" s="14">
        <v>1258.4714469999999</v>
      </c>
      <c r="LH216" s="14">
        <v>1200.8580688499999</v>
      </c>
      <c r="LI216" s="14">
        <v>27418.399478850002</v>
      </c>
      <c r="LJ216" s="14">
        <v>9691.4845558000015</v>
      </c>
      <c r="LK216" s="14">
        <v>6785.1289504400002</v>
      </c>
      <c r="LL216" s="14">
        <v>0</v>
      </c>
      <c r="LM216" s="14">
        <v>5406.1872185699995</v>
      </c>
      <c r="LN216" s="14">
        <v>2052.9678432600003</v>
      </c>
      <c r="LO216" s="14">
        <v>69072.905513010017</v>
      </c>
      <c r="LP216" s="14">
        <v>0</v>
      </c>
      <c r="LQ216" s="14">
        <v>0</v>
      </c>
      <c r="LR216" s="14">
        <v>0</v>
      </c>
      <c r="LS216" s="14">
        <v>448.320356</v>
      </c>
      <c r="LT216" s="14">
        <v>0</v>
      </c>
      <c r="LU216" s="14">
        <v>4741.1149665999974</v>
      </c>
      <c r="LV216" s="14">
        <v>1613.8503709400004</v>
      </c>
      <c r="LW216" s="14">
        <v>2234.7066640300004</v>
      </c>
      <c r="LX216" s="14">
        <v>0</v>
      </c>
      <c r="LY216" s="14">
        <v>0</v>
      </c>
      <c r="LZ216" s="14">
        <v>657.58920223000007</v>
      </c>
      <c r="MA216" s="14">
        <v>9695.5815597999972</v>
      </c>
      <c r="MB216" s="14">
        <v>0</v>
      </c>
      <c r="MC216" s="14">
        <v>2710.5155014100005</v>
      </c>
      <c r="MD216" s="14">
        <v>0</v>
      </c>
      <c r="ME216" s="14">
        <v>432.04814399999998</v>
      </c>
      <c r="MF216" s="14">
        <v>103.91739763</v>
      </c>
      <c r="MG216" s="14">
        <v>33044.588406329996</v>
      </c>
      <c r="MH216" s="14">
        <v>4840.237678919998</v>
      </c>
      <c r="MI216" s="14">
        <v>5189.5392610999997</v>
      </c>
      <c r="MJ216" s="14">
        <v>0</v>
      </c>
      <c r="MK216" s="14">
        <v>34.347760360000002</v>
      </c>
      <c r="ML216" s="14">
        <v>3933.5284067999996</v>
      </c>
      <c r="MM216" s="14">
        <v>0</v>
      </c>
      <c r="MN216" s="14">
        <v>50288.722556549998</v>
      </c>
      <c r="MO216" s="14">
        <v>0</v>
      </c>
      <c r="MP216" s="14">
        <v>16061.203145650012</v>
      </c>
      <c r="MQ216" s="14">
        <v>0</v>
      </c>
      <c r="MR216" s="14">
        <v>10427.057059999999</v>
      </c>
      <c r="MS216" s="14">
        <v>662.10671300000001</v>
      </c>
      <c r="MT216" s="14">
        <v>80546.108517590037</v>
      </c>
      <c r="MU216" s="14">
        <v>24274.160263479997</v>
      </c>
      <c r="MV216" s="14">
        <v>9368.1537202500003</v>
      </c>
      <c r="MW216" s="14">
        <v>0</v>
      </c>
      <c r="MX216" s="14">
        <v>3606.7218933699996</v>
      </c>
      <c r="MY216" s="14">
        <v>5711.8696202199999</v>
      </c>
      <c r="MZ216" s="14">
        <v>0</v>
      </c>
      <c r="NA216" s="14">
        <v>150657.38093356002</v>
      </c>
      <c r="NB216" s="14">
        <v>0</v>
      </c>
      <c r="NC216" s="14">
        <v>0</v>
      </c>
      <c r="ND216" s="14">
        <v>0</v>
      </c>
      <c r="NE216" s="14">
        <v>0</v>
      </c>
      <c r="NF216" s="14">
        <v>0</v>
      </c>
      <c r="NG216" s="14">
        <v>0</v>
      </c>
      <c r="NH216" s="14">
        <v>0</v>
      </c>
      <c r="NI216" s="14">
        <v>370.30192941999996</v>
      </c>
      <c r="NJ216" s="14">
        <v>0</v>
      </c>
      <c r="NK216" s="14">
        <v>0</v>
      </c>
      <c r="NL216" s="14">
        <v>48.301793329999995</v>
      </c>
      <c r="NM216" s="14">
        <v>418.60372274999992</v>
      </c>
      <c r="NN216" s="139">
        <v>445586.78032267198</v>
      </c>
      <c r="NO216" s="14">
        <v>148229.83911003996</v>
      </c>
      <c r="NP216" s="14">
        <v>78212.825800029997</v>
      </c>
      <c r="NQ216" s="15">
        <v>558731.35399306996</v>
      </c>
      <c r="NR216" s="139">
        <v>3330821.1041461295</v>
      </c>
    </row>
    <row r="217" spans="1:437" x14ac:dyDescent="0.2">
      <c r="A217" s="70">
        <v>45931</v>
      </c>
      <c r="B217" s="14">
        <v>229.07940724000002</v>
      </c>
      <c r="C217" s="14">
        <v>662.74207695000007</v>
      </c>
      <c r="D217" s="14">
        <v>44.454688660000002</v>
      </c>
      <c r="E217" s="14">
        <v>936.27617285000008</v>
      </c>
      <c r="F217" s="14">
        <v>0</v>
      </c>
      <c r="G217" s="14">
        <v>17877.853466039986</v>
      </c>
      <c r="H217" s="14">
        <v>0</v>
      </c>
      <c r="I217" s="14">
        <v>10558.980544</v>
      </c>
      <c r="J217" s="14">
        <v>1805.6553345799998</v>
      </c>
      <c r="K217" s="14">
        <v>80493.555238689994</v>
      </c>
      <c r="L217" s="14">
        <v>50141.933166039962</v>
      </c>
      <c r="M217" s="14">
        <v>13716.679108860002</v>
      </c>
      <c r="N217" s="14">
        <v>10225.438334</v>
      </c>
      <c r="O217" s="14">
        <v>13399.005768899997</v>
      </c>
      <c r="P217" s="14">
        <v>5963.3090824100009</v>
      </c>
      <c r="Q217" s="14">
        <v>204182.41004351995</v>
      </c>
      <c r="R217" s="14">
        <v>0</v>
      </c>
      <c r="S217" s="14">
        <v>4683.6268897299979</v>
      </c>
      <c r="T217" s="14">
        <v>91.977542830000019</v>
      </c>
      <c r="U217" s="14">
        <v>283.60862730999997</v>
      </c>
      <c r="V217" s="14">
        <v>2.8982728600000001</v>
      </c>
      <c r="W217" s="14">
        <v>5062.1113327299972</v>
      </c>
      <c r="X217" s="14">
        <v>0</v>
      </c>
      <c r="Y217" s="14">
        <v>8112.8734820699947</v>
      </c>
      <c r="Z217" s="14">
        <v>0</v>
      </c>
      <c r="AA217" s="14">
        <v>3691.5841140000002</v>
      </c>
      <c r="AB217" s="14">
        <v>715.58461742000009</v>
      </c>
      <c r="AC217" s="14">
        <v>51586.881992649978</v>
      </c>
      <c r="AD217" s="14">
        <v>10293.108612200002</v>
      </c>
      <c r="AE217" s="14">
        <v>6467.6108058599984</v>
      </c>
      <c r="AF217" s="14">
        <v>0</v>
      </c>
      <c r="AG217" s="14">
        <v>8994.1560706400069</v>
      </c>
      <c r="AH217" s="14">
        <v>1032.9204474500002</v>
      </c>
      <c r="AI217" s="14">
        <v>90894.720142289982</v>
      </c>
      <c r="AJ217" s="14">
        <v>0</v>
      </c>
      <c r="AK217" s="14">
        <v>152505.17148960981</v>
      </c>
      <c r="AL217" s="14">
        <v>0</v>
      </c>
      <c r="AM217" s="14">
        <v>7207.3164790000001</v>
      </c>
      <c r="AN217" s="14">
        <v>3594.6863157499997</v>
      </c>
      <c r="AO217" s="14">
        <v>329109.76661679085</v>
      </c>
      <c r="AP217" s="14">
        <v>104132.06288678</v>
      </c>
      <c r="AQ217" s="14">
        <v>34378.486492809978</v>
      </c>
      <c r="AR217" s="14">
        <v>2929.8883580000002</v>
      </c>
      <c r="AS217" s="14">
        <v>62333.365431720071</v>
      </c>
      <c r="AT217" s="14">
        <v>36306.018597439928</v>
      </c>
      <c r="AU217" s="14">
        <v>0</v>
      </c>
      <c r="AV217" s="14">
        <v>0</v>
      </c>
      <c r="AW217" s="14">
        <v>1774.84507254</v>
      </c>
      <c r="AX217" s="14">
        <v>732496.76266790065</v>
      </c>
      <c r="AY217" s="14">
        <v>0</v>
      </c>
      <c r="AZ217" s="14">
        <v>3244.2344340000009</v>
      </c>
      <c r="BA217" s="14">
        <v>0</v>
      </c>
      <c r="BB217" s="14">
        <v>1466.3852710000001</v>
      </c>
      <c r="BC217" s="14">
        <v>597.86226168000007</v>
      </c>
      <c r="BD217" s="14">
        <v>39006.509450860016</v>
      </c>
      <c r="BE217" s="14">
        <v>10502.453363460001</v>
      </c>
      <c r="BF217" s="14">
        <v>3996.5294507499984</v>
      </c>
      <c r="BG217" s="14">
        <v>573.70840104000013</v>
      </c>
      <c r="BH217" s="14">
        <v>0</v>
      </c>
      <c r="BI217" s="14">
        <v>59387.682632790013</v>
      </c>
      <c r="BJ217" s="14">
        <v>0</v>
      </c>
      <c r="BK217" s="14">
        <v>3670.1364897899998</v>
      </c>
      <c r="BL217" s="14">
        <v>0</v>
      </c>
      <c r="BM217" s="14">
        <v>950.76004899999998</v>
      </c>
      <c r="BN217" s="14">
        <v>0.67142610999999996</v>
      </c>
      <c r="BO217" s="14">
        <v>14231.037267060003</v>
      </c>
      <c r="BP217" s="14">
        <v>1288.8246873300002</v>
      </c>
      <c r="BQ217" s="14">
        <v>3815.3807906600005</v>
      </c>
      <c r="BR217" s="14">
        <v>3636.4391179999998</v>
      </c>
      <c r="BS217" s="14">
        <v>237.47798457000002</v>
      </c>
      <c r="BT217" s="14">
        <v>27830.727812520003</v>
      </c>
      <c r="BU217" s="14">
        <v>0</v>
      </c>
      <c r="BV217" s="14">
        <v>2531.65843262</v>
      </c>
      <c r="BW217" s="14">
        <v>0</v>
      </c>
      <c r="BX217" s="14">
        <v>1185.2100949999999</v>
      </c>
      <c r="BY217" s="14">
        <v>137.50490780999999</v>
      </c>
      <c r="BZ217" s="14">
        <v>15869.516227019996</v>
      </c>
      <c r="CA217" s="14">
        <v>6150.5859620500014</v>
      </c>
      <c r="CB217" s="14">
        <v>2261.7245498499992</v>
      </c>
      <c r="CC217" s="14">
        <v>0</v>
      </c>
      <c r="CD217" s="14">
        <v>422.63864111999999</v>
      </c>
      <c r="CE217" s="14">
        <v>4539.4925468600004</v>
      </c>
      <c r="CF217" s="14">
        <v>33098.331362329991</v>
      </c>
      <c r="CG217" s="14">
        <v>0</v>
      </c>
      <c r="CH217" s="14">
        <v>413.75345684999991</v>
      </c>
      <c r="CI217" s="14">
        <v>0</v>
      </c>
      <c r="CJ217" s="14">
        <v>963.48927100000003</v>
      </c>
      <c r="CK217" s="14">
        <v>0</v>
      </c>
      <c r="CL217" s="14">
        <v>1373.1554403</v>
      </c>
      <c r="CM217" s="14">
        <v>735.08355129999984</v>
      </c>
      <c r="CN217" s="14">
        <v>1349.1235724900005</v>
      </c>
      <c r="CO217" s="14">
        <v>0</v>
      </c>
      <c r="CP217" s="14">
        <v>0</v>
      </c>
      <c r="CQ217" s="14">
        <v>251.09080549000004</v>
      </c>
      <c r="CR217" s="14">
        <v>5085.6960974299991</v>
      </c>
      <c r="CS217" s="14">
        <v>0</v>
      </c>
      <c r="CT217" s="14">
        <v>669.40690080999991</v>
      </c>
      <c r="CU217" s="14">
        <v>0</v>
      </c>
      <c r="CV217" s="14">
        <v>288.646343</v>
      </c>
      <c r="CW217" s="14">
        <v>0</v>
      </c>
      <c r="CX217" s="14">
        <v>3515.8897264100005</v>
      </c>
      <c r="CY217" s="14">
        <v>1061.7390498599998</v>
      </c>
      <c r="CZ217" s="14">
        <v>3036.4102066800001</v>
      </c>
      <c r="DA217" s="14">
        <v>1002.554898</v>
      </c>
      <c r="DB217" s="14">
        <v>0</v>
      </c>
      <c r="DC217" s="14">
        <v>185.45171006999999</v>
      </c>
      <c r="DD217" s="14">
        <v>9760.0988348299998</v>
      </c>
      <c r="DE217" s="14">
        <v>0</v>
      </c>
      <c r="DF217" s="14">
        <v>822.68986080999969</v>
      </c>
      <c r="DG217" s="14">
        <v>0</v>
      </c>
      <c r="DH217" s="14">
        <v>1410.2491889999999</v>
      </c>
      <c r="DI217" s="14">
        <v>215.01780593000001</v>
      </c>
      <c r="DJ217" s="14">
        <v>6477.6280147500011</v>
      </c>
      <c r="DK217" s="14">
        <v>2472.96066135</v>
      </c>
      <c r="DL217" s="14">
        <v>1305.5393041899997</v>
      </c>
      <c r="DM217" s="14">
        <v>0</v>
      </c>
      <c r="DN217" s="14">
        <v>80.994612509999996</v>
      </c>
      <c r="DO217" s="14">
        <v>1539.5103473600002</v>
      </c>
      <c r="DP217" s="14">
        <v>14324.589795900003</v>
      </c>
      <c r="DQ217" s="14">
        <v>0</v>
      </c>
      <c r="DR217" s="14">
        <v>1675.41988019</v>
      </c>
      <c r="DS217" s="14">
        <v>0</v>
      </c>
      <c r="DT217" s="14">
        <v>1009.4345520000001</v>
      </c>
      <c r="DU217" s="14">
        <v>0</v>
      </c>
      <c r="DV217" s="14">
        <v>21603.14087995002</v>
      </c>
      <c r="DW217" s="14">
        <v>3006.2633152399999</v>
      </c>
      <c r="DX217" s="14">
        <v>3553.1334693199992</v>
      </c>
      <c r="DY217" s="14">
        <v>0</v>
      </c>
      <c r="DZ217" s="14">
        <v>0</v>
      </c>
      <c r="EA217" s="14">
        <v>479.54912745000001</v>
      </c>
      <c r="EB217" s="14">
        <v>31326.941224150021</v>
      </c>
      <c r="EC217" s="14">
        <v>0</v>
      </c>
      <c r="ED217" s="14">
        <v>0</v>
      </c>
      <c r="EE217" s="14">
        <v>0</v>
      </c>
      <c r="EF217" s="14">
        <v>451.901793</v>
      </c>
      <c r="EG217" s="14">
        <v>0</v>
      </c>
      <c r="EH217" s="14">
        <v>0</v>
      </c>
      <c r="EI217" s="14">
        <v>0</v>
      </c>
      <c r="EJ217" s="14">
        <v>88.335847760000007</v>
      </c>
      <c r="EK217" s="14">
        <v>0</v>
      </c>
      <c r="EL217" s="14">
        <v>0</v>
      </c>
      <c r="EM217" s="14">
        <v>269.96616477999999</v>
      </c>
      <c r="EN217" s="14">
        <v>810.20380553999996</v>
      </c>
      <c r="EO217" s="14">
        <v>0</v>
      </c>
      <c r="EP217" s="14">
        <v>998.85699639000006</v>
      </c>
      <c r="EQ217" s="14">
        <v>0</v>
      </c>
      <c r="ER217" s="14">
        <v>874.92829700000004</v>
      </c>
      <c r="ES217" s="14">
        <v>0</v>
      </c>
      <c r="ET217" s="14">
        <v>12416.361746999995</v>
      </c>
      <c r="EU217" s="14">
        <v>3741.4587302899995</v>
      </c>
      <c r="EV217" s="14">
        <v>2002.8498062200001</v>
      </c>
      <c r="EW217" s="14">
        <v>0</v>
      </c>
      <c r="EX217" s="14">
        <v>0</v>
      </c>
      <c r="EY217" s="14">
        <v>361.21301322999989</v>
      </c>
      <c r="EZ217" s="14">
        <v>20395.668590129997</v>
      </c>
      <c r="FA217" s="14">
        <v>0</v>
      </c>
      <c r="FB217" s="14">
        <v>16138.549024590007</v>
      </c>
      <c r="FC217" s="14">
        <v>0</v>
      </c>
      <c r="FD217" s="14">
        <v>1580.584617</v>
      </c>
      <c r="FE217" s="14">
        <v>217.13586594999998</v>
      </c>
      <c r="FF217" s="14">
        <v>233517.31737250002</v>
      </c>
      <c r="FG217" s="14">
        <v>18333.225865500001</v>
      </c>
      <c r="FH217" s="14">
        <v>5691.5082353499984</v>
      </c>
      <c r="FI217" s="14">
        <v>609.39580599999999</v>
      </c>
      <c r="FJ217" s="14">
        <v>35311.194957869979</v>
      </c>
      <c r="FK217" s="14">
        <v>15105.50672184999</v>
      </c>
      <c r="FL217" s="14">
        <v>0</v>
      </c>
      <c r="FM217" s="14">
        <v>326504.41846660996</v>
      </c>
      <c r="FN217" s="14">
        <v>0</v>
      </c>
      <c r="FO217" s="14">
        <v>0</v>
      </c>
      <c r="FP217" s="14">
        <v>0</v>
      </c>
      <c r="FQ217" s="14">
        <v>0</v>
      </c>
      <c r="FR217" s="14">
        <v>0</v>
      </c>
      <c r="FS217" s="14">
        <v>0</v>
      </c>
      <c r="FT217" s="14">
        <v>95.189230299999991</v>
      </c>
      <c r="FU217" s="14">
        <v>0</v>
      </c>
      <c r="FV217" s="14">
        <v>0</v>
      </c>
      <c r="FW217" s="14">
        <v>0</v>
      </c>
      <c r="FX217" s="14">
        <v>0</v>
      </c>
      <c r="FY217" s="14">
        <v>95.189230299999991</v>
      </c>
      <c r="FZ217" s="14">
        <v>0</v>
      </c>
      <c r="GA217" s="14">
        <v>0</v>
      </c>
      <c r="GB217" s="14">
        <v>0</v>
      </c>
      <c r="GC217" s="14">
        <v>10.898083</v>
      </c>
      <c r="GD217" s="14">
        <v>0</v>
      </c>
      <c r="GE217" s="14">
        <v>0</v>
      </c>
      <c r="GF217" s="14">
        <v>264.92391495000004</v>
      </c>
      <c r="GG217" s="14">
        <v>177.23157416000001</v>
      </c>
      <c r="GH217" s="14">
        <v>0</v>
      </c>
      <c r="GI217" s="14">
        <v>0</v>
      </c>
      <c r="GJ217" s="14">
        <v>566.39172908</v>
      </c>
      <c r="GK217" s="14">
        <v>1019.44530119</v>
      </c>
      <c r="GL217" s="14">
        <v>0</v>
      </c>
      <c r="GM217" s="14">
        <v>1403.0253204900002</v>
      </c>
      <c r="GN217" s="14">
        <v>0</v>
      </c>
      <c r="GO217" s="14">
        <v>518.30680400000006</v>
      </c>
      <c r="GP217" s="14">
        <v>0</v>
      </c>
      <c r="GQ217" s="14">
        <v>10254.754966849998</v>
      </c>
      <c r="GR217" s="14">
        <v>1760.7439449099993</v>
      </c>
      <c r="GS217" s="14">
        <v>3322.2066583400001</v>
      </c>
      <c r="GT217" s="14">
        <v>0</v>
      </c>
      <c r="GU217" s="14">
        <v>0</v>
      </c>
      <c r="GV217" s="14">
        <v>623.92373730999986</v>
      </c>
      <c r="GW217" s="14">
        <v>0</v>
      </c>
      <c r="GX217" s="14">
        <v>17882.961431899999</v>
      </c>
      <c r="GY217" s="14">
        <v>0</v>
      </c>
      <c r="GZ217" s="14">
        <v>0</v>
      </c>
      <c r="HA217" s="14">
        <v>0</v>
      </c>
      <c r="HB217" s="14">
        <v>610.348838</v>
      </c>
      <c r="HC217" s="14">
        <v>0</v>
      </c>
      <c r="HD217" s="14">
        <v>2715.9233171999999</v>
      </c>
      <c r="HE217" s="14">
        <v>293.34768823000002</v>
      </c>
      <c r="HF217" s="14">
        <v>2457.2592602100003</v>
      </c>
      <c r="HG217" s="14">
        <v>0</v>
      </c>
      <c r="HH217" s="14">
        <v>0</v>
      </c>
      <c r="HI217" s="14">
        <v>257.49543072</v>
      </c>
      <c r="HJ217" s="14">
        <v>6334.3745343600003</v>
      </c>
      <c r="HK217" s="14">
        <v>0</v>
      </c>
      <c r="HL217" s="14">
        <v>1799.9278739800002</v>
      </c>
      <c r="HM217" s="14">
        <v>0</v>
      </c>
      <c r="HN217" s="14">
        <v>568.87791400000003</v>
      </c>
      <c r="HO217" s="14">
        <v>210.9662788</v>
      </c>
      <c r="HP217" s="14">
        <v>16627.446276100003</v>
      </c>
      <c r="HQ217" s="14">
        <v>4054.4415479700019</v>
      </c>
      <c r="HR217" s="14">
        <v>2725.2156718200004</v>
      </c>
      <c r="HS217" s="14">
        <v>0</v>
      </c>
      <c r="HT217" s="14">
        <v>0</v>
      </c>
      <c r="HU217" s="14">
        <v>717.56076591999999</v>
      </c>
      <c r="HV217" s="14">
        <v>0</v>
      </c>
      <c r="HW217" s="14">
        <v>26704.43632859</v>
      </c>
      <c r="HX217" s="14">
        <v>0</v>
      </c>
      <c r="HY217" s="14">
        <v>3421.7553549499985</v>
      </c>
      <c r="HZ217" s="14">
        <v>0</v>
      </c>
      <c r="IA217" s="14">
        <v>965.64114400000005</v>
      </c>
      <c r="IB217" s="14">
        <v>448.28918523999999</v>
      </c>
      <c r="IC217" s="14">
        <v>22062.158912199997</v>
      </c>
      <c r="ID217" s="14">
        <v>6263.8356106500014</v>
      </c>
      <c r="IE217" s="14">
        <v>6060.54424457</v>
      </c>
      <c r="IF217" s="14">
        <v>381.96303399999999</v>
      </c>
      <c r="IG217" s="14">
        <v>0</v>
      </c>
      <c r="IH217" s="14">
        <v>3163.1958883899997</v>
      </c>
      <c r="II217" s="14">
        <v>42767.38337399999</v>
      </c>
      <c r="IJ217" s="14">
        <v>0</v>
      </c>
      <c r="IK217" s="14">
        <v>883.79917499999988</v>
      </c>
      <c r="IL217" s="14" t="e">
        <v>#N/A</v>
      </c>
      <c r="IM217" s="14">
        <v>522.54303400000003</v>
      </c>
      <c r="IN217" s="14">
        <v>185.74490478000001</v>
      </c>
      <c r="IO217" s="14">
        <v>9293.7635864400036</v>
      </c>
      <c r="IP217" s="14">
        <v>4339.684135380001</v>
      </c>
      <c r="IQ217" s="14">
        <v>2517.2046203200002</v>
      </c>
      <c r="IR217" s="14">
        <v>0</v>
      </c>
      <c r="IS217" s="14">
        <v>0</v>
      </c>
      <c r="IT217" s="14">
        <v>628.11912830000006</v>
      </c>
      <c r="IU217" s="14">
        <v>18370.858584220005</v>
      </c>
      <c r="IV217" s="14">
        <v>0</v>
      </c>
      <c r="IW217" s="14">
        <v>3092.6010314600016</v>
      </c>
      <c r="IX217" s="14">
        <v>0</v>
      </c>
      <c r="IY217" s="14">
        <v>1100.2683939999999</v>
      </c>
      <c r="IZ217" s="14">
        <v>571.10708699999998</v>
      </c>
      <c r="JA217" s="14">
        <v>18666.617629309996</v>
      </c>
      <c r="JB217" s="14">
        <v>4171.3007980600005</v>
      </c>
      <c r="JC217" s="14">
        <v>3818.6607555700011</v>
      </c>
      <c r="JD217" s="14">
        <v>0</v>
      </c>
      <c r="JE217" s="14">
        <v>0</v>
      </c>
      <c r="JF217" s="14">
        <v>792.42462163999994</v>
      </c>
      <c r="JG217" s="14">
        <v>32212.980317040001</v>
      </c>
      <c r="JH217" s="14">
        <v>0</v>
      </c>
      <c r="JI217" s="14">
        <v>0</v>
      </c>
      <c r="JJ217" s="14">
        <v>0</v>
      </c>
      <c r="JK217" s="14">
        <v>0</v>
      </c>
      <c r="JL217" s="14">
        <v>0</v>
      </c>
      <c r="JM217" s="14">
        <v>0</v>
      </c>
      <c r="JN217" s="14">
        <v>256.74338585999999</v>
      </c>
      <c r="JO217" s="14">
        <v>651.51059459999988</v>
      </c>
      <c r="JP217" s="14">
        <v>0</v>
      </c>
      <c r="JQ217" s="14">
        <v>0</v>
      </c>
      <c r="JR217" s="14">
        <v>95.859705739999995</v>
      </c>
      <c r="JS217" s="14">
        <v>1004.1136862</v>
      </c>
      <c r="JT217" s="14">
        <v>0</v>
      </c>
      <c r="JU217" s="14">
        <v>982.71285125999975</v>
      </c>
      <c r="JV217" s="14">
        <v>0</v>
      </c>
      <c r="JW217" s="14">
        <v>2597.6980939999999</v>
      </c>
      <c r="JX217" s="14">
        <v>0</v>
      </c>
      <c r="JY217" s="14">
        <v>15888.273100570008</v>
      </c>
      <c r="JZ217" s="14">
        <v>3028.799566409999</v>
      </c>
      <c r="KA217" s="14">
        <v>1897.4449990999994</v>
      </c>
      <c r="KB217" s="14">
        <v>26.345827</v>
      </c>
      <c r="KC217" s="14">
        <v>41.088555319999998</v>
      </c>
      <c r="KD217" s="14">
        <v>1840.6425819299996</v>
      </c>
      <c r="KE217" s="14">
        <v>26303.005575590003</v>
      </c>
      <c r="KF217" s="14">
        <v>0</v>
      </c>
      <c r="KG217" s="14">
        <v>2560.1797326600004</v>
      </c>
      <c r="KH217" s="14">
        <v>0</v>
      </c>
      <c r="KI217" s="14">
        <v>1391.8440680000001</v>
      </c>
      <c r="KJ217" s="14">
        <v>373.47438294</v>
      </c>
      <c r="KK217" s="14">
        <v>23300.315921670019</v>
      </c>
      <c r="KL217" s="14">
        <v>3578.4589118000008</v>
      </c>
      <c r="KM217" s="14">
        <v>2348.0332698899997</v>
      </c>
      <c r="KN217" s="14">
        <v>97.520915000000002</v>
      </c>
      <c r="KO217" s="14">
        <v>4802.2601512699994</v>
      </c>
      <c r="KP217" s="14">
        <v>5034.646150900001</v>
      </c>
      <c r="KQ217" s="14">
        <v>43486.733504130018</v>
      </c>
      <c r="KR217" s="14">
        <v>0</v>
      </c>
      <c r="KS217" s="14">
        <v>0</v>
      </c>
      <c r="KT217" s="14">
        <v>0</v>
      </c>
      <c r="KU217" s="14">
        <v>0</v>
      </c>
      <c r="KV217" s="14">
        <v>0</v>
      </c>
      <c r="KW217" s="14">
        <v>730.1987022400001</v>
      </c>
      <c r="KX217" s="14">
        <v>163.39565375999999</v>
      </c>
      <c r="KY217" s="14">
        <v>42.217735020000006</v>
      </c>
      <c r="KZ217" s="14">
        <v>0</v>
      </c>
      <c r="LA217" s="14">
        <v>0</v>
      </c>
      <c r="LB217" s="14">
        <v>40.717746589999997</v>
      </c>
      <c r="LC217" s="14">
        <v>976.52983761000019</v>
      </c>
      <c r="LD217" s="14">
        <v>0</v>
      </c>
      <c r="LE217" s="14">
        <v>14457.43457456</v>
      </c>
      <c r="LF217" s="14">
        <v>0</v>
      </c>
      <c r="LG217" s="14">
        <v>1255.4386440000001</v>
      </c>
      <c r="LH217" s="14">
        <v>1189.3405989600001</v>
      </c>
      <c r="LI217" s="14">
        <v>26468.864142749993</v>
      </c>
      <c r="LJ217" s="14">
        <v>9569.5896511500014</v>
      </c>
      <c r="LK217" s="14">
        <v>6578.5510990900011</v>
      </c>
      <c r="LL217" s="14">
        <v>0</v>
      </c>
      <c r="LM217" s="14">
        <v>5281.9703495899985</v>
      </c>
      <c r="LN217" s="14">
        <v>1985.2851345399995</v>
      </c>
      <c r="LO217" s="14">
        <v>66786.474194639988</v>
      </c>
      <c r="LP217" s="14">
        <v>0</v>
      </c>
      <c r="LQ217" s="14">
        <v>0</v>
      </c>
      <c r="LR217" s="14">
        <v>0</v>
      </c>
      <c r="LS217" s="14">
        <v>445.11190699999997</v>
      </c>
      <c r="LT217" s="14">
        <v>0</v>
      </c>
      <c r="LU217" s="14">
        <v>4686.5510980499994</v>
      </c>
      <c r="LV217" s="14">
        <v>1608.3241938600002</v>
      </c>
      <c r="LW217" s="14">
        <v>2222.2139439299999</v>
      </c>
      <c r="LX217" s="14">
        <v>0</v>
      </c>
      <c r="LY217" s="14">
        <v>0</v>
      </c>
      <c r="LZ217" s="14">
        <v>649.91674714999999</v>
      </c>
      <c r="MA217" s="14">
        <v>9612.1178899900005</v>
      </c>
      <c r="MB217" s="14">
        <v>0</v>
      </c>
      <c r="MC217" s="14">
        <v>2619.0528414900004</v>
      </c>
      <c r="MD217" s="14">
        <v>0</v>
      </c>
      <c r="ME217" s="14">
        <v>426.415479</v>
      </c>
      <c r="MF217" s="14">
        <v>103.34475247999998</v>
      </c>
      <c r="MG217" s="14">
        <v>32702.856248520031</v>
      </c>
      <c r="MH217" s="14">
        <v>4813.1917837399978</v>
      </c>
      <c r="MI217" s="14">
        <v>5055.9521239699989</v>
      </c>
      <c r="MJ217" s="14">
        <v>0</v>
      </c>
      <c r="MK217" s="14">
        <v>34.437114059999999</v>
      </c>
      <c r="ML217" s="14">
        <v>3871.9621838400008</v>
      </c>
      <c r="MM217" s="14">
        <v>0</v>
      </c>
      <c r="MN217" s="14">
        <v>49627.212527100033</v>
      </c>
      <c r="MO217" s="14">
        <v>0</v>
      </c>
      <c r="MP217" s="14">
        <v>15689.641208969995</v>
      </c>
      <c r="MQ217" s="14">
        <v>0</v>
      </c>
      <c r="MR217" s="14">
        <v>10351.575325</v>
      </c>
      <c r="MS217" s="14">
        <v>657.17797094000002</v>
      </c>
      <c r="MT217" s="14">
        <v>78084.487992150054</v>
      </c>
      <c r="MU217" s="14">
        <v>23737.589787890007</v>
      </c>
      <c r="MV217" s="14">
        <v>9014.817843030005</v>
      </c>
      <c r="MW217" s="14">
        <v>0</v>
      </c>
      <c r="MX217" s="14">
        <v>3502.2484706700006</v>
      </c>
      <c r="MY217" s="14">
        <v>5635.8469593600012</v>
      </c>
      <c r="MZ217" s="14">
        <v>0</v>
      </c>
      <c r="NA217" s="14">
        <v>146673.38555801011</v>
      </c>
      <c r="NB217" s="14">
        <v>0</v>
      </c>
      <c r="NC217" s="14">
        <v>0</v>
      </c>
      <c r="ND217" s="14">
        <v>0</v>
      </c>
      <c r="NE217" s="14">
        <v>0</v>
      </c>
      <c r="NF217" s="14">
        <v>0</v>
      </c>
      <c r="NG217" s="14">
        <v>0</v>
      </c>
      <c r="NH217" s="14">
        <v>0</v>
      </c>
      <c r="NI217" s="14">
        <v>367.29331497999999</v>
      </c>
      <c r="NJ217" s="14">
        <v>0</v>
      </c>
      <c r="NK217" s="14">
        <v>0</v>
      </c>
      <c r="NL217" s="14">
        <v>47.826702509999997</v>
      </c>
      <c r="NM217" s="14">
        <v>415.12001749000001</v>
      </c>
      <c r="NN217" s="139">
        <v>407458.47690084972</v>
      </c>
      <c r="NO217" s="14">
        <v>141583.15651005998</v>
      </c>
      <c r="NP217" s="14">
        <v>74833.57063514</v>
      </c>
      <c r="NQ217" s="15">
        <v>560983.9175487</v>
      </c>
      <c r="NR217" s="139">
        <v>3239002.9275411707</v>
      </c>
    </row>
    <row r="218" spans="1:437" x14ac:dyDescent="0.2">
      <c r="NR218" s="164"/>
    </row>
  </sheetData>
  <mergeCells count="36">
    <mergeCell ref="JT8:KE8"/>
    <mergeCell ref="KF8:KQ8"/>
    <mergeCell ref="KR8:LC8"/>
    <mergeCell ref="LD8:LO8"/>
    <mergeCell ref="LP8:MA8"/>
    <mergeCell ref="EO8:EZ8"/>
    <mergeCell ref="FA8:FM8"/>
    <mergeCell ref="FN8:FY8"/>
    <mergeCell ref="IV8:JG8"/>
    <mergeCell ref="JH8:JS8"/>
    <mergeCell ref="A7:A9"/>
    <mergeCell ref="B8:E8"/>
    <mergeCell ref="AY8:BI8"/>
    <mergeCell ref="BJ8:BT8"/>
    <mergeCell ref="BU8:CF8"/>
    <mergeCell ref="G2:H2"/>
    <mergeCell ref="F8:Q8"/>
    <mergeCell ref="R8:W8"/>
    <mergeCell ref="X8:AI8"/>
    <mergeCell ref="AJ8:AX8"/>
    <mergeCell ref="NN7:NR7"/>
    <mergeCell ref="NB8:NM8"/>
    <mergeCell ref="MB8:MN8"/>
    <mergeCell ref="MO8:NA8"/>
    <mergeCell ref="B7:NM7"/>
    <mergeCell ref="IJ8:IU8"/>
    <mergeCell ref="FZ8:GK8"/>
    <mergeCell ref="GL8:GX8"/>
    <mergeCell ref="GY8:HJ8"/>
    <mergeCell ref="HK8:HW8"/>
    <mergeCell ref="HX8:II8"/>
    <mergeCell ref="CG8:CR8"/>
    <mergeCell ref="CS8:DD8"/>
    <mergeCell ref="DE8:DP8"/>
    <mergeCell ref="DQ8:EB8"/>
    <mergeCell ref="EC8:EN8"/>
  </mergeCells>
  <hyperlinks>
    <hyperlink ref="G2" location="Índice!A1" display="VOLVER" xr:uid="{00000000-0004-0000-1400-000000000000}"/>
    <hyperlink ref="G2:H2" location="'Índice 1'!B10" display="VER ÍNDICE" xr:uid="{00000000-0004-0000-1400-000001000000}"/>
  </hyperlinks>
  <pageMargins left="0.75" right="0.75" top="1" bottom="1" header="0" footer="0"/>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4"/>
  <dimension ref="L3:L5"/>
  <sheetViews>
    <sheetView topLeftCell="F7" zoomScaleNormal="100" workbookViewId="0">
      <selection activeCell="Q33" sqref="Q33"/>
    </sheetView>
  </sheetViews>
  <sheetFormatPr baseColWidth="10" defaultColWidth="11.42578125" defaultRowHeight="12.75" x14ac:dyDescent="0.2"/>
  <cols>
    <col min="1" max="16384" width="11.42578125" style="2"/>
  </cols>
  <sheetData>
    <row r="3" spans="12:12" x14ac:dyDescent="0.2">
      <c r="L3" s="80" t="s">
        <v>17</v>
      </c>
    </row>
    <row r="4" spans="12:12" x14ac:dyDescent="0.2">
      <c r="L4" s="79"/>
    </row>
    <row r="5" spans="12:12" x14ac:dyDescent="0.2">
      <c r="L5" s="80" t="s">
        <v>265</v>
      </c>
    </row>
  </sheetData>
  <customSheetViews>
    <customSheetView guid="{A4FA5EC4-E042-45A0-BE3C-F581C5E21CC2}" showRuler="0">
      <selection activeCell="M11" sqref="M11"/>
      <pageMargins left="0" right="0" top="0" bottom="0" header="0" footer="0"/>
      <headerFooter alignWithMargins="0"/>
    </customSheetView>
  </customSheetViews>
  <phoneticPr fontId="21" type="noConversion"/>
  <hyperlinks>
    <hyperlink ref="L5" location="'Saldo Total'!A1" display="VOLVER" xr:uid="{00000000-0004-0000-1500-000000000000}"/>
    <hyperlink ref="L3" location="'Índice 1'!B8" display="VER ÍNDICE" xr:uid="{00000000-0004-0000-1500-000001000000}"/>
  </hyperlinks>
  <pageMargins left="0.75" right="0.75" top="1" bottom="1"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61"/>
  <dimension ref="L3:L5"/>
  <sheetViews>
    <sheetView workbookViewId="0">
      <selection activeCell="H30" sqref="H30"/>
    </sheetView>
  </sheetViews>
  <sheetFormatPr baseColWidth="10" defaultColWidth="11.42578125" defaultRowHeight="12.75" x14ac:dyDescent="0.2"/>
  <cols>
    <col min="1" max="16384" width="11.42578125" style="2"/>
  </cols>
  <sheetData>
    <row r="3" spans="12:12" x14ac:dyDescent="0.2">
      <c r="L3" s="3" t="s">
        <v>17</v>
      </c>
    </row>
    <row r="5" spans="12:12" x14ac:dyDescent="0.2">
      <c r="L5" s="3" t="s">
        <v>265</v>
      </c>
    </row>
  </sheetData>
  <customSheetViews>
    <customSheetView guid="{A4FA5EC4-E042-45A0-BE3C-F581C5E21CC2}" showRuler="0">
      <selection activeCell="L10" sqref="L10"/>
      <pageMargins left="0" right="0" top="0" bottom="0" header="0" footer="0"/>
      <headerFooter alignWithMargins="0"/>
    </customSheetView>
  </customSheetViews>
  <phoneticPr fontId="21" type="noConversion"/>
  <hyperlinks>
    <hyperlink ref="L3" location="'Índice 1'!B10" display="VER ÍNDICE" xr:uid="{00000000-0004-0000-1600-000000000000}"/>
    <hyperlink ref="L5" location="Emisión!A1" display="VOLVER" xr:uid="{00000000-0004-0000-1600-000001000000}"/>
  </hyperlinks>
  <pageMargins left="0.75" right="0.75" top="1" bottom="1" header="0" footer="0"/>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7"/>
  <dimension ref="L3:L5"/>
  <sheetViews>
    <sheetView zoomScale="115" zoomScaleNormal="115" workbookViewId="0">
      <selection activeCell="L25" sqref="L25"/>
    </sheetView>
  </sheetViews>
  <sheetFormatPr baseColWidth="10" defaultColWidth="11.42578125" defaultRowHeight="12.75" x14ac:dyDescent="0.2"/>
  <cols>
    <col min="1" max="16384" width="11.42578125" style="2"/>
  </cols>
  <sheetData>
    <row r="3" spans="12:12" x14ac:dyDescent="0.2">
      <c r="L3" s="80" t="s">
        <v>17</v>
      </c>
    </row>
    <row r="4" spans="12:12" x14ac:dyDescent="0.2">
      <c r="L4" s="79"/>
    </row>
    <row r="5" spans="12:12" x14ac:dyDescent="0.2">
      <c r="L5" s="80" t="s">
        <v>265</v>
      </c>
    </row>
  </sheetData>
  <customSheetViews>
    <customSheetView guid="{A4FA5EC4-E042-45A0-BE3C-F581C5E21CC2}" showRuler="0">
      <selection activeCell="L10" sqref="L10"/>
      <pageMargins left="0" right="0" top="0" bottom="0" header="0" footer="0"/>
      <headerFooter alignWithMargins="0"/>
    </customSheetView>
  </customSheetViews>
  <phoneticPr fontId="21" type="noConversion"/>
  <hyperlinks>
    <hyperlink ref="L5" location="'Tipo de Crédito'!A1" display="VOLVER" xr:uid="{00000000-0004-0000-1700-000000000000}"/>
    <hyperlink ref="L3" location="'Índice 1'!B12" display="VER ÍNDICE" xr:uid="{00000000-0004-0000-1700-000001000000}"/>
  </hyperlinks>
  <pageMargins left="0.75" right="0.75" top="1" bottom="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8"/>
  <dimension ref="L3:L5"/>
  <sheetViews>
    <sheetView workbookViewId="0">
      <selection activeCell="L3" sqref="L3"/>
    </sheetView>
  </sheetViews>
  <sheetFormatPr baseColWidth="10" defaultColWidth="11.42578125" defaultRowHeight="12.75" x14ac:dyDescent="0.2"/>
  <cols>
    <col min="1" max="16384" width="11.42578125" style="2"/>
  </cols>
  <sheetData>
    <row r="3" spans="12:12" x14ac:dyDescent="0.2">
      <c r="L3" s="3" t="s">
        <v>17</v>
      </c>
    </row>
    <row r="5" spans="12:12" x14ac:dyDescent="0.2">
      <c r="L5" s="3" t="s">
        <v>265</v>
      </c>
    </row>
  </sheetData>
  <customSheetViews>
    <customSheetView guid="{A4FA5EC4-E042-45A0-BE3C-F581C5E21CC2}" showRuler="0">
      <selection activeCell="L9" sqref="L9"/>
      <pageMargins left="0" right="0" top="0" bottom="0" header="0" footer="0"/>
      <headerFooter alignWithMargins="0"/>
    </customSheetView>
  </customSheetViews>
  <phoneticPr fontId="21" type="noConversion"/>
  <hyperlinks>
    <hyperlink ref="L5" location="'Calidad TIPS'!A1" display="VOLVER" xr:uid="{00000000-0004-0000-1800-000000000000}"/>
    <hyperlink ref="L3" location="'Índice 1'!B14" display="VER ÍNDICE" xr:uid="{00000000-0004-0000-1800-000001000000}"/>
  </hyperlinks>
  <pageMargins left="0.75" right="0.75" top="1" bottom="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9"/>
  <dimension ref="L3:L5"/>
  <sheetViews>
    <sheetView workbookViewId="0">
      <selection activeCell="L14" sqref="L14"/>
    </sheetView>
  </sheetViews>
  <sheetFormatPr baseColWidth="10" defaultColWidth="11.42578125" defaultRowHeight="12.75" x14ac:dyDescent="0.2"/>
  <cols>
    <col min="1" max="16384" width="11.42578125" style="2"/>
  </cols>
  <sheetData>
    <row r="3" spans="12:12" x14ac:dyDescent="0.2">
      <c r="L3" s="3" t="s">
        <v>17</v>
      </c>
    </row>
    <row r="5" spans="12:12" x14ac:dyDescent="0.2">
      <c r="L5" s="3" t="s">
        <v>265</v>
      </c>
    </row>
  </sheetData>
  <customSheetViews>
    <customSheetView guid="{A4FA5EC4-E042-45A0-BE3C-F581C5E21CC2}" showRuler="0" topLeftCell="A4">
      <selection activeCell="L17" sqref="L17"/>
      <pageMargins left="0" right="0" top="0" bottom="0" header="0" footer="0"/>
      <headerFooter alignWithMargins="0"/>
    </customSheetView>
  </customSheetViews>
  <phoneticPr fontId="21" type="noConversion"/>
  <hyperlinks>
    <hyperlink ref="L5" location="CalidadTECH!A1" display="VOLVER" xr:uid="{00000000-0004-0000-1900-000000000000}"/>
    <hyperlink ref="L3" location="'Índice 1'!B16" display="VER ÍNDICE" xr:uid="{00000000-0004-0000-1900-000001000000}"/>
  </hyperlinks>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CI292"/>
  <sheetViews>
    <sheetView showGridLines="0" zoomScaleNormal="100" workbookViewId="0">
      <pane xSplit="1" ySplit="9" topLeftCell="BX279" activePane="bottomRight" state="frozen"/>
      <selection pane="topRight" activeCell="E272" sqref="E272"/>
      <selection pane="bottomLeft" activeCell="E272" sqref="E272"/>
      <selection pane="bottomRight" activeCell="B292" sqref="B292:CI292"/>
    </sheetView>
  </sheetViews>
  <sheetFormatPr baseColWidth="10" defaultColWidth="11.42578125" defaultRowHeight="12.75" x14ac:dyDescent="0.2"/>
  <cols>
    <col min="1" max="1" width="15.5703125" style="12" customWidth="1"/>
    <col min="2" max="2" width="17.28515625" style="4" bestFit="1" customWidth="1"/>
    <col min="3" max="3" width="11.85546875" style="4" bestFit="1" customWidth="1"/>
    <col min="4" max="5" width="14" style="4" bestFit="1" customWidth="1"/>
    <col min="6" max="6" width="14.85546875" style="4" bestFit="1" customWidth="1"/>
    <col min="7" max="7" width="15" style="4" bestFit="1" customWidth="1"/>
    <col min="8" max="8" width="12.7109375" style="4" customWidth="1"/>
    <col min="9" max="14" width="12.140625" style="4" customWidth="1"/>
    <col min="15" max="27" width="14.7109375" style="4" bestFit="1" customWidth="1"/>
    <col min="28" max="29" width="15.85546875" style="4" bestFit="1" customWidth="1"/>
    <col min="30" max="30" width="17.42578125" style="4" bestFit="1" customWidth="1"/>
    <col min="31" max="31" width="15.85546875" style="4" bestFit="1" customWidth="1"/>
    <col min="32" max="56" width="12.5703125" style="4" customWidth="1"/>
    <col min="57" max="57" width="15.42578125" style="4" customWidth="1"/>
    <col min="58" max="58" width="15.42578125" style="4" bestFit="1" customWidth="1"/>
    <col min="59" max="59" width="16.42578125" style="4" bestFit="1" customWidth="1"/>
    <col min="60" max="60" width="15.42578125" style="4" bestFit="1" customWidth="1"/>
    <col min="61" max="67" width="15.42578125" style="4" customWidth="1"/>
    <col min="68" max="68" width="18" style="4" bestFit="1" customWidth="1"/>
    <col min="69" max="85" width="18" style="4" customWidth="1"/>
    <col min="86" max="86" width="15.7109375" style="4" bestFit="1" customWidth="1"/>
    <col min="87" max="87" width="13.140625" style="4" bestFit="1" customWidth="1"/>
    <col min="88" max="88" width="12.42578125" style="4" bestFit="1" customWidth="1"/>
    <col min="89" max="16384" width="11.42578125" style="4"/>
  </cols>
  <sheetData>
    <row r="1" spans="1:87" s="9" customFormat="1" ht="15.95" customHeight="1" x14ac:dyDescent="0.3">
      <c r="A1" s="41" t="s">
        <v>14</v>
      </c>
      <c r="B1" s="23"/>
      <c r="C1" s="42"/>
    </row>
    <row r="2" spans="1:87" s="9" customFormat="1" ht="15.95" customHeight="1" x14ac:dyDescent="0.25">
      <c r="A2" s="23" t="s">
        <v>19</v>
      </c>
      <c r="B2" s="23"/>
      <c r="C2" s="42"/>
      <c r="H2" s="183" t="s">
        <v>17</v>
      </c>
      <c r="I2" s="183"/>
    </row>
    <row r="3" spans="1:87" s="9" customFormat="1" ht="13.5" customHeight="1" x14ac:dyDescent="0.25">
      <c r="A3" s="24" t="s">
        <v>16</v>
      </c>
      <c r="B3" s="23"/>
      <c r="C3" s="42"/>
    </row>
    <row r="4" spans="1:87" s="9" customFormat="1" ht="19.5" customHeight="1" x14ac:dyDescent="0.25">
      <c r="A4" s="23"/>
      <c r="B4" s="23"/>
      <c r="C4" s="42"/>
      <c r="H4" s="183" t="s">
        <v>18</v>
      </c>
      <c r="I4" s="183"/>
    </row>
    <row r="5" spans="1:87" s="9" customFormat="1" ht="10.5" customHeight="1" thickBot="1" x14ac:dyDescent="0.3">
      <c r="A5" s="8"/>
      <c r="B5" s="8"/>
      <c r="H5" s="122"/>
      <c r="I5" s="122"/>
    </row>
    <row r="6" spans="1:87" s="12" customFormat="1" ht="31.5" customHeight="1" x14ac:dyDescent="0.25">
      <c r="A6" s="11"/>
      <c r="B6" s="11"/>
      <c r="H6" s="189" t="s">
        <v>20</v>
      </c>
      <c r="I6" s="190"/>
      <c r="J6" s="9"/>
      <c r="K6" s="9"/>
      <c r="L6" s="9"/>
      <c r="M6" s="9"/>
      <c r="N6" s="9"/>
      <c r="BD6" s="92"/>
      <c r="BG6" s="84"/>
    </row>
    <row r="7" spans="1:87" s="12" customFormat="1" ht="9" customHeight="1" x14ac:dyDescent="0.2">
      <c r="A7" s="11"/>
      <c r="B7" s="11"/>
      <c r="H7" s="119"/>
      <c r="I7" s="28"/>
      <c r="J7" s="28"/>
      <c r="K7" s="28"/>
      <c r="L7" s="28"/>
      <c r="M7" s="28"/>
      <c r="N7" s="28"/>
    </row>
    <row r="8" spans="1:87" ht="20.100000000000001" customHeight="1" x14ac:dyDescent="0.2">
      <c r="A8" s="186"/>
      <c r="B8" s="191" t="s">
        <v>21</v>
      </c>
      <c r="C8" s="192"/>
      <c r="D8" s="192"/>
      <c r="E8" s="192"/>
      <c r="F8" s="192"/>
      <c r="G8" s="192"/>
      <c r="H8" s="192"/>
      <c r="I8" s="192"/>
      <c r="J8" s="192"/>
      <c r="K8" s="192"/>
      <c r="L8" s="192"/>
      <c r="M8" s="192"/>
      <c r="N8" s="192"/>
      <c r="O8" s="193" t="s">
        <v>22</v>
      </c>
      <c r="P8" s="194"/>
      <c r="Q8" s="194"/>
      <c r="R8" s="194"/>
      <c r="S8" s="194"/>
      <c r="T8" s="194"/>
      <c r="U8" s="194"/>
      <c r="V8" s="194"/>
      <c r="W8" s="194"/>
      <c r="X8" s="194"/>
      <c r="Y8" s="194"/>
      <c r="Z8" s="194"/>
      <c r="AA8" s="194"/>
      <c r="AB8" s="194"/>
      <c r="AC8" s="194"/>
      <c r="AD8" s="194"/>
      <c r="AE8" s="194"/>
      <c r="AF8" s="194"/>
      <c r="AG8" s="194"/>
      <c r="AH8" s="194"/>
      <c r="AI8" s="194"/>
      <c r="AJ8" s="194"/>
      <c r="AK8" s="194"/>
      <c r="AL8" s="194"/>
      <c r="AM8" s="194"/>
      <c r="AN8" s="194"/>
      <c r="AO8" s="194"/>
      <c r="AP8" s="194"/>
      <c r="AQ8" s="194"/>
      <c r="AR8" s="194"/>
      <c r="AS8" s="194"/>
      <c r="AT8" s="194"/>
      <c r="AU8" s="194"/>
      <c r="AV8" s="194"/>
      <c r="AW8" s="194"/>
      <c r="AX8" s="194"/>
      <c r="AY8" s="194"/>
      <c r="AZ8" s="194"/>
      <c r="BA8" s="194"/>
      <c r="BB8" s="194"/>
      <c r="BC8" s="194"/>
      <c r="BD8" s="194"/>
      <c r="BE8" s="195"/>
      <c r="BF8" s="188" t="s">
        <v>23</v>
      </c>
      <c r="BG8" s="188"/>
      <c r="BH8" s="188"/>
      <c r="BI8" s="120"/>
      <c r="BJ8" s="120"/>
      <c r="BK8" s="120"/>
      <c r="BL8" s="120"/>
      <c r="BM8" s="120"/>
      <c r="BN8" s="120"/>
      <c r="BO8" s="120"/>
      <c r="BP8" s="193" t="s">
        <v>24</v>
      </c>
      <c r="BQ8" s="194"/>
      <c r="BR8" s="194"/>
      <c r="BS8" s="195"/>
      <c r="BT8" s="82" t="s">
        <v>25</v>
      </c>
      <c r="BU8" s="196" t="s">
        <v>26</v>
      </c>
      <c r="BV8" s="197"/>
      <c r="BW8" s="197"/>
      <c r="BX8" s="197"/>
      <c r="BY8" s="197"/>
      <c r="BZ8" s="197"/>
      <c r="CA8" s="197"/>
      <c r="CB8" s="197"/>
      <c r="CC8" s="197"/>
      <c r="CD8" s="197"/>
      <c r="CE8" s="198"/>
      <c r="CF8" s="123"/>
      <c r="CG8" s="123" t="s">
        <v>27</v>
      </c>
      <c r="CH8" s="184" t="s">
        <v>28</v>
      </c>
      <c r="CI8" s="93"/>
    </row>
    <row r="9" spans="1:87" ht="20.100000000000001" customHeight="1" x14ac:dyDescent="0.2">
      <c r="A9" s="187"/>
      <c r="B9" s="31" t="s">
        <v>29</v>
      </c>
      <c r="C9" s="32" t="s">
        <v>30</v>
      </c>
      <c r="D9" s="32" t="s">
        <v>31</v>
      </c>
      <c r="E9" s="32" t="s">
        <v>32</v>
      </c>
      <c r="F9" s="32" t="s">
        <v>33</v>
      </c>
      <c r="G9" s="32" t="s">
        <v>34</v>
      </c>
      <c r="H9" s="32" t="s">
        <v>35</v>
      </c>
      <c r="I9" s="32" t="s">
        <v>36</v>
      </c>
      <c r="J9" s="32" t="s">
        <v>37</v>
      </c>
      <c r="K9" s="32" t="s">
        <v>38</v>
      </c>
      <c r="L9" s="32" t="s">
        <v>39</v>
      </c>
      <c r="M9" s="32" t="s">
        <v>40</v>
      </c>
      <c r="N9" s="32" t="s">
        <v>41</v>
      </c>
      <c r="O9" s="43" t="s">
        <v>42</v>
      </c>
      <c r="P9" s="44" t="s">
        <v>43</v>
      </c>
      <c r="Q9" s="44" t="s">
        <v>44</v>
      </c>
      <c r="R9" s="45" t="s">
        <v>45</v>
      </c>
      <c r="S9" s="44" t="s">
        <v>46</v>
      </c>
      <c r="T9" s="44" t="s">
        <v>47</v>
      </c>
      <c r="U9" s="44" t="s">
        <v>48</v>
      </c>
      <c r="V9" s="44" t="s">
        <v>49</v>
      </c>
      <c r="W9" s="44" t="s">
        <v>50</v>
      </c>
      <c r="X9" s="44" t="s">
        <v>51</v>
      </c>
      <c r="Y9" s="44" t="s">
        <v>52</v>
      </c>
      <c r="Z9" s="44" t="s">
        <v>53</v>
      </c>
      <c r="AA9" s="44" t="s">
        <v>54</v>
      </c>
      <c r="AB9" s="44" t="s">
        <v>55</v>
      </c>
      <c r="AC9" s="44" t="s">
        <v>56</v>
      </c>
      <c r="AD9" s="44" t="s">
        <v>57</v>
      </c>
      <c r="AE9" s="44" t="s">
        <v>58</v>
      </c>
      <c r="AF9" s="44" t="s">
        <v>59</v>
      </c>
      <c r="AG9" s="44" t="s">
        <v>60</v>
      </c>
      <c r="AH9" s="44" t="s">
        <v>61</v>
      </c>
      <c r="AI9" s="44" t="s">
        <v>62</v>
      </c>
      <c r="AJ9" s="44" t="s">
        <v>63</v>
      </c>
      <c r="AK9" s="44" t="s">
        <v>64</v>
      </c>
      <c r="AL9" s="44" t="s">
        <v>65</v>
      </c>
      <c r="AM9" s="44" t="s">
        <v>66</v>
      </c>
      <c r="AN9" s="44" t="s">
        <v>67</v>
      </c>
      <c r="AO9" s="44" t="s">
        <v>68</v>
      </c>
      <c r="AP9" s="44" t="s">
        <v>69</v>
      </c>
      <c r="AQ9" s="44" t="s">
        <v>70</v>
      </c>
      <c r="AR9" s="44" t="s">
        <v>71</v>
      </c>
      <c r="AS9" s="44" t="s">
        <v>72</v>
      </c>
      <c r="AT9" s="88" t="s">
        <v>73</v>
      </c>
      <c r="AU9" s="88" t="s">
        <v>74</v>
      </c>
      <c r="AV9" s="88" t="s">
        <v>75</v>
      </c>
      <c r="AW9" s="88" t="s">
        <v>76</v>
      </c>
      <c r="AX9" s="88" t="s">
        <v>77</v>
      </c>
      <c r="AY9" s="88" t="s">
        <v>78</v>
      </c>
      <c r="AZ9" s="88" t="s">
        <v>79</v>
      </c>
      <c r="BA9" s="88" t="s">
        <v>80</v>
      </c>
      <c r="BB9" s="88" t="s">
        <v>266</v>
      </c>
      <c r="BC9" s="88" t="s">
        <v>272</v>
      </c>
      <c r="BD9" s="88" t="s">
        <v>81</v>
      </c>
      <c r="BE9" s="88" t="s">
        <v>82</v>
      </c>
      <c r="BF9" s="89" t="s">
        <v>83</v>
      </c>
      <c r="BG9" s="90" t="s">
        <v>84</v>
      </c>
      <c r="BH9" s="91" t="s">
        <v>85</v>
      </c>
      <c r="BI9" s="87" t="s">
        <v>86</v>
      </c>
      <c r="BJ9" s="86" t="s">
        <v>87</v>
      </c>
      <c r="BK9" s="86" t="s">
        <v>88</v>
      </c>
      <c r="BL9" s="88" t="s">
        <v>89</v>
      </c>
      <c r="BM9" s="86" t="s">
        <v>90</v>
      </c>
      <c r="BN9" s="88" t="s">
        <v>91</v>
      </c>
      <c r="BO9" s="88" t="s">
        <v>278</v>
      </c>
      <c r="BP9" s="86" t="s">
        <v>92</v>
      </c>
      <c r="BQ9" s="36" t="s">
        <v>93</v>
      </c>
      <c r="BR9" s="36" t="s">
        <v>94</v>
      </c>
      <c r="BS9" s="36" t="s">
        <v>95</v>
      </c>
      <c r="BT9" s="36" t="s">
        <v>96</v>
      </c>
      <c r="BU9" s="36" t="s">
        <v>97</v>
      </c>
      <c r="BV9" s="36" t="s">
        <v>98</v>
      </c>
      <c r="BW9" s="36" t="s">
        <v>99</v>
      </c>
      <c r="BX9" s="36" t="s">
        <v>100</v>
      </c>
      <c r="BY9" s="36" t="s">
        <v>101</v>
      </c>
      <c r="BZ9" s="36" t="s">
        <v>102</v>
      </c>
      <c r="CA9" s="36" t="s">
        <v>103</v>
      </c>
      <c r="CB9" s="36" t="s">
        <v>104</v>
      </c>
      <c r="CC9" s="36" t="s">
        <v>267</v>
      </c>
      <c r="CD9" s="36" t="s">
        <v>270</v>
      </c>
      <c r="CE9" s="36" t="s">
        <v>275</v>
      </c>
      <c r="CF9" s="36" t="s">
        <v>280</v>
      </c>
      <c r="CG9" s="36" t="s">
        <v>105</v>
      </c>
      <c r="CH9" s="185"/>
      <c r="CI9" s="36" t="s">
        <v>106</v>
      </c>
    </row>
    <row r="10" spans="1:87" x14ac:dyDescent="0.2">
      <c r="A10" s="13">
        <v>37347</v>
      </c>
      <c r="B10" s="17"/>
      <c r="AV10" s="14"/>
      <c r="CH10" s="15"/>
      <c r="CI10" s="37" t="str">
        <f>IF(B10="","",SUM(B10:BH10))</f>
        <v/>
      </c>
    </row>
    <row r="11" spans="1:87" x14ac:dyDescent="0.2">
      <c r="A11" s="13">
        <v>37377</v>
      </c>
      <c r="B11" s="17">
        <v>474858.37184297002</v>
      </c>
      <c r="AV11" s="14"/>
      <c r="CH11" s="17">
        <v>474858.37184297002</v>
      </c>
      <c r="CI11" s="37"/>
    </row>
    <row r="12" spans="1:87" x14ac:dyDescent="0.2">
      <c r="A12" s="13">
        <v>37408</v>
      </c>
      <c r="B12" s="17">
        <v>470596.65169999999</v>
      </c>
      <c r="AV12" s="14"/>
      <c r="CH12" s="17">
        <v>470596.65169999999</v>
      </c>
      <c r="CI12" s="37"/>
    </row>
    <row r="13" spans="1:87" x14ac:dyDescent="0.2">
      <c r="A13" s="13">
        <v>37438</v>
      </c>
      <c r="B13" s="17">
        <v>463535.21145728999</v>
      </c>
      <c r="AV13" s="14"/>
      <c r="CH13" s="17">
        <v>463535.21145728999</v>
      </c>
      <c r="CI13" s="37"/>
    </row>
    <row r="14" spans="1:87" x14ac:dyDescent="0.2">
      <c r="A14" s="13">
        <v>37469</v>
      </c>
      <c r="B14" s="17">
        <v>456235.95676911995</v>
      </c>
      <c r="AV14" s="14"/>
      <c r="CH14" s="17">
        <v>456235.95676911995</v>
      </c>
      <c r="CI14" s="37"/>
    </row>
    <row r="15" spans="1:87" x14ac:dyDescent="0.2">
      <c r="A15" s="13">
        <v>37500</v>
      </c>
      <c r="B15" s="17">
        <v>447374.83225285</v>
      </c>
      <c r="AV15" s="14"/>
      <c r="CH15" s="17">
        <v>447374.83225285</v>
      </c>
      <c r="CI15" s="37"/>
    </row>
    <row r="16" spans="1:87" x14ac:dyDescent="0.2">
      <c r="A16" s="13">
        <v>37530</v>
      </c>
      <c r="B16" s="17">
        <v>439789.69624376006</v>
      </c>
      <c r="AV16" s="14"/>
      <c r="CH16" s="17">
        <v>439789.69624376006</v>
      </c>
      <c r="CI16" s="37"/>
    </row>
    <row r="17" spans="1:87" x14ac:dyDescent="0.2">
      <c r="A17" s="13">
        <v>37561</v>
      </c>
      <c r="B17" s="17">
        <v>435008.29188254004</v>
      </c>
      <c r="C17" s="17">
        <v>559368.11496466992</v>
      </c>
      <c r="D17" s="17"/>
      <c r="E17" s="17"/>
      <c r="F17" s="17"/>
      <c r="G17" s="17"/>
      <c r="H17" s="17"/>
      <c r="I17" s="17"/>
      <c r="J17" s="17"/>
      <c r="K17" s="17"/>
      <c r="L17" s="17"/>
      <c r="M17" s="17"/>
      <c r="N17" s="17"/>
      <c r="O17" s="17"/>
      <c r="P17" s="17"/>
      <c r="Q17" s="17"/>
      <c r="AV17" s="14"/>
      <c r="BF17" s="17"/>
      <c r="BG17" s="17"/>
      <c r="CH17" s="17">
        <v>994376.4068472099</v>
      </c>
      <c r="CI17" s="37"/>
    </row>
    <row r="18" spans="1:87" x14ac:dyDescent="0.2">
      <c r="A18" s="13">
        <v>37591</v>
      </c>
      <c r="B18" s="17">
        <v>428635.48538516002</v>
      </c>
      <c r="C18" s="17">
        <v>552204.87950578006</v>
      </c>
      <c r="D18" s="17"/>
      <c r="E18" s="17"/>
      <c r="F18" s="17"/>
      <c r="G18" s="17"/>
      <c r="H18" s="17"/>
      <c r="I18" s="17"/>
      <c r="J18" s="17"/>
      <c r="K18" s="17"/>
      <c r="L18" s="17"/>
      <c r="M18" s="17"/>
      <c r="N18" s="17"/>
      <c r="O18" s="17"/>
      <c r="P18" s="17"/>
      <c r="Q18" s="17"/>
      <c r="AV18" s="14"/>
      <c r="BF18" s="17"/>
      <c r="BG18" s="17"/>
      <c r="CH18" s="17">
        <v>980840.36489094002</v>
      </c>
      <c r="CI18" s="37"/>
    </row>
    <row r="19" spans="1:87" x14ac:dyDescent="0.2">
      <c r="A19" s="13">
        <v>37622</v>
      </c>
      <c r="B19" s="17">
        <v>420462.68045145995</v>
      </c>
      <c r="C19" s="17">
        <v>546317.65632412001</v>
      </c>
      <c r="D19" s="17"/>
      <c r="E19" s="17"/>
      <c r="F19" s="17"/>
      <c r="G19" s="17"/>
      <c r="H19" s="17"/>
      <c r="I19" s="17"/>
      <c r="J19" s="17"/>
      <c r="K19" s="17"/>
      <c r="L19" s="17"/>
      <c r="M19" s="17"/>
      <c r="N19" s="17"/>
      <c r="O19" s="17"/>
      <c r="P19" s="17"/>
      <c r="Q19" s="17"/>
      <c r="AV19" s="14"/>
      <c r="BF19" s="17"/>
      <c r="BG19" s="17"/>
      <c r="CH19" s="17">
        <v>966780.33677557996</v>
      </c>
      <c r="CI19" s="37"/>
    </row>
    <row r="20" spans="1:87" x14ac:dyDescent="0.2">
      <c r="A20" s="13">
        <v>37653</v>
      </c>
      <c r="B20" s="17">
        <v>414851.32201946998</v>
      </c>
      <c r="C20" s="17">
        <v>541415.71188445995</v>
      </c>
      <c r="D20" s="17"/>
      <c r="E20" s="17"/>
      <c r="F20" s="17"/>
      <c r="G20" s="17"/>
      <c r="H20" s="17"/>
      <c r="I20" s="17"/>
      <c r="J20" s="17"/>
      <c r="K20" s="17"/>
      <c r="L20" s="17"/>
      <c r="M20" s="17"/>
      <c r="N20" s="17"/>
      <c r="O20" s="17"/>
      <c r="P20" s="17"/>
      <c r="Q20" s="17"/>
      <c r="AV20" s="14"/>
      <c r="BF20" s="17"/>
      <c r="BG20" s="17"/>
      <c r="CH20" s="17">
        <v>956267.03390392987</v>
      </c>
      <c r="CI20" s="37"/>
    </row>
    <row r="21" spans="1:87" x14ac:dyDescent="0.2">
      <c r="A21" s="13">
        <v>37681</v>
      </c>
      <c r="B21" s="17">
        <v>412090.69618988998</v>
      </c>
      <c r="C21" s="17">
        <v>537485.49615731009</v>
      </c>
      <c r="D21" s="17"/>
      <c r="E21" s="17"/>
      <c r="F21" s="17"/>
      <c r="G21" s="17"/>
      <c r="H21" s="17"/>
      <c r="I21" s="17"/>
      <c r="J21" s="17"/>
      <c r="K21" s="17"/>
      <c r="L21" s="17"/>
      <c r="M21" s="17"/>
      <c r="N21" s="17"/>
      <c r="O21" s="17"/>
      <c r="P21" s="17"/>
      <c r="Q21" s="17"/>
      <c r="AV21" s="14"/>
      <c r="BF21" s="17"/>
      <c r="BG21" s="17"/>
      <c r="CH21" s="17">
        <v>949576.19234720012</v>
      </c>
      <c r="CI21" s="37"/>
    </row>
    <row r="22" spans="1:87" x14ac:dyDescent="0.2">
      <c r="A22" s="13">
        <v>37712</v>
      </c>
      <c r="B22" s="17">
        <v>408393.84506060998</v>
      </c>
      <c r="C22" s="17">
        <v>534350.73762449005</v>
      </c>
      <c r="D22" s="17"/>
      <c r="E22" s="17"/>
      <c r="F22" s="17"/>
      <c r="G22" s="17"/>
      <c r="H22" s="17"/>
      <c r="I22" s="17"/>
      <c r="J22" s="17"/>
      <c r="K22" s="17"/>
      <c r="L22" s="17"/>
      <c r="M22" s="17"/>
      <c r="N22" s="17"/>
      <c r="O22" s="17"/>
      <c r="P22" s="17"/>
      <c r="Q22" s="17"/>
      <c r="AV22" s="14"/>
      <c r="BF22" s="17"/>
      <c r="BG22" s="17"/>
      <c r="CH22" s="17">
        <v>942744.58268510003</v>
      </c>
      <c r="CI22" s="37"/>
    </row>
    <row r="23" spans="1:87" x14ac:dyDescent="0.2">
      <c r="A23" s="13">
        <v>37742</v>
      </c>
      <c r="B23" s="17">
        <v>405266.90884823998</v>
      </c>
      <c r="C23" s="17">
        <v>529610.06873176002</v>
      </c>
      <c r="D23" s="17"/>
      <c r="E23" s="17"/>
      <c r="F23" s="17"/>
      <c r="G23" s="17"/>
      <c r="H23" s="17"/>
      <c r="I23" s="17"/>
      <c r="J23" s="17"/>
      <c r="K23" s="17"/>
      <c r="L23" s="17"/>
      <c r="M23" s="17"/>
      <c r="N23" s="17"/>
      <c r="O23" s="17"/>
      <c r="P23" s="17"/>
      <c r="Q23" s="17"/>
      <c r="AV23" s="14"/>
      <c r="BF23" s="17"/>
      <c r="BG23" s="17"/>
      <c r="CH23" s="17">
        <v>934876.97757999995</v>
      </c>
      <c r="CI23" s="37"/>
    </row>
    <row r="24" spans="1:87" x14ac:dyDescent="0.2">
      <c r="A24" s="13">
        <v>37773</v>
      </c>
      <c r="B24" s="17">
        <v>401620.07361150993</v>
      </c>
      <c r="C24" s="17">
        <v>525031.18434998998</v>
      </c>
      <c r="D24" s="17">
        <v>446641.69308904005</v>
      </c>
      <c r="E24" s="17"/>
      <c r="F24" s="17"/>
      <c r="G24" s="17"/>
      <c r="H24" s="17"/>
      <c r="I24" s="17"/>
      <c r="J24" s="17"/>
      <c r="K24" s="17"/>
      <c r="L24" s="17"/>
      <c r="M24" s="17"/>
      <c r="N24" s="17"/>
      <c r="O24" s="17"/>
      <c r="P24" s="17"/>
      <c r="Q24" s="17"/>
      <c r="AV24" s="14"/>
      <c r="BF24" s="17"/>
      <c r="BG24" s="17"/>
      <c r="CH24" s="17">
        <v>1373292.95105054</v>
      </c>
      <c r="CI24" s="37"/>
    </row>
    <row r="25" spans="1:87" x14ac:dyDescent="0.2">
      <c r="A25" s="13">
        <v>37803</v>
      </c>
      <c r="B25" s="17">
        <v>394606.47539584007</v>
      </c>
      <c r="C25" s="17">
        <v>516415.2868480499</v>
      </c>
      <c r="D25" s="17">
        <v>439536.06561707007</v>
      </c>
      <c r="E25" s="17"/>
      <c r="F25" s="17"/>
      <c r="G25" s="17"/>
      <c r="H25" s="17"/>
      <c r="I25" s="17"/>
      <c r="J25" s="17"/>
      <c r="K25" s="17"/>
      <c r="L25" s="17"/>
      <c r="M25" s="17"/>
      <c r="N25" s="17"/>
      <c r="O25" s="17"/>
      <c r="P25" s="17"/>
      <c r="Q25" s="17"/>
      <c r="AV25" s="14"/>
      <c r="BF25" s="17"/>
      <c r="BG25" s="17"/>
      <c r="CH25" s="17">
        <v>1350557.82786096</v>
      </c>
      <c r="CI25" s="37"/>
    </row>
    <row r="26" spans="1:87" x14ac:dyDescent="0.2">
      <c r="A26" s="13">
        <v>37834</v>
      </c>
      <c r="B26" s="17">
        <v>386613.29917469993</v>
      </c>
      <c r="C26" s="17">
        <v>507448.14162243996</v>
      </c>
      <c r="D26" s="17">
        <v>431201.69684539997</v>
      </c>
      <c r="E26" s="17"/>
      <c r="F26" s="17"/>
      <c r="G26" s="17"/>
      <c r="H26" s="17"/>
      <c r="I26" s="17"/>
      <c r="J26" s="17"/>
      <c r="K26" s="17"/>
      <c r="L26" s="17"/>
      <c r="M26" s="17"/>
      <c r="N26" s="17"/>
      <c r="O26" s="17"/>
      <c r="P26" s="17"/>
      <c r="Q26" s="17"/>
      <c r="AV26" s="14"/>
      <c r="BF26" s="17"/>
      <c r="BG26" s="17"/>
      <c r="CH26" s="17">
        <v>1325263.1376425398</v>
      </c>
      <c r="CI26" s="37"/>
    </row>
    <row r="27" spans="1:87" x14ac:dyDescent="0.2">
      <c r="A27" s="13">
        <v>37865</v>
      </c>
      <c r="B27" s="17">
        <v>379694.30505571002</v>
      </c>
      <c r="C27" s="17">
        <v>498826.29580367991</v>
      </c>
      <c r="D27" s="17">
        <v>424248.89910703996</v>
      </c>
      <c r="E27" s="17"/>
      <c r="F27" s="17"/>
      <c r="G27" s="17"/>
      <c r="H27" s="17"/>
      <c r="I27" s="17"/>
      <c r="J27" s="17"/>
      <c r="K27" s="17"/>
      <c r="L27" s="17"/>
      <c r="M27" s="17"/>
      <c r="N27" s="17"/>
      <c r="O27" s="17"/>
      <c r="P27" s="17"/>
      <c r="Q27" s="17"/>
      <c r="AV27" s="14"/>
      <c r="BF27" s="17"/>
      <c r="BG27" s="17"/>
      <c r="CH27" s="17">
        <v>1302769.4999664298</v>
      </c>
      <c r="CI27" s="37"/>
    </row>
    <row r="28" spans="1:87" x14ac:dyDescent="0.2">
      <c r="A28" s="13">
        <v>37895</v>
      </c>
      <c r="B28" s="17">
        <v>373153.33116908994</v>
      </c>
      <c r="C28" s="17">
        <v>491314.77398005006</v>
      </c>
      <c r="D28" s="17">
        <v>418373.94750834996</v>
      </c>
      <c r="E28" s="17"/>
      <c r="F28" s="17"/>
      <c r="G28" s="17"/>
      <c r="H28" s="17"/>
      <c r="I28" s="17"/>
      <c r="J28" s="17"/>
      <c r="K28" s="17"/>
      <c r="L28" s="17"/>
      <c r="M28" s="17"/>
      <c r="N28" s="17"/>
      <c r="O28" s="17"/>
      <c r="P28" s="17"/>
      <c r="Q28" s="17"/>
      <c r="AV28" s="14"/>
      <c r="BF28" s="17"/>
      <c r="BG28" s="17"/>
      <c r="CH28" s="17">
        <v>1282842.0526574899</v>
      </c>
      <c r="CI28" s="37"/>
    </row>
    <row r="29" spans="1:87" x14ac:dyDescent="0.2">
      <c r="A29" s="13">
        <v>37926</v>
      </c>
      <c r="B29" s="17">
        <v>367918.13226970995</v>
      </c>
      <c r="C29" s="17">
        <v>484286.57706257002</v>
      </c>
      <c r="D29" s="17">
        <v>413150.63838012994</v>
      </c>
      <c r="E29" s="17">
        <v>315902</v>
      </c>
      <c r="F29" s="17"/>
      <c r="G29" s="17"/>
      <c r="H29" s="17"/>
      <c r="I29" s="17"/>
      <c r="J29" s="17"/>
      <c r="K29" s="17"/>
      <c r="L29" s="17"/>
      <c r="M29" s="17"/>
      <c r="N29" s="17"/>
      <c r="O29" s="17"/>
      <c r="P29" s="17"/>
      <c r="Q29" s="17"/>
      <c r="AV29" s="14"/>
      <c r="BF29" s="17"/>
      <c r="BG29" s="17"/>
      <c r="CH29" s="17">
        <v>1581257.3477124099</v>
      </c>
      <c r="CI29" s="37"/>
    </row>
    <row r="30" spans="1:87" x14ac:dyDescent="0.2">
      <c r="A30" s="13">
        <v>37956</v>
      </c>
      <c r="B30" s="17">
        <v>361588.02932787</v>
      </c>
      <c r="C30" s="17">
        <v>474331.91416563001</v>
      </c>
      <c r="D30" s="17">
        <v>406271.36308318994</v>
      </c>
      <c r="E30" s="17">
        <v>311184.76373290992</v>
      </c>
      <c r="F30" s="17"/>
      <c r="G30" s="17"/>
      <c r="H30" s="17"/>
      <c r="I30" s="17"/>
      <c r="J30" s="17"/>
      <c r="K30" s="17"/>
      <c r="L30" s="17"/>
      <c r="M30" s="17"/>
      <c r="N30" s="17"/>
      <c r="O30" s="17"/>
      <c r="P30" s="17"/>
      <c r="Q30" s="17"/>
      <c r="AV30" s="14"/>
      <c r="BF30" s="17"/>
      <c r="BG30" s="17"/>
      <c r="CH30" s="17">
        <v>1553376.0703095999</v>
      </c>
      <c r="CI30" s="37"/>
    </row>
    <row r="31" spans="1:87" x14ac:dyDescent="0.2">
      <c r="A31" s="13">
        <v>37987</v>
      </c>
      <c r="B31" s="17">
        <v>357012.36157035996</v>
      </c>
      <c r="C31" s="17">
        <v>467902.97822093003</v>
      </c>
      <c r="D31" s="17">
        <v>401820.06407135999</v>
      </c>
      <c r="E31" s="17">
        <v>308068.51690985006</v>
      </c>
      <c r="F31" s="17"/>
      <c r="G31" s="17"/>
      <c r="H31" s="17"/>
      <c r="I31" s="17"/>
      <c r="J31" s="17"/>
      <c r="K31" s="17"/>
      <c r="L31" s="17"/>
      <c r="M31" s="17"/>
      <c r="N31" s="17"/>
      <c r="O31" s="17"/>
      <c r="P31" s="17"/>
      <c r="Q31" s="17"/>
      <c r="AV31" s="14"/>
      <c r="BF31" s="17"/>
      <c r="BG31" s="17"/>
      <c r="CH31" s="17">
        <v>1534803.9207725001</v>
      </c>
      <c r="CI31" s="37"/>
    </row>
    <row r="32" spans="1:87" x14ac:dyDescent="0.2">
      <c r="A32" s="13">
        <v>38018</v>
      </c>
      <c r="B32" s="17">
        <v>352192.56546399998</v>
      </c>
      <c r="C32" s="17">
        <v>462799.57753306994</v>
      </c>
      <c r="D32" s="17">
        <v>397349.79166774993</v>
      </c>
      <c r="E32" s="17">
        <v>306040.88913296995</v>
      </c>
      <c r="F32" s="17"/>
      <c r="G32" s="17"/>
      <c r="H32" s="17"/>
      <c r="I32" s="17"/>
      <c r="J32" s="17"/>
      <c r="K32" s="17"/>
      <c r="L32" s="17"/>
      <c r="M32" s="17"/>
      <c r="N32" s="17"/>
      <c r="O32" s="17"/>
      <c r="P32" s="17"/>
      <c r="Q32" s="17"/>
      <c r="AV32" s="14"/>
      <c r="BF32" s="17"/>
      <c r="BG32" s="17"/>
      <c r="CH32" s="17">
        <v>1518382.8237977899</v>
      </c>
      <c r="CI32" s="37"/>
    </row>
    <row r="33" spans="1:87" x14ac:dyDescent="0.2">
      <c r="A33" s="13">
        <v>38047</v>
      </c>
      <c r="B33" s="17">
        <v>348678.72347132</v>
      </c>
      <c r="C33" s="17">
        <v>457047</v>
      </c>
      <c r="D33" s="17">
        <v>388123.69860475999</v>
      </c>
      <c r="E33" s="17">
        <v>302594.21002082003</v>
      </c>
      <c r="F33" s="17"/>
      <c r="G33" s="17"/>
      <c r="H33" s="17"/>
      <c r="I33" s="17"/>
      <c r="J33" s="17"/>
      <c r="K33" s="17"/>
      <c r="L33" s="17"/>
      <c r="M33" s="17"/>
      <c r="N33" s="17"/>
      <c r="O33" s="17"/>
      <c r="P33" s="17"/>
      <c r="Q33" s="17"/>
      <c r="AV33" s="14"/>
      <c r="BF33" s="17"/>
      <c r="BG33" s="17"/>
      <c r="CH33" s="17">
        <v>1496443.6320969001</v>
      </c>
      <c r="CI33" s="37"/>
    </row>
    <row r="34" spans="1:87" x14ac:dyDescent="0.2">
      <c r="A34" s="13">
        <v>38078</v>
      </c>
      <c r="B34" s="17">
        <v>345807.01373258996</v>
      </c>
      <c r="C34" s="17">
        <v>453654.99413653993</v>
      </c>
      <c r="D34" s="17">
        <v>385186.69112560997</v>
      </c>
      <c r="E34" s="17">
        <v>299056.98432306002</v>
      </c>
      <c r="F34" s="17"/>
      <c r="G34" s="17"/>
      <c r="H34" s="17"/>
      <c r="I34" s="17"/>
      <c r="J34" s="17"/>
      <c r="K34" s="17"/>
      <c r="L34" s="17"/>
      <c r="M34" s="17"/>
      <c r="N34" s="17"/>
      <c r="O34" s="17"/>
      <c r="P34" s="17"/>
      <c r="Q34" s="17"/>
      <c r="AV34" s="14"/>
      <c r="BF34" s="17"/>
      <c r="BG34" s="17"/>
      <c r="BI34" s="39"/>
      <c r="CH34" s="17">
        <v>1483705.6833178001</v>
      </c>
      <c r="CI34" s="37"/>
    </row>
    <row r="35" spans="1:87" x14ac:dyDescent="0.2">
      <c r="A35" s="13">
        <v>38108</v>
      </c>
      <c r="B35" s="17">
        <v>341100.35925785999</v>
      </c>
      <c r="C35" s="17">
        <v>448561.51220259006</v>
      </c>
      <c r="D35" s="17">
        <v>385797.16404432006</v>
      </c>
      <c r="E35" s="17">
        <v>297240.53375517001</v>
      </c>
      <c r="F35" s="17"/>
      <c r="G35" s="17"/>
      <c r="H35" s="17"/>
      <c r="I35" s="17"/>
      <c r="J35" s="17"/>
      <c r="K35" s="17"/>
      <c r="L35" s="17"/>
      <c r="M35" s="17"/>
      <c r="N35" s="17"/>
      <c r="O35" s="17"/>
      <c r="P35" s="17"/>
      <c r="Q35" s="17"/>
      <c r="AV35" s="14"/>
      <c r="BF35" s="17"/>
      <c r="BG35" s="17"/>
      <c r="CH35" s="17">
        <v>1472699.5692599402</v>
      </c>
    </row>
    <row r="36" spans="1:87" x14ac:dyDescent="0.2">
      <c r="A36" s="13">
        <v>38139</v>
      </c>
      <c r="B36" s="17">
        <v>335876.61410845997</v>
      </c>
      <c r="C36" s="17">
        <v>442398.5077875299</v>
      </c>
      <c r="D36" s="17">
        <v>380169.89078270004</v>
      </c>
      <c r="E36" s="17">
        <v>293051.59475409001</v>
      </c>
      <c r="F36" s="17"/>
      <c r="G36" s="17"/>
      <c r="H36" s="17"/>
      <c r="I36" s="17"/>
      <c r="J36" s="17"/>
      <c r="K36" s="17"/>
      <c r="L36" s="17"/>
      <c r="M36" s="17"/>
      <c r="N36" s="17"/>
      <c r="O36" s="17"/>
      <c r="P36" s="17"/>
      <c r="Q36" s="17"/>
      <c r="AV36" s="14"/>
      <c r="BF36" s="17">
        <v>520914.84071832994</v>
      </c>
      <c r="BG36" s="17"/>
      <c r="CH36" s="17">
        <v>1972411.4481511097</v>
      </c>
      <c r="CI36" s="15">
        <v>520914.84071832994</v>
      </c>
    </row>
    <row r="37" spans="1:87" x14ac:dyDescent="0.2">
      <c r="A37" s="13">
        <v>38169</v>
      </c>
      <c r="B37" s="17">
        <v>331134.66971110005</v>
      </c>
      <c r="C37" s="17">
        <v>435818.9596322201</v>
      </c>
      <c r="D37" s="17">
        <v>375039</v>
      </c>
      <c r="E37" s="17">
        <v>289706</v>
      </c>
      <c r="F37" s="17"/>
      <c r="G37" s="17"/>
      <c r="H37" s="17"/>
      <c r="I37" s="17"/>
      <c r="J37" s="17"/>
      <c r="K37" s="17"/>
      <c r="L37" s="17"/>
      <c r="M37" s="17"/>
      <c r="N37" s="17"/>
      <c r="O37" s="17"/>
      <c r="P37" s="17"/>
      <c r="Q37" s="17"/>
      <c r="AV37" s="14"/>
      <c r="BF37" s="17">
        <v>514551.01243157999</v>
      </c>
      <c r="BG37" s="17"/>
      <c r="CH37" s="17">
        <v>1946249.6417749003</v>
      </c>
      <c r="CI37" s="15">
        <v>514551.01243157999</v>
      </c>
    </row>
    <row r="38" spans="1:87" x14ac:dyDescent="0.2">
      <c r="A38" s="13">
        <v>38200</v>
      </c>
      <c r="B38" s="17">
        <v>325203.15323196998</v>
      </c>
      <c r="C38" s="17">
        <v>428019.16553142999</v>
      </c>
      <c r="D38" s="17">
        <v>369243.19531613</v>
      </c>
      <c r="E38" s="17">
        <v>285496.32504151994</v>
      </c>
      <c r="F38" s="17"/>
      <c r="G38" s="17"/>
      <c r="H38" s="17"/>
      <c r="I38" s="17"/>
      <c r="J38" s="17"/>
      <c r="K38" s="17"/>
      <c r="L38" s="17"/>
      <c r="M38" s="17"/>
      <c r="N38" s="17"/>
      <c r="O38" s="17"/>
      <c r="P38" s="17"/>
      <c r="Q38" s="17"/>
      <c r="AV38" s="14"/>
      <c r="BF38" s="17">
        <v>505213.64458299999</v>
      </c>
      <c r="BG38" s="17">
        <v>518044.91494924994</v>
      </c>
      <c r="CH38" s="17">
        <v>2431220.3986533</v>
      </c>
      <c r="CI38" s="15">
        <v>1023258.5595322499</v>
      </c>
    </row>
    <row r="39" spans="1:87" x14ac:dyDescent="0.2">
      <c r="A39" s="13">
        <v>38231</v>
      </c>
      <c r="B39" s="17">
        <v>318073.29049443</v>
      </c>
      <c r="C39" s="17">
        <v>413596.99994119001</v>
      </c>
      <c r="D39" s="17">
        <v>361270.16594817006</v>
      </c>
      <c r="E39" s="17">
        <v>279519.74260583002</v>
      </c>
      <c r="F39" s="17"/>
      <c r="G39" s="17"/>
      <c r="H39" s="17"/>
      <c r="I39" s="17"/>
      <c r="J39" s="17"/>
      <c r="K39" s="17"/>
      <c r="L39" s="17"/>
      <c r="M39" s="17"/>
      <c r="N39" s="17"/>
      <c r="O39" s="17"/>
      <c r="P39" s="17"/>
      <c r="Q39" s="17"/>
      <c r="AV39" s="14"/>
      <c r="BF39" s="17">
        <v>492682.01861717994</v>
      </c>
      <c r="BG39" s="17">
        <v>503393.26596592</v>
      </c>
      <c r="CH39" s="17">
        <v>2368535.4835727201</v>
      </c>
      <c r="CI39" s="15">
        <v>996075.28458309988</v>
      </c>
    </row>
    <row r="40" spans="1:87" x14ac:dyDescent="0.2">
      <c r="A40" s="13">
        <v>38261</v>
      </c>
      <c r="B40" s="17">
        <v>312604.14915583999</v>
      </c>
      <c r="C40" s="17">
        <v>406865.64907433995</v>
      </c>
      <c r="D40" s="17">
        <v>354809.55265372997</v>
      </c>
      <c r="E40" s="17">
        <v>275368.08698010998</v>
      </c>
      <c r="F40" s="17"/>
      <c r="G40" s="17"/>
      <c r="H40" s="17"/>
      <c r="I40" s="17"/>
      <c r="J40" s="17"/>
      <c r="K40" s="17"/>
      <c r="L40" s="17"/>
      <c r="M40" s="17"/>
      <c r="N40" s="17"/>
      <c r="O40" s="17"/>
      <c r="P40" s="17"/>
      <c r="Q40" s="17"/>
      <c r="AV40" s="14"/>
      <c r="BF40" s="17">
        <v>478377.67275715998</v>
      </c>
      <c r="BG40" s="17">
        <v>491331.84921420005</v>
      </c>
      <c r="CH40" s="17">
        <v>2319356.9598353799</v>
      </c>
      <c r="CI40" s="15">
        <v>969709.52197136008</v>
      </c>
    </row>
    <row r="41" spans="1:87" x14ac:dyDescent="0.2">
      <c r="A41" s="13">
        <v>38292</v>
      </c>
      <c r="B41" s="17">
        <v>305332.33834126999</v>
      </c>
      <c r="C41" s="17">
        <v>399506.77580344008</v>
      </c>
      <c r="D41" s="17">
        <v>348542.40007918992</v>
      </c>
      <c r="E41" s="17">
        <v>270906.43812844006</v>
      </c>
      <c r="F41" s="17">
        <v>345766.34842667007</v>
      </c>
      <c r="G41" s="17"/>
      <c r="H41" s="17"/>
      <c r="I41" s="17"/>
      <c r="J41" s="17"/>
      <c r="K41" s="17"/>
      <c r="L41" s="17"/>
      <c r="M41" s="17"/>
      <c r="N41" s="17"/>
      <c r="O41" s="17"/>
      <c r="P41" s="17"/>
      <c r="Q41" s="17"/>
      <c r="AV41" s="14"/>
      <c r="BF41" s="17">
        <v>463278.61037858995</v>
      </c>
      <c r="BG41" s="17">
        <v>482404.6471399201</v>
      </c>
      <c r="CH41" s="17">
        <v>2615737.5582975205</v>
      </c>
      <c r="CI41" s="15">
        <v>945683.2575185101</v>
      </c>
    </row>
    <row r="42" spans="1:87" x14ac:dyDescent="0.2">
      <c r="A42" s="13">
        <v>38322</v>
      </c>
      <c r="B42" s="17">
        <v>299139.73655130999</v>
      </c>
      <c r="C42" s="17">
        <v>391144.58504305006</v>
      </c>
      <c r="D42" s="17">
        <v>342292.09484784998</v>
      </c>
      <c r="E42" s="17">
        <v>265760.12452345999</v>
      </c>
      <c r="F42" s="17">
        <v>340075.01244829001</v>
      </c>
      <c r="G42" s="17">
        <v>574544.24688692007</v>
      </c>
      <c r="H42" s="17"/>
      <c r="I42" s="17"/>
      <c r="J42" s="17"/>
      <c r="K42" s="17"/>
      <c r="L42" s="17"/>
      <c r="M42" s="17"/>
      <c r="N42" s="17"/>
      <c r="O42" s="17"/>
      <c r="P42" s="17"/>
      <c r="Q42" s="17"/>
      <c r="AV42" s="14"/>
      <c r="BF42" s="17">
        <v>452338.69203760003</v>
      </c>
      <c r="BG42" s="17">
        <v>469360.58634524001</v>
      </c>
      <c r="CH42" s="17">
        <v>3134655.0786837204</v>
      </c>
      <c r="CI42" s="15">
        <v>921699.2783828401</v>
      </c>
    </row>
    <row r="43" spans="1:87" x14ac:dyDescent="0.2">
      <c r="A43" s="13">
        <v>38353</v>
      </c>
      <c r="B43" s="17">
        <v>294218.47608055995</v>
      </c>
      <c r="C43" s="17">
        <v>384589.15323148004</v>
      </c>
      <c r="D43" s="17">
        <v>337233.57730619999</v>
      </c>
      <c r="E43" s="17">
        <v>262256.59383823996</v>
      </c>
      <c r="F43" s="17">
        <v>335415.52847918001</v>
      </c>
      <c r="G43" s="17">
        <v>565308.51288709999</v>
      </c>
      <c r="H43" s="17"/>
      <c r="I43" s="17"/>
      <c r="J43" s="17"/>
      <c r="K43" s="17"/>
      <c r="L43" s="17"/>
      <c r="M43" s="17"/>
      <c r="N43" s="17"/>
      <c r="O43" s="17"/>
      <c r="P43" s="17"/>
      <c r="Q43" s="17"/>
      <c r="AV43" s="14"/>
      <c r="BF43" s="17">
        <v>443819.47948717006</v>
      </c>
      <c r="BG43" s="17">
        <v>465262.81652256992</v>
      </c>
      <c r="CH43" s="17">
        <v>3088104.1378325</v>
      </c>
      <c r="CI43" s="15">
        <v>909082.29600973998</v>
      </c>
    </row>
    <row r="44" spans="1:87" x14ac:dyDescent="0.2">
      <c r="A44" s="13">
        <v>38384</v>
      </c>
      <c r="B44" s="17">
        <v>288317.57883352</v>
      </c>
      <c r="C44" s="17">
        <v>378746.54219154996</v>
      </c>
      <c r="D44" s="17">
        <v>332959.6164877101</v>
      </c>
      <c r="E44" s="17">
        <v>259315.66844211004</v>
      </c>
      <c r="F44" s="17">
        <v>331267.11620645004</v>
      </c>
      <c r="G44" s="17">
        <v>555367.99201737007</v>
      </c>
      <c r="H44" s="17"/>
      <c r="I44" s="17"/>
      <c r="J44" s="17"/>
      <c r="K44" s="17"/>
      <c r="L44" s="17"/>
      <c r="M44" s="17"/>
      <c r="N44" s="17"/>
      <c r="O44" s="17"/>
      <c r="P44" s="17"/>
      <c r="Q44" s="17"/>
      <c r="AV44" s="14"/>
      <c r="BF44" s="17">
        <v>434818.3751535</v>
      </c>
      <c r="BG44" s="17">
        <v>458527.9788582499</v>
      </c>
      <c r="CH44" s="17">
        <v>3039320.8681904604</v>
      </c>
      <c r="CI44" s="15">
        <v>893346.35401174985</v>
      </c>
    </row>
    <row r="45" spans="1:87" x14ac:dyDescent="0.2">
      <c r="A45" s="13">
        <v>38412</v>
      </c>
      <c r="B45" s="17">
        <v>284841.44186373992</v>
      </c>
      <c r="C45" s="17">
        <v>373698.39435689</v>
      </c>
      <c r="D45" s="17">
        <v>329127.62517895998</v>
      </c>
      <c r="E45" s="17">
        <v>256955.85742968001</v>
      </c>
      <c r="F45" s="17">
        <v>328094.65828507999</v>
      </c>
      <c r="G45" s="17">
        <v>548200.69223839999</v>
      </c>
      <c r="H45" s="17"/>
      <c r="I45" s="17"/>
      <c r="J45" s="17"/>
      <c r="K45" s="17"/>
      <c r="L45" s="17"/>
      <c r="M45" s="17"/>
      <c r="N45" s="17"/>
      <c r="O45" s="17"/>
      <c r="P45" s="17"/>
      <c r="Q45" s="17"/>
      <c r="AV45" s="14"/>
      <c r="BF45" s="17">
        <v>425809.11957587011</v>
      </c>
      <c r="BG45" s="17">
        <v>451366.85089845001</v>
      </c>
      <c r="CH45" s="17">
        <v>2998094.6398270698</v>
      </c>
      <c r="CI45" s="15">
        <v>877175.97047432011</v>
      </c>
    </row>
    <row r="46" spans="1:87" x14ac:dyDescent="0.2">
      <c r="A46" s="13">
        <v>38443</v>
      </c>
      <c r="B46" s="17">
        <v>282152.83821479999</v>
      </c>
      <c r="C46" s="17">
        <v>368426.80019119004</v>
      </c>
      <c r="D46" s="17">
        <v>325544.86157720006</v>
      </c>
      <c r="E46" s="17">
        <v>254568.96261386003</v>
      </c>
      <c r="F46" s="17">
        <v>324594.07980902999</v>
      </c>
      <c r="G46" s="17">
        <v>541385.69223381998</v>
      </c>
      <c r="H46" s="17"/>
      <c r="I46" s="17"/>
      <c r="J46" s="17"/>
      <c r="K46" s="17"/>
      <c r="L46" s="17"/>
      <c r="M46" s="17"/>
      <c r="N46" s="17"/>
      <c r="O46" s="17"/>
      <c r="P46" s="17"/>
      <c r="Q46" s="17"/>
      <c r="AV46" s="14"/>
      <c r="BF46" s="17">
        <v>414764.61654900003</v>
      </c>
      <c r="BG46" s="17">
        <v>443284.58445291</v>
      </c>
      <c r="CH46" s="17">
        <v>2954722.4356418103</v>
      </c>
      <c r="CI46" s="15">
        <v>858049.20100191003</v>
      </c>
    </row>
    <row r="47" spans="1:87" x14ac:dyDescent="0.2">
      <c r="A47" s="13">
        <v>38473</v>
      </c>
      <c r="B47" s="17">
        <v>278264.29482341005</v>
      </c>
      <c r="C47" s="17">
        <v>362295.72565072996</v>
      </c>
      <c r="D47" s="17">
        <v>320613.30686282995</v>
      </c>
      <c r="E47" s="17">
        <v>251455.88852673999</v>
      </c>
      <c r="F47" s="17">
        <v>320362.76390785998</v>
      </c>
      <c r="G47" s="17">
        <v>532175.47683465993</v>
      </c>
      <c r="H47" s="17"/>
      <c r="I47" s="17"/>
      <c r="J47" s="17"/>
      <c r="K47" s="17"/>
      <c r="L47" s="17"/>
      <c r="M47" s="17"/>
      <c r="N47" s="17"/>
      <c r="O47" s="17"/>
      <c r="P47" s="17"/>
      <c r="Q47" s="17"/>
      <c r="AV47" s="14"/>
      <c r="BF47" s="17">
        <v>403633.75673891994</v>
      </c>
      <c r="BG47" s="17">
        <v>431007.99987766996</v>
      </c>
      <c r="CH47" s="17">
        <v>2899809.2132228198</v>
      </c>
      <c r="CI47" s="15">
        <v>834641.75661658985</v>
      </c>
    </row>
    <row r="48" spans="1:87" x14ac:dyDescent="0.2">
      <c r="A48" s="13">
        <v>38504</v>
      </c>
      <c r="B48" s="17">
        <v>273064.57715675997</v>
      </c>
      <c r="C48" s="17">
        <v>353914.14015330991</v>
      </c>
      <c r="D48" s="17">
        <v>315155.71740070003</v>
      </c>
      <c r="E48" s="17">
        <v>247659.25033585</v>
      </c>
      <c r="F48" s="17">
        <v>315414.66414049</v>
      </c>
      <c r="G48" s="17">
        <v>522879.97483287001</v>
      </c>
      <c r="H48" s="17"/>
      <c r="I48" s="17"/>
      <c r="J48" s="17"/>
      <c r="K48" s="17"/>
      <c r="L48" s="17"/>
      <c r="M48" s="17"/>
      <c r="N48" s="17"/>
      <c r="O48" s="17"/>
      <c r="P48" s="17"/>
      <c r="Q48" s="17"/>
      <c r="AV48" s="14"/>
      <c r="BF48" s="17">
        <v>390835.17936514004</v>
      </c>
      <c r="BG48" s="17">
        <v>415972.35064573999</v>
      </c>
      <c r="CH48" s="17">
        <v>2834895.8540308601</v>
      </c>
      <c r="CI48" s="15">
        <v>806807.53001087997</v>
      </c>
    </row>
    <row r="49" spans="1:87" x14ac:dyDescent="0.2">
      <c r="A49" s="13">
        <v>38534</v>
      </c>
      <c r="B49" s="17">
        <v>267909.28782098996</v>
      </c>
      <c r="C49" s="17">
        <v>347981.07217603998</v>
      </c>
      <c r="D49" s="17">
        <v>310050.64388761995</v>
      </c>
      <c r="E49" s="17">
        <v>243527.92983949999</v>
      </c>
      <c r="F49" s="17">
        <v>310146.00231890002</v>
      </c>
      <c r="G49" s="17">
        <v>513437.34532794001</v>
      </c>
      <c r="H49" s="17"/>
      <c r="I49" s="17"/>
      <c r="J49" s="17"/>
      <c r="K49" s="17"/>
      <c r="L49" s="17"/>
      <c r="M49" s="17"/>
      <c r="N49" s="17"/>
      <c r="O49" s="17"/>
      <c r="P49" s="17"/>
      <c r="Q49" s="17"/>
      <c r="AV49" s="14"/>
      <c r="BF49" s="17">
        <v>379969.25968295004</v>
      </c>
      <c r="BG49" s="17">
        <v>408199.31892600004</v>
      </c>
      <c r="CH49" s="17">
        <v>2781220.8599799401</v>
      </c>
      <c r="CI49" s="15">
        <v>788168.57860895013</v>
      </c>
    </row>
    <row r="50" spans="1:87" x14ac:dyDescent="0.2">
      <c r="A50" s="13">
        <v>38565</v>
      </c>
      <c r="B50" s="17">
        <v>262241.86123339005</v>
      </c>
      <c r="C50" s="17">
        <v>340425.07508579001</v>
      </c>
      <c r="D50" s="17">
        <v>303819.34799086006</v>
      </c>
      <c r="E50" s="17">
        <v>238465.27434517004</v>
      </c>
      <c r="F50" s="17">
        <v>304752.14408803004</v>
      </c>
      <c r="G50" s="17">
        <v>501034.52451664995</v>
      </c>
      <c r="H50" s="17"/>
      <c r="I50" s="17"/>
      <c r="J50" s="17"/>
      <c r="K50" s="17"/>
      <c r="L50" s="17"/>
      <c r="M50" s="17"/>
      <c r="N50" s="17"/>
      <c r="O50" s="17"/>
      <c r="P50" s="17"/>
      <c r="Q50" s="17"/>
      <c r="AV50" s="14"/>
      <c r="BF50" s="17">
        <v>369219.51803331001</v>
      </c>
      <c r="BG50" s="17">
        <v>393646.23007055995</v>
      </c>
      <c r="CH50" s="17">
        <v>2713603.9753637598</v>
      </c>
      <c r="CI50" s="15">
        <v>762865.74810386996</v>
      </c>
    </row>
    <row r="51" spans="1:87" x14ac:dyDescent="0.2">
      <c r="A51" s="13">
        <v>38596</v>
      </c>
      <c r="B51" s="17">
        <v>256693.76195346002</v>
      </c>
      <c r="C51" s="17">
        <v>333487.57050865004</v>
      </c>
      <c r="D51" s="17">
        <v>296219.31286660006</v>
      </c>
      <c r="E51" s="17">
        <v>231687.8425272</v>
      </c>
      <c r="F51" s="17">
        <v>299059.31178833003</v>
      </c>
      <c r="G51" s="17">
        <v>489434.92699868995</v>
      </c>
      <c r="H51" s="17">
        <v>424619.76380877005</v>
      </c>
      <c r="I51" s="17"/>
      <c r="J51" s="17"/>
      <c r="K51" s="17"/>
      <c r="L51" s="17"/>
      <c r="M51" s="17"/>
      <c r="N51" s="17"/>
      <c r="O51" s="17"/>
      <c r="P51" s="17"/>
      <c r="Q51" s="17"/>
      <c r="AV51" s="14"/>
      <c r="BF51" s="17">
        <v>355924.55755643995</v>
      </c>
      <c r="BG51" s="17">
        <v>381413.43982945994</v>
      </c>
      <c r="CH51" s="17">
        <v>3068540.4878376001</v>
      </c>
      <c r="CI51" s="15">
        <v>737337.99738589989</v>
      </c>
    </row>
    <row r="52" spans="1:87" x14ac:dyDescent="0.2">
      <c r="A52" s="13">
        <v>38626</v>
      </c>
      <c r="B52" s="17">
        <v>251279.29976976002</v>
      </c>
      <c r="C52" s="17">
        <v>326430.90592699999</v>
      </c>
      <c r="D52" s="17">
        <v>290630.22399600002</v>
      </c>
      <c r="E52" s="17">
        <v>227763.01256734002</v>
      </c>
      <c r="F52" s="17">
        <v>293999.67911259003</v>
      </c>
      <c r="G52" s="17">
        <v>478610.05360199005</v>
      </c>
      <c r="H52" s="17">
        <v>414636.24730787997</v>
      </c>
      <c r="I52" s="17"/>
      <c r="J52" s="17"/>
      <c r="K52" s="17"/>
      <c r="L52" s="17"/>
      <c r="M52" s="17"/>
      <c r="N52" s="17"/>
      <c r="O52" s="17"/>
      <c r="P52" s="17"/>
      <c r="Q52" s="17"/>
      <c r="AV52" s="14"/>
      <c r="BF52" s="17">
        <v>345238.46358860011</v>
      </c>
      <c r="BG52" s="17">
        <v>368737.80795420002</v>
      </c>
      <c r="CH52" s="17">
        <v>2997325.6938253599</v>
      </c>
      <c r="CI52" s="15">
        <v>713976.27154280012</v>
      </c>
    </row>
    <row r="53" spans="1:87" x14ac:dyDescent="0.2">
      <c r="A53" s="13">
        <v>38657</v>
      </c>
      <c r="B53" s="17">
        <v>246626.70226921001</v>
      </c>
      <c r="C53" s="17">
        <v>319449.46023714001</v>
      </c>
      <c r="D53" s="17">
        <v>285125.08099203004</v>
      </c>
      <c r="E53" s="17">
        <v>223746.28067820999</v>
      </c>
      <c r="F53" s="17">
        <v>288952.16330781992</v>
      </c>
      <c r="G53" s="17">
        <v>466598.01751318004</v>
      </c>
      <c r="H53" s="17">
        <v>404406.74344128993</v>
      </c>
      <c r="I53" s="17"/>
      <c r="J53" s="17"/>
      <c r="K53" s="17"/>
      <c r="L53" s="17"/>
      <c r="M53" s="17"/>
      <c r="N53" s="17"/>
      <c r="O53" s="17"/>
      <c r="P53" s="17"/>
      <c r="Q53" s="17"/>
      <c r="AV53" s="14"/>
      <c r="BF53" s="17">
        <v>336043.38979749993</v>
      </c>
      <c r="BG53" s="17">
        <v>360244.93807633</v>
      </c>
      <c r="CH53" s="17">
        <v>2931192.7763127098</v>
      </c>
      <c r="CI53" s="15">
        <v>696288.32787382999</v>
      </c>
    </row>
    <row r="54" spans="1:87" x14ac:dyDescent="0.2">
      <c r="A54" s="13">
        <v>38687</v>
      </c>
      <c r="B54" s="17">
        <v>240392.28457897998</v>
      </c>
      <c r="C54" s="17">
        <v>310312.83734381001</v>
      </c>
      <c r="D54" s="17">
        <v>276849.11043773004</v>
      </c>
      <c r="E54" s="17">
        <v>218134.20034187002</v>
      </c>
      <c r="F54" s="17">
        <v>282966.94600392005</v>
      </c>
      <c r="G54" s="17">
        <v>452471.80407191999</v>
      </c>
      <c r="H54" s="17">
        <v>393498.58736433001</v>
      </c>
      <c r="I54" s="17"/>
      <c r="J54" s="17"/>
      <c r="K54" s="17"/>
      <c r="L54" s="17"/>
      <c r="M54" s="17"/>
      <c r="N54" s="17"/>
      <c r="O54" s="17"/>
      <c r="P54" s="17"/>
      <c r="Q54" s="17"/>
      <c r="AV54" s="14"/>
      <c r="BF54" s="17">
        <v>325801.23651002999</v>
      </c>
      <c r="BG54" s="17">
        <v>343748.72334508999</v>
      </c>
      <c r="BH54" s="17">
        <v>118942.00327351001</v>
      </c>
      <c r="BI54" s="17"/>
      <c r="BJ54" s="17"/>
      <c r="BK54" s="17"/>
      <c r="BL54" s="17"/>
      <c r="BM54" s="17"/>
      <c r="BN54" s="17"/>
      <c r="BP54" s="17"/>
      <c r="BQ54" s="17"/>
      <c r="BR54" s="17"/>
      <c r="BS54" s="17"/>
      <c r="BT54" s="17"/>
      <c r="BU54" s="17"/>
      <c r="BV54" s="17"/>
      <c r="BW54" s="17"/>
      <c r="BX54" s="17"/>
      <c r="BY54" s="17"/>
      <c r="BZ54" s="17"/>
      <c r="CA54" s="17"/>
      <c r="CB54" s="17"/>
      <c r="CC54" s="17"/>
      <c r="CD54" s="17"/>
      <c r="CE54" s="17"/>
      <c r="CF54" s="17"/>
      <c r="CG54" s="17"/>
      <c r="CH54" s="17">
        <v>2963117.73327119</v>
      </c>
      <c r="CI54" s="15">
        <v>788491.96312862996</v>
      </c>
    </row>
    <row r="55" spans="1:87" x14ac:dyDescent="0.2">
      <c r="A55" s="13">
        <v>38718</v>
      </c>
      <c r="B55" s="17">
        <v>235213.85191515996</v>
      </c>
      <c r="C55" s="17">
        <v>302249.94679060002</v>
      </c>
      <c r="D55" s="17">
        <v>270461.8652437299</v>
      </c>
      <c r="E55" s="17">
        <v>213318.35335557995</v>
      </c>
      <c r="F55" s="17">
        <v>276925.50291818997</v>
      </c>
      <c r="G55" s="17">
        <v>438597.55758680007</v>
      </c>
      <c r="H55" s="17">
        <v>381172.86073334998</v>
      </c>
      <c r="I55" s="17"/>
      <c r="J55" s="17"/>
      <c r="K55" s="17"/>
      <c r="L55" s="17"/>
      <c r="M55" s="17"/>
      <c r="N55" s="17"/>
      <c r="O55" s="17"/>
      <c r="P55" s="17"/>
      <c r="Q55" s="17"/>
      <c r="AV55" s="14"/>
      <c r="BF55" s="17">
        <v>320005.7964082</v>
      </c>
      <c r="BG55" s="17">
        <v>339380.63798604999</v>
      </c>
      <c r="BH55" s="17">
        <v>117385.02892374</v>
      </c>
      <c r="BI55" s="17"/>
      <c r="BJ55" s="17"/>
      <c r="BK55" s="17"/>
      <c r="BL55" s="17"/>
      <c r="BM55" s="17"/>
      <c r="BN55" s="17"/>
      <c r="BP55" s="17"/>
      <c r="BQ55" s="17"/>
      <c r="BR55" s="17"/>
      <c r="BS55" s="17"/>
      <c r="BT55" s="17"/>
      <c r="BU55" s="17"/>
      <c r="BV55" s="17"/>
      <c r="BW55" s="17"/>
      <c r="BX55" s="17"/>
      <c r="BY55" s="17"/>
      <c r="BZ55" s="17"/>
      <c r="CA55" s="17"/>
      <c r="CB55" s="17"/>
      <c r="CC55" s="17"/>
      <c r="CD55" s="17"/>
      <c r="CE55" s="17"/>
      <c r="CF55" s="17"/>
      <c r="CG55" s="17"/>
      <c r="CH55" s="17">
        <v>2894711.4018614003</v>
      </c>
      <c r="CI55" s="15">
        <v>776771.46331798995</v>
      </c>
    </row>
    <row r="56" spans="1:87" x14ac:dyDescent="0.2">
      <c r="A56" s="13">
        <v>38749</v>
      </c>
      <c r="B56" s="17">
        <v>230446.00926563004</v>
      </c>
      <c r="C56" s="17">
        <v>294884.7584626</v>
      </c>
      <c r="D56" s="17">
        <v>265413.96210239001</v>
      </c>
      <c r="E56" s="17">
        <v>209825.86204916998</v>
      </c>
      <c r="F56" s="17">
        <v>272112.13103980001</v>
      </c>
      <c r="G56" s="17">
        <v>426705.06173048</v>
      </c>
      <c r="H56" s="17">
        <v>371954.74025415996</v>
      </c>
      <c r="I56" s="17"/>
      <c r="J56" s="17"/>
      <c r="K56" s="17"/>
      <c r="L56" s="17"/>
      <c r="M56" s="17"/>
      <c r="N56" s="17"/>
      <c r="O56" s="17"/>
      <c r="P56" s="17"/>
      <c r="Q56" s="17"/>
      <c r="AV56" s="14"/>
      <c r="BF56" s="17">
        <v>311942.06943533994</v>
      </c>
      <c r="BG56" s="17">
        <v>332394.87244023004</v>
      </c>
      <c r="BH56" s="17">
        <v>115089.92976511001</v>
      </c>
      <c r="BI56" s="17"/>
      <c r="BJ56" s="17"/>
      <c r="BK56" s="17"/>
      <c r="BL56" s="17"/>
      <c r="BM56" s="17"/>
      <c r="BN56" s="17"/>
      <c r="BP56" s="17"/>
      <c r="BQ56" s="17"/>
      <c r="BR56" s="17"/>
      <c r="BS56" s="17"/>
      <c r="BT56" s="17"/>
      <c r="BU56" s="17"/>
      <c r="BV56" s="17"/>
      <c r="BW56" s="17"/>
      <c r="BX56" s="17"/>
      <c r="BY56" s="17"/>
      <c r="BZ56" s="17"/>
      <c r="CA56" s="17"/>
      <c r="CB56" s="17"/>
      <c r="CC56" s="17"/>
      <c r="CD56" s="17"/>
      <c r="CE56" s="17"/>
      <c r="CF56" s="17"/>
      <c r="CG56" s="17"/>
      <c r="CH56" s="17">
        <v>2830769.39654491</v>
      </c>
      <c r="CI56" s="15">
        <v>759426.87164068001</v>
      </c>
    </row>
    <row r="57" spans="1:87" x14ac:dyDescent="0.2">
      <c r="A57" s="13">
        <v>38777</v>
      </c>
      <c r="B57" s="17">
        <v>226267.87019556001</v>
      </c>
      <c r="C57" s="17">
        <v>285243.12537016999</v>
      </c>
      <c r="D57" s="17">
        <v>257969.18496281002</v>
      </c>
      <c r="E57" s="17">
        <v>205553.26351775002</v>
      </c>
      <c r="F57" s="17">
        <v>267278.89148207998</v>
      </c>
      <c r="G57" s="17">
        <v>409226.27847140003</v>
      </c>
      <c r="H57" s="17">
        <v>362785.86251933005</v>
      </c>
      <c r="I57" s="17"/>
      <c r="J57" s="17"/>
      <c r="K57" s="17"/>
      <c r="L57" s="17"/>
      <c r="M57" s="17"/>
      <c r="N57" s="17"/>
      <c r="O57" s="17"/>
      <c r="P57" s="17"/>
      <c r="Q57" s="17"/>
      <c r="AV57" s="14"/>
      <c r="BF57" s="17">
        <v>303942.68881396996</v>
      </c>
      <c r="BG57" s="17">
        <v>326547.35186556994</v>
      </c>
      <c r="BH57" s="17">
        <v>113015.5902795</v>
      </c>
      <c r="BI57" s="17"/>
      <c r="BJ57" s="17"/>
      <c r="BK57" s="17"/>
      <c r="BL57" s="17"/>
      <c r="BM57" s="17"/>
      <c r="BN57" s="17"/>
      <c r="BP57" s="17"/>
      <c r="BQ57" s="17"/>
      <c r="BR57" s="17"/>
      <c r="BS57" s="17"/>
      <c r="BT57" s="17"/>
      <c r="BU57" s="17"/>
      <c r="BV57" s="17"/>
      <c r="BW57" s="17"/>
      <c r="BX57" s="17"/>
      <c r="BY57" s="17"/>
      <c r="BZ57" s="17"/>
      <c r="CA57" s="17"/>
      <c r="CB57" s="17"/>
      <c r="CC57" s="17"/>
      <c r="CD57" s="17"/>
      <c r="CE57" s="17"/>
      <c r="CF57" s="17"/>
      <c r="CG57" s="17"/>
      <c r="CH57" s="17">
        <v>2757830.1074781399</v>
      </c>
      <c r="CI57" s="15">
        <v>743505.6309590399</v>
      </c>
    </row>
    <row r="58" spans="1:87" x14ac:dyDescent="0.2">
      <c r="A58" s="13">
        <v>38808</v>
      </c>
      <c r="B58" s="17">
        <v>212989.38833350997</v>
      </c>
      <c r="C58" s="17">
        <v>265014.40057508997</v>
      </c>
      <c r="D58" s="17">
        <v>246792.33478206999</v>
      </c>
      <c r="E58" s="17">
        <v>199662.14293833001</v>
      </c>
      <c r="F58" s="17">
        <v>260178.79906435998</v>
      </c>
      <c r="G58" s="17">
        <v>373573.02381069999</v>
      </c>
      <c r="H58" s="17">
        <v>308367.05044511007</v>
      </c>
      <c r="I58" s="17"/>
      <c r="J58" s="17"/>
      <c r="K58" s="17"/>
      <c r="L58" s="17"/>
      <c r="M58" s="17"/>
      <c r="N58" s="17"/>
      <c r="O58" s="17"/>
      <c r="P58" s="17"/>
      <c r="Q58" s="17"/>
      <c r="AV58" s="14"/>
      <c r="BF58" s="17">
        <v>298000.02400046005</v>
      </c>
      <c r="BG58" s="17">
        <v>323923.81619052001</v>
      </c>
      <c r="BH58" s="17">
        <v>111654.74593587</v>
      </c>
      <c r="BI58" s="17"/>
      <c r="BJ58" s="17"/>
      <c r="BK58" s="17"/>
      <c r="BL58" s="17"/>
      <c r="BM58" s="17"/>
      <c r="BN58" s="17"/>
      <c r="BP58" s="17"/>
      <c r="BQ58" s="17"/>
      <c r="BR58" s="17"/>
      <c r="BS58" s="17"/>
      <c r="BT58" s="17"/>
      <c r="BU58" s="17"/>
      <c r="BV58" s="17"/>
      <c r="BW58" s="17"/>
      <c r="BX58" s="17"/>
      <c r="BY58" s="17"/>
      <c r="BZ58" s="17"/>
      <c r="CA58" s="17"/>
      <c r="CB58" s="17"/>
      <c r="CC58" s="17"/>
      <c r="CD58" s="17"/>
      <c r="CE58" s="17"/>
      <c r="CF58" s="17"/>
      <c r="CG58" s="17"/>
      <c r="CH58" s="17">
        <v>2600155.7260760199</v>
      </c>
      <c r="CI58" s="15">
        <v>733578.5861268501</v>
      </c>
    </row>
    <row r="59" spans="1:87" x14ac:dyDescent="0.2">
      <c r="A59" s="13">
        <v>38838</v>
      </c>
      <c r="B59" s="17">
        <v>194092.77115226001</v>
      </c>
      <c r="C59" s="17">
        <v>226420.59536697</v>
      </c>
      <c r="D59" s="17">
        <v>231507.92113376004</v>
      </c>
      <c r="E59" s="17">
        <v>182599.76835381001</v>
      </c>
      <c r="F59" s="17">
        <v>239942.15513611998</v>
      </c>
      <c r="G59" s="17">
        <v>315356.69706023997</v>
      </c>
      <c r="H59" s="17">
        <v>243183.08749604999</v>
      </c>
      <c r="I59" s="17"/>
      <c r="J59" s="17"/>
      <c r="K59" s="17"/>
      <c r="L59" s="17"/>
      <c r="M59" s="17"/>
      <c r="N59" s="17"/>
      <c r="O59" s="17"/>
      <c r="P59" s="17"/>
      <c r="Q59" s="17"/>
      <c r="AV59" s="14"/>
      <c r="BF59" s="17">
        <v>292405.57145433995</v>
      </c>
      <c r="BG59" s="17">
        <v>319866.16895669</v>
      </c>
      <c r="BH59" s="17">
        <v>109026.68085472001</v>
      </c>
      <c r="BI59" s="17"/>
      <c r="BJ59" s="17"/>
      <c r="BK59" s="17"/>
      <c r="BL59" s="17"/>
      <c r="BM59" s="17"/>
      <c r="BN59" s="17"/>
      <c r="BP59" s="17"/>
      <c r="BQ59" s="17"/>
      <c r="BR59" s="17"/>
      <c r="BS59" s="17"/>
      <c r="BT59" s="17"/>
      <c r="BU59" s="17"/>
      <c r="BV59" s="17"/>
      <c r="BW59" s="17"/>
      <c r="BX59" s="17"/>
      <c r="BY59" s="17"/>
      <c r="BZ59" s="17"/>
      <c r="CA59" s="17"/>
      <c r="CB59" s="17"/>
      <c r="CC59" s="17"/>
      <c r="CD59" s="17"/>
      <c r="CE59" s="17"/>
      <c r="CF59" s="17"/>
      <c r="CG59" s="17"/>
      <c r="CH59" s="17">
        <v>2354401.4169649603</v>
      </c>
      <c r="CI59" s="15">
        <v>721298.42126574996</v>
      </c>
    </row>
    <row r="60" spans="1:87" x14ac:dyDescent="0.2">
      <c r="A60" s="13">
        <v>38869</v>
      </c>
      <c r="B60" s="17">
        <v>180855.23505721003</v>
      </c>
      <c r="C60" s="17">
        <v>204236.22357917001</v>
      </c>
      <c r="D60" s="17">
        <v>211453.72008619001</v>
      </c>
      <c r="E60" s="17">
        <v>158555.75821332002</v>
      </c>
      <c r="F60" s="17">
        <v>219858.05084291997</v>
      </c>
      <c r="G60" s="17">
        <v>271437.23801809998</v>
      </c>
      <c r="H60" s="17">
        <v>208906.92336045002</v>
      </c>
      <c r="I60" s="17"/>
      <c r="J60" s="17"/>
      <c r="K60" s="17"/>
      <c r="L60" s="17"/>
      <c r="M60" s="17"/>
      <c r="N60" s="17"/>
      <c r="O60" s="17"/>
      <c r="P60" s="17"/>
      <c r="Q60" s="17"/>
      <c r="AV60" s="14"/>
      <c r="BF60" s="17">
        <v>284405.24469940003</v>
      </c>
      <c r="BG60" s="17">
        <v>313576.52590693999</v>
      </c>
      <c r="BH60" s="17">
        <v>106309.70938610999</v>
      </c>
      <c r="BI60" s="17"/>
      <c r="BJ60" s="17"/>
      <c r="BK60" s="17"/>
      <c r="BL60" s="17"/>
      <c r="BM60" s="17"/>
      <c r="BN60" s="17"/>
      <c r="BP60" s="17"/>
      <c r="BQ60" s="17"/>
      <c r="BR60" s="17"/>
      <c r="BS60" s="17"/>
      <c r="BT60" s="17"/>
      <c r="BU60" s="17"/>
      <c r="BV60" s="17"/>
      <c r="BW60" s="17"/>
      <c r="BX60" s="17"/>
      <c r="BY60" s="17"/>
      <c r="BZ60" s="17"/>
      <c r="CA60" s="17"/>
      <c r="CB60" s="17"/>
      <c r="CC60" s="17"/>
      <c r="CD60" s="17"/>
      <c r="CE60" s="17"/>
      <c r="CF60" s="17"/>
      <c r="CG60" s="17"/>
      <c r="CH60" s="17">
        <v>2159594.6291498099</v>
      </c>
      <c r="CI60" s="15">
        <v>704291.47999244998</v>
      </c>
    </row>
    <row r="61" spans="1:87" x14ac:dyDescent="0.2">
      <c r="A61" s="13">
        <v>38899</v>
      </c>
      <c r="B61" s="17">
        <v>170924.19851867005</v>
      </c>
      <c r="C61" s="17">
        <v>189574.31451314001</v>
      </c>
      <c r="D61" s="17">
        <v>195528.62468332998</v>
      </c>
      <c r="E61" s="17">
        <v>149609.37143736999</v>
      </c>
      <c r="F61" s="17">
        <v>204642.26855224004</v>
      </c>
      <c r="G61" s="17">
        <v>252398.81607691999</v>
      </c>
      <c r="H61" s="17">
        <v>192009.94180371996</v>
      </c>
      <c r="I61" s="17"/>
      <c r="J61" s="17"/>
      <c r="K61" s="17"/>
      <c r="L61" s="17"/>
      <c r="M61" s="17"/>
      <c r="N61" s="17"/>
      <c r="O61" s="17"/>
      <c r="P61" s="17"/>
      <c r="Q61" s="17"/>
      <c r="AV61" s="14"/>
      <c r="BF61" s="17">
        <v>277202.35317255004</v>
      </c>
      <c r="BG61" s="17">
        <v>308251.76470737992</v>
      </c>
      <c r="BH61" s="17">
        <v>103860.49970396001</v>
      </c>
      <c r="BI61" s="17"/>
      <c r="BJ61" s="17"/>
      <c r="BK61" s="17"/>
      <c r="BL61" s="17"/>
      <c r="BM61" s="17"/>
      <c r="BN61" s="17"/>
      <c r="BP61" s="17"/>
      <c r="BQ61" s="17"/>
      <c r="BR61" s="17"/>
      <c r="BS61" s="17"/>
      <c r="BT61" s="17"/>
      <c r="BU61" s="17"/>
      <c r="BV61" s="17"/>
      <c r="BW61" s="17"/>
      <c r="BX61" s="17"/>
      <c r="BY61" s="17"/>
      <c r="BZ61" s="17"/>
      <c r="CA61" s="17"/>
      <c r="CB61" s="17"/>
      <c r="CC61" s="17"/>
      <c r="CD61" s="17"/>
      <c r="CE61" s="17"/>
      <c r="CF61" s="17"/>
      <c r="CG61" s="17"/>
      <c r="CH61" s="17">
        <v>2044002.1531692799</v>
      </c>
      <c r="CI61" s="15">
        <v>689314.61758388998</v>
      </c>
    </row>
    <row r="62" spans="1:87" x14ac:dyDescent="0.2">
      <c r="A62" s="13">
        <v>38930</v>
      </c>
      <c r="B62" s="17">
        <v>163846.32456314002</v>
      </c>
      <c r="C62" s="17">
        <v>179873.22708116999</v>
      </c>
      <c r="D62" s="17">
        <v>179938.97906783002</v>
      </c>
      <c r="E62" s="17">
        <v>140168.53203663998</v>
      </c>
      <c r="F62" s="17">
        <v>191469.43726691999</v>
      </c>
      <c r="G62" s="17">
        <v>236518.57026335</v>
      </c>
      <c r="H62" s="17">
        <v>179611.52897230998</v>
      </c>
      <c r="I62" s="17"/>
      <c r="J62" s="17"/>
      <c r="K62" s="17"/>
      <c r="L62" s="17"/>
      <c r="M62" s="17"/>
      <c r="N62" s="17"/>
      <c r="O62" s="17"/>
      <c r="P62" s="17"/>
      <c r="Q62" s="17"/>
      <c r="AV62" s="14"/>
      <c r="BF62" s="17">
        <v>268580.76718518994</v>
      </c>
      <c r="BG62" s="17">
        <v>300129.37193727004</v>
      </c>
      <c r="BH62" s="17">
        <v>97406.373246160001</v>
      </c>
      <c r="BI62" s="17"/>
      <c r="BJ62" s="17"/>
      <c r="BK62" s="17"/>
      <c r="BL62" s="17"/>
      <c r="BM62" s="17"/>
      <c r="BN62" s="17"/>
      <c r="BP62" s="17"/>
      <c r="BQ62" s="17"/>
      <c r="BR62" s="17"/>
      <c r="BS62" s="17"/>
      <c r="BT62" s="17"/>
      <c r="BU62" s="17"/>
      <c r="BV62" s="17"/>
      <c r="BW62" s="17"/>
      <c r="BX62" s="17"/>
      <c r="BY62" s="17"/>
      <c r="BZ62" s="17"/>
      <c r="CA62" s="17"/>
      <c r="CB62" s="17"/>
      <c r="CC62" s="17"/>
      <c r="CD62" s="17"/>
      <c r="CE62" s="17"/>
      <c r="CF62" s="17"/>
      <c r="CG62" s="17"/>
      <c r="CH62" s="17">
        <v>1937543.1116199801</v>
      </c>
      <c r="CI62" s="15">
        <v>666116.51236862002</v>
      </c>
    </row>
    <row r="63" spans="1:87" x14ac:dyDescent="0.2">
      <c r="A63" s="13">
        <v>38961</v>
      </c>
      <c r="B63" s="17">
        <v>156066.0852911</v>
      </c>
      <c r="C63" s="17">
        <v>170472.09692102997</v>
      </c>
      <c r="D63" s="17">
        <v>158733.90295833998</v>
      </c>
      <c r="E63" s="17">
        <v>127697.96180975001</v>
      </c>
      <c r="F63" s="17">
        <v>170257.11999311001</v>
      </c>
      <c r="G63" s="17">
        <v>223080.19130368001</v>
      </c>
      <c r="H63" s="17">
        <v>169519.85296381003</v>
      </c>
      <c r="I63" s="17"/>
      <c r="J63" s="17"/>
      <c r="K63" s="17"/>
      <c r="L63" s="17"/>
      <c r="M63" s="17"/>
      <c r="N63" s="17"/>
      <c r="O63" s="17"/>
      <c r="P63" s="17"/>
      <c r="Q63" s="17"/>
      <c r="AV63" s="14"/>
      <c r="BF63" s="17">
        <v>259926.04453933</v>
      </c>
      <c r="BG63" s="17">
        <v>291828.18733463</v>
      </c>
      <c r="BH63" s="17">
        <v>94779.467572780006</v>
      </c>
      <c r="BI63" s="17"/>
      <c r="BJ63" s="17"/>
      <c r="BK63" s="17"/>
      <c r="BL63" s="17"/>
      <c r="BM63" s="17"/>
      <c r="BN63" s="17"/>
      <c r="BP63" s="17"/>
      <c r="BQ63" s="17"/>
      <c r="BR63" s="17"/>
      <c r="BS63" s="17"/>
      <c r="BT63" s="17"/>
      <c r="BU63" s="17"/>
      <c r="BV63" s="17"/>
      <c r="BW63" s="17"/>
      <c r="BX63" s="17"/>
      <c r="BY63" s="17"/>
      <c r="BZ63" s="17"/>
      <c r="CA63" s="17"/>
      <c r="CB63" s="17"/>
      <c r="CC63" s="17"/>
      <c r="CD63" s="17"/>
      <c r="CE63" s="17"/>
      <c r="CF63" s="17"/>
      <c r="CG63" s="17"/>
      <c r="CH63" s="17">
        <v>1822360.91068756</v>
      </c>
      <c r="CI63" s="15">
        <v>646533.69944673998</v>
      </c>
    </row>
    <row r="64" spans="1:87" x14ac:dyDescent="0.2">
      <c r="A64" s="13">
        <v>38991</v>
      </c>
      <c r="B64" s="17">
        <v>149590.24593916</v>
      </c>
      <c r="C64" s="17">
        <v>164065.53098815997</v>
      </c>
      <c r="D64" s="17">
        <v>143034.09212108998</v>
      </c>
      <c r="E64" s="17">
        <v>119129.74981219</v>
      </c>
      <c r="F64" s="17">
        <v>157137.71288444998</v>
      </c>
      <c r="G64" s="17">
        <v>213685.33048122001</v>
      </c>
      <c r="H64" s="17">
        <v>162609.33916077999</v>
      </c>
      <c r="I64" s="17">
        <v>781550.73830878001</v>
      </c>
      <c r="J64" s="17"/>
      <c r="K64" s="17"/>
      <c r="L64" s="17"/>
      <c r="M64" s="17"/>
      <c r="N64" s="17"/>
      <c r="O64" s="17"/>
      <c r="P64" s="17"/>
      <c r="Q64" s="17"/>
      <c r="AV64" s="14"/>
      <c r="BF64" s="17">
        <v>252002.9643045</v>
      </c>
      <c r="BG64" s="17">
        <v>283540.04800209001</v>
      </c>
      <c r="BH64" s="17">
        <v>91045.692804830003</v>
      </c>
      <c r="BI64" s="17"/>
      <c r="BJ64" s="17"/>
      <c r="BK64" s="17"/>
      <c r="BL64" s="17"/>
      <c r="BM64" s="17"/>
      <c r="BN64" s="17"/>
      <c r="BP64" s="17"/>
      <c r="BQ64" s="17"/>
      <c r="BR64" s="17"/>
      <c r="BS64" s="17"/>
      <c r="BT64" s="17"/>
      <c r="BU64" s="17"/>
      <c r="BV64" s="17"/>
      <c r="BW64" s="17"/>
      <c r="BX64" s="17"/>
      <c r="BY64" s="17"/>
      <c r="BZ64" s="17"/>
      <c r="CA64" s="17"/>
      <c r="CB64" s="17"/>
      <c r="CC64" s="17"/>
      <c r="CD64" s="17"/>
      <c r="CE64" s="17"/>
      <c r="CF64" s="17"/>
      <c r="CG64" s="17"/>
      <c r="CH64" s="17">
        <v>2517391.4448072496</v>
      </c>
      <c r="CI64" s="15">
        <v>626588.70511142001</v>
      </c>
    </row>
    <row r="65" spans="1:87" x14ac:dyDescent="0.2">
      <c r="A65" s="13">
        <v>39022</v>
      </c>
      <c r="B65" s="17">
        <v>144769.06313386001</v>
      </c>
      <c r="C65" s="17">
        <v>155494.61466826999</v>
      </c>
      <c r="D65" s="17">
        <v>133566.91982057001</v>
      </c>
      <c r="E65" s="17">
        <v>113518.24194854998</v>
      </c>
      <c r="F65" s="17">
        <v>148617.63793827003</v>
      </c>
      <c r="G65" s="17">
        <v>202832.03773199994</v>
      </c>
      <c r="H65" s="17">
        <v>155229.66809311</v>
      </c>
      <c r="I65" s="17">
        <v>761577.18464017997</v>
      </c>
      <c r="J65" s="17"/>
      <c r="K65" s="17"/>
      <c r="L65" s="17"/>
      <c r="M65" s="17"/>
      <c r="N65" s="17"/>
      <c r="O65" s="17">
        <v>266472.75036920002</v>
      </c>
      <c r="P65" s="17"/>
      <c r="Q65" s="17"/>
      <c r="AV65" s="14"/>
      <c r="BF65" s="17">
        <v>243871.38236127002</v>
      </c>
      <c r="BG65" s="17">
        <v>210569.00698233003</v>
      </c>
      <c r="BH65" s="17">
        <v>87828.454542619991</v>
      </c>
      <c r="BI65" s="17"/>
      <c r="BJ65" s="17"/>
      <c r="BK65" s="17"/>
      <c r="BL65" s="17"/>
      <c r="BM65" s="17"/>
      <c r="BN65" s="17"/>
      <c r="BP65" s="17"/>
      <c r="BQ65" s="17"/>
      <c r="BR65" s="17"/>
      <c r="BS65" s="17"/>
      <c r="BT65" s="17"/>
      <c r="BU65" s="17"/>
      <c r="BV65" s="17"/>
      <c r="BW65" s="17"/>
      <c r="BX65" s="17"/>
      <c r="BY65" s="17"/>
      <c r="BZ65" s="17"/>
      <c r="CA65" s="17"/>
      <c r="CB65" s="17"/>
      <c r="CC65" s="17"/>
      <c r="CD65" s="17"/>
      <c r="CE65" s="17"/>
      <c r="CF65" s="17"/>
      <c r="CG65" s="17"/>
      <c r="CH65" s="17">
        <v>2624346.9622302302</v>
      </c>
      <c r="CI65" s="15">
        <v>542268.84388622001</v>
      </c>
    </row>
    <row r="66" spans="1:87" x14ac:dyDescent="0.2">
      <c r="A66" s="13">
        <v>39052</v>
      </c>
      <c r="B66" s="17">
        <v>136719.60043745005</v>
      </c>
      <c r="C66" s="17">
        <v>149773.92373389003</v>
      </c>
      <c r="D66" s="17">
        <v>124940.46416825998</v>
      </c>
      <c r="E66" s="17">
        <v>109638.25536772999</v>
      </c>
      <c r="F66" s="17">
        <v>142903.65037429004</v>
      </c>
      <c r="G66" s="17">
        <v>196058.90583415001</v>
      </c>
      <c r="H66" s="17">
        <v>149647.27785968003</v>
      </c>
      <c r="I66" s="17">
        <v>743201.92527570017</v>
      </c>
      <c r="J66" s="17"/>
      <c r="K66" s="17"/>
      <c r="L66" s="17"/>
      <c r="M66" s="17"/>
      <c r="N66" s="17"/>
      <c r="O66" s="17">
        <v>261251.14597695001</v>
      </c>
      <c r="P66" s="17">
        <v>348565.36959891999</v>
      </c>
      <c r="Q66" s="17"/>
      <c r="AV66" s="14"/>
      <c r="BF66" s="17">
        <v>235118.95196213</v>
      </c>
      <c r="BG66" s="17">
        <v>205730.38196965001</v>
      </c>
      <c r="BH66" s="17">
        <v>84650.144979110017</v>
      </c>
      <c r="BI66" s="17"/>
      <c r="BJ66" s="17"/>
      <c r="BK66" s="17"/>
      <c r="BL66" s="17"/>
      <c r="BM66" s="17"/>
      <c r="BN66" s="17"/>
      <c r="BP66" s="17"/>
      <c r="BQ66" s="17"/>
      <c r="BR66" s="17"/>
      <c r="BS66" s="17"/>
      <c r="BT66" s="17"/>
      <c r="BU66" s="17"/>
      <c r="BV66" s="17"/>
      <c r="BW66" s="17"/>
      <c r="BX66" s="17"/>
      <c r="BY66" s="17"/>
      <c r="BZ66" s="17"/>
      <c r="CA66" s="17"/>
      <c r="CB66" s="17"/>
      <c r="CC66" s="17"/>
      <c r="CD66" s="17"/>
      <c r="CE66" s="17"/>
      <c r="CF66" s="17"/>
      <c r="CG66" s="17"/>
      <c r="CH66" s="17">
        <v>2888199.99753791</v>
      </c>
      <c r="CI66" s="15">
        <v>525499.47891089006</v>
      </c>
    </row>
    <row r="67" spans="1:87" x14ac:dyDescent="0.2">
      <c r="A67" s="13">
        <v>39083</v>
      </c>
      <c r="B67" s="17">
        <v>133055.61946320001</v>
      </c>
      <c r="C67" s="17">
        <v>145614.66575270001</v>
      </c>
      <c r="D67" s="17">
        <v>121425.81147804001</v>
      </c>
      <c r="E67" s="17">
        <v>106869.37160473001</v>
      </c>
      <c r="F67" s="17">
        <v>137054.47640548999</v>
      </c>
      <c r="G67" s="17">
        <v>187272.22955613001</v>
      </c>
      <c r="H67" s="17">
        <v>144157.07237991001</v>
      </c>
      <c r="I67" s="17">
        <v>727581.88874661003</v>
      </c>
      <c r="J67" s="17"/>
      <c r="K67" s="17"/>
      <c r="L67" s="17"/>
      <c r="M67" s="17"/>
      <c r="N67" s="17"/>
      <c r="O67" s="17">
        <v>255970.89634553</v>
      </c>
      <c r="P67" s="17">
        <v>342283.33815820003</v>
      </c>
      <c r="Q67" s="17"/>
      <c r="AV67" s="14"/>
      <c r="BF67" s="17">
        <v>231777.70777892999</v>
      </c>
      <c r="BG67" s="17">
        <v>203044.92829871003</v>
      </c>
      <c r="BH67" s="17">
        <v>83273.82429253</v>
      </c>
      <c r="BI67" s="17"/>
      <c r="BJ67" s="17"/>
      <c r="BK67" s="17"/>
      <c r="BL67" s="17"/>
      <c r="BM67" s="17"/>
      <c r="BN67" s="17"/>
      <c r="BP67" s="17"/>
      <c r="BQ67" s="17"/>
      <c r="BR67" s="17"/>
      <c r="BS67" s="17"/>
      <c r="BT67" s="17"/>
      <c r="BU67" s="17"/>
      <c r="BV67" s="17"/>
      <c r="BW67" s="17"/>
      <c r="BX67" s="17"/>
      <c r="BY67" s="17"/>
      <c r="BZ67" s="17"/>
      <c r="CA67" s="17"/>
      <c r="CB67" s="17"/>
      <c r="CC67" s="17"/>
      <c r="CD67" s="17"/>
      <c r="CE67" s="17"/>
      <c r="CF67" s="17"/>
      <c r="CG67" s="17"/>
      <c r="CH67" s="17">
        <v>2819381.8302607099</v>
      </c>
      <c r="CI67" s="15">
        <v>518096.46037017001</v>
      </c>
    </row>
    <row r="68" spans="1:87" x14ac:dyDescent="0.2">
      <c r="A68" s="13">
        <v>39114</v>
      </c>
      <c r="B68" s="17">
        <v>129765.86285948</v>
      </c>
      <c r="C68" s="17">
        <v>141867.37296690003</v>
      </c>
      <c r="D68" s="17">
        <v>116441.19537552999</v>
      </c>
      <c r="E68" s="17">
        <v>103525.14379397998</v>
      </c>
      <c r="F68" s="17">
        <v>132992.83018515</v>
      </c>
      <c r="G68" s="17">
        <v>181806.01695279</v>
      </c>
      <c r="H68" s="17">
        <v>139189.98001771999</v>
      </c>
      <c r="I68" s="17">
        <v>714506.23116189986</v>
      </c>
      <c r="J68" s="17"/>
      <c r="K68" s="17"/>
      <c r="L68" s="17"/>
      <c r="M68" s="17"/>
      <c r="N68" s="17"/>
      <c r="O68" s="17">
        <v>250842.72611652999</v>
      </c>
      <c r="P68" s="17">
        <v>337762.12209513999</v>
      </c>
      <c r="Q68" s="17"/>
      <c r="AV68" s="14"/>
      <c r="BF68" s="17">
        <v>225604.09272422999</v>
      </c>
      <c r="BG68" s="17">
        <v>199973.46290603996</v>
      </c>
      <c r="BH68" s="17">
        <v>80765.257213210003</v>
      </c>
      <c r="BI68" s="17"/>
      <c r="BJ68" s="17"/>
      <c r="BK68" s="17"/>
      <c r="BL68" s="17"/>
      <c r="BM68" s="17"/>
      <c r="BN68" s="17"/>
      <c r="BP68" s="17"/>
      <c r="BQ68" s="17"/>
      <c r="BR68" s="17"/>
      <c r="BS68" s="17"/>
      <c r="BT68" s="17"/>
      <c r="BU68" s="17"/>
      <c r="BV68" s="17"/>
      <c r="BW68" s="17"/>
      <c r="BX68" s="17"/>
      <c r="BY68" s="17"/>
      <c r="BZ68" s="17"/>
      <c r="CA68" s="17"/>
      <c r="CB68" s="17"/>
      <c r="CC68" s="17"/>
      <c r="CD68" s="17"/>
      <c r="CE68" s="17"/>
      <c r="CF68" s="17"/>
      <c r="CG68" s="17"/>
      <c r="CH68" s="17">
        <v>2755042.2943686</v>
      </c>
      <c r="CI68" s="15">
        <v>506342.81284347991</v>
      </c>
    </row>
    <row r="69" spans="1:87" x14ac:dyDescent="0.2">
      <c r="A69" s="13">
        <v>39142</v>
      </c>
      <c r="B69" s="17">
        <v>127085.17418485001</v>
      </c>
      <c r="C69" s="17">
        <v>138789.87676596001</v>
      </c>
      <c r="D69" s="17">
        <v>107656.39250754</v>
      </c>
      <c r="E69" s="17">
        <v>97993.542758740005</v>
      </c>
      <c r="F69" s="17">
        <v>125999.69166258999</v>
      </c>
      <c r="G69" s="17">
        <v>177406.22908632999</v>
      </c>
      <c r="H69" s="17">
        <v>135826.25422541003</v>
      </c>
      <c r="I69" s="17">
        <v>703094.53290708002</v>
      </c>
      <c r="J69" s="17"/>
      <c r="K69" s="17"/>
      <c r="L69" s="17"/>
      <c r="M69" s="17"/>
      <c r="N69" s="17"/>
      <c r="O69" s="17">
        <v>244953.53182261999</v>
      </c>
      <c r="P69" s="17">
        <v>331854.65048712003</v>
      </c>
      <c r="Q69" s="17"/>
      <c r="AV69" s="14"/>
      <c r="BF69" s="17">
        <v>220863.56757791003</v>
      </c>
      <c r="BG69" s="17">
        <v>195875.65668486003</v>
      </c>
      <c r="BH69" s="17">
        <v>78192.688260030001</v>
      </c>
      <c r="BI69" s="17"/>
      <c r="BJ69" s="17"/>
      <c r="BK69" s="17"/>
      <c r="BL69" s="17"/>
      <c r="BM69" s="17"/>
      <c r="BN69" s="17"/>
      <c r="BP69" s="17"/>
      <c r="BQ69" s="17"/>
      <c r="BR69" s="17"/>
      <c r="BS69" s="17"/>
      <c r="BT69" s="17"/>
      <c r="BU69" s="17"/>
      <c r="BV69" s="17"/>
      <c r="BW69" s="17"/>
      <c r="BX69" s="17"/>
      <c r="BY69" s="17"/>
      <c r="BZ69" s="17"/>
      <c r="CA69" s="17"/>
      <c r="CB69" s="17"/>
      <c r="CC69" s="17"/>
      <c r="CD69" s="17"/>
      <c r="CE69" s="17"/>
      <c r="CF69" s="17"/>
      <c r="CG69" s="17"/>
      <c r="CH69" s="17">
        <v>2685591.7889310401</v>
      </c>
      <c r="CI69" s="15">
        <v>494931.91252280003</v>
      </c>
    </row>
    <row r="70" spans="1:87" x14ac:dyDescent="0.2">
      <c r="A70" s="13">
        <v>39173</v>
      </c>
      <c r="B70" s="17">
        <v>124793.72926224</v>
      </c>
      <c r="C70" s="17">
        <v>136305.63961423002</v>
      </c>
      <c r="D70" s="17">
        <v>103065.29386591</v>
      </c>
      <c r="E70" s="17">
        <v>94491.710517269996</v>
      </c>
      <c r="F70" s="17">
        <v>120951.51675892</v>
      </c>
      <c r="G70" s="17">
        <v>174001.67271012001</v>
      </c>
      <c r="H70" s="17">
        <v>133213.76450073003</v>
      </c>
      <c r="I70" s="17">
        <v>694860.73119933007</v>
      </c>
      <c r="J70" s="17"/>
      <c r="K70" s="17"/>
      <c r="L70" s="17"/>
      <c r="M70" s="17"/>
      <c r="N70" s="17"/>
      <c r="O70" s="17">
        <v>238992.86778420999</v>
      </c>
      <c r="P70" s="17">
        <v>326495.81169473002</v>
      </c>
      <c r="Q70" s="17"/>
      <c r="AV70" s="14"/>
      <c r="BF70" s="17">
        <v>215309.39302382001</v>
      </c>
      <c r="BG70" s="17">
        <v>194097.66725459008</v>
      </c>
      <c r="BH70" s="17">
        <v>76334.207845209996</v>
      </c>
      <c r="BI70" s="17"/>
      <c r="BJ70" s="17"/>
      <c r="BK70" s="17"/>
      <c r="BL70" s="17"/>
      <c r="BM70" s="17"/>
      <c r="BN70" s="17"/>
      <c r="BP70" s="17"/>
      <c r="BQ70" s="17"/>
      <c r="BR70" s="17"/>
      <c r="BS70" s="17"/>
      <c r="BT70" s="17"/>
      <c r="BU70" s="17"/>
      <c r="BV70" s="17"/>
      <c r="BW70" s="17"/>
      <c r="BX70" s="17"/>
      <c r="BY70" s="17"/>
      <c r="BZ70" s="17"/>
      <c r="CA70" s="17"/>
      <c r="CB70" s="17"/>
      <c r="CC70" s="17"/>
      <c r="CD70" s="17"/>
      <c r="CE70" s="17"/>
      <c r="CF70" s="17"/>
      <c r="CG70" s="17"/>
      <c r="CH70" s="17">
        <v>2632914.0060313107</v>
      </c>
      <c r="CI70" s="15">
        <v>485741.26812362007</v>
      </c>
    </row>
    <row r="71" spans="1:87" x14ac:dyDescent="0.2">
      <c r="A71" s="13">
        <v>39203</v>
      </c>
      <c r="B71" s="17">
        <v>121893.48229152001</v>
      </c>
      <c r="C71" s="17">
        <v>133250.43997907001</v>
      </c>
      <c r="D71" s="17">
        <v>99392.817009389997</v>
      </c>
      <c r="E71" s="17">
        <v>92053.681383400006</v>
      </c>
      <c r="F71" s="17">
        <v>116607.62614497001</v>
      </c>
      <c r="G71" s="17">
        <v>169374.78531979999</v>
      </c>
      <c r="H71" s="17">
        <v>130448.49008814</v>
      </c>
      <c r="I71" s="17">
        <v>683760.36256357003</v>
      </c>
      <c r="J71" s="17"/>
      <c r="K71" s="17"/>
      <c r="L71" s="17"/>
      <c r="M71" s="17"/>
      <c r="N71" s="17"/>
      <c r="O71" s="17">
        <v>234250.28882847002</v>
      </c>
      <c r="P71" s="17">
        <v>321839.17089321004</v>
      </c>
      <c r="Q71" s="17"/>
      <c r="AV71" s="14"/>
      <c r="BF71" s="17">
        <v>209995.12450697002</v>
      </c>
      <c r="BG71" s="17">
        <v>190302.78964147001</v>
      </c>
      <c r="BH71" s="17">
        <v>74006.672820959997</v>
      </c>
      <c r="BI71" s="17"/>
      <c r="BJ71" s="17"/>
      <c r="BK71" s="17"/>
      <c r="BL71" s="17"/>
      <c r="BM71" s="17"/>
      <c r="BN71" s="17"/>
      <c r="BP71" s="17"/>
      <c r="BQ71" s="17"/>
      <c r="BR71" s="17"/>
      <c r="BS71" s="17"/>
      <c r="BT71" s="17"/>
      <c r="BU71" s="17"/>
      <c r="BV71" s="17"/>
      <c r="BW71" s="17"/>
      <c r="BX71" s="17"/>
      <c r="BY71" s="17"/>
      <c r="BZ71" s="17"/>
      <c r="CA71" s="17"/>
      <c r="CB71" s="17"/>
      <c r="CC71" s="17"/>
      <c r="CD71" s="17"/>
      <c r="CE71" s="17"/>
      <c r="CF71" s="17"/>
      <c r="CG71" s="17"/>
      <c r="CH71" s="17">
        <v>2577175.7314709406</v>
      </c>
      <c r="CI71" s="15">
        <v>474304.5869694</v>
      </c>
    </row>
    <row r="72" spans="1:87" x14ac:dyDescent="0.2">
      <c r="A72" s="13">
        <v>39234</v>
      </c>
      <c r="B72" s="17">
        <v>119272.19910637</v>
      </c>
      <c r="C72" s="17">
        <v>130194.03746887999</v>
      </c>
      <c r="D72" s="17">
        <v>96773.38663886</v>
      </c>
      <c r="E72" s="17">
        <v>89865.568565860012</v>
      </c>
      <c r="F72" s="17">
        <v>113388.91957124001</v>
      </c>
      <c r="G72" s="17">
        <v>165975.43995925999</v>
      </c>
      <c r="H72" s="17">
        <v>127361.02538728999</v>
      </c>
      <c r="I72" s="17">
        <v>671788.57309719</v>
      </c>
      <c r="J72" s="17"/>
      <c r="K72" s="17"/>
      <c r="L72" s="17"/>
      <c r="M72" s="17"/>
      <c r="N72" s="17"/>
      <c r="O72" s="17">
        <v>229784.71506923003</v>
      </c>
      <c r="P72" s="17">
        <v>317421.00853385997</v>
      </c>
      <c r="Q72" s="17">
        <v>330528.02726449998</v>
      </c>
      <c r="AV72" s="14"/>
      <c r="BF72" s="17">
        <v>203483.78059268001</v>
      </c>
      <c r="BG72" s="17">
        <v>186721.47496817997</v>
      </c>
      <c r="BH72" s="17">
        <v>71977.034866900009</v>
      </c>
      <c r="BI72" s="17"/>
      <c r="BJ72" s="17"/>
      <c r="BK72" s="17"/>
      <c r="BL72" s="17"/>
      <c r="BM72" s="17"/>
      <c r="BN72" s="17"/>
      <c r="BP72" s="17"/>
      <c r="BQ72" s="17"/>
      <c r="BR72" s="17"/>
      <c r="BS72" s="17"/>
      <c r="BT72" s="17"/>
      <c r="BU72" s="17"/>
      <c r="BV72" s="17"/>
      <c r="BW72" s="17"/>
      <c r="BX72" s="17"/>
      <c r="BY72" s="17"/>
      <c r="BZ72" s="17"/>
      <c r="CA72" s="17"/>
      <c r="CB72" s="17"/>
      <c r="CC72" s="17"/>
      <c r="CD72" s="17"/>
      <c r="CE72" s="17"/>
      <c r="CF72" s="17"/>
      <c r="CG72" s="17"/>
      <c r="CH72" s="17">
        <v>2854535.1910902997</v>
      </c>
      <c r="CI72" s="15">
        <v>462182.29042775999</v>
      </c>
    </row>
    <row r="73" spans="1:87" x14ac:dyDescent="0.2">
      <c r="A73" s="13">
        <v>39264</v>
      </c>
      <c r="B73" s="17">
        <v>116415.32954692999</v>
      </c>
      <c r="C73" s="17">
        <v>126734.92964122002</v>
      </c>
      <c r="D73" s="17">
        <v>94331.341044239991</v>
      </c>
      <c r="E73" s="17">
        <v>87514.86119789003</v>
      </c>
      <c r="F73" s="17">
        <v>110017.22602238001</v>
      </c>
      <c r="G73" s="17">
        <v>161224.14363477999</v>
      </c>
      <c r="H73" s="17">
        <v>124222.86547521</v>
      </c>
      <c r="I73" s="17">
        <v>656471.93494503014</v>
      </c>
      <c r="J73" s="17"/>
      <c r="K73" s="17"/>
      <c r="L73" s="17"/>
      <c r="M73" s="17"/>
      <c r="N73" s="17"/>
      <c r="O73" s="17">
        <v>225117.84211316999</v>
      </c>
      <c r="P73" s="17">
        <v>311852.50989360997</v>
      </c>
      <c r="Q73" s="17">
        <v>326516.56635009003</v>
      </c>
      <c r="R73" s="17">
        <v>373570.67232916999</v>
      </c>
      <c r="S73" s="17"/>
      <c r="T73" s="17"/>
      <c r="U73" s="17"/>
      <c r="V73" s="17"/>
      <c r="W73" s="17"/>
      <c r="X73" s="17"/>
      <c r="Y73" s="17"/>
      <c r="Z73" s="17"/>
      <c r="AA73" s="17"/>
      <c r="AB73" s="17"/>
      <c r="AC73" s="17"/>
      <c r="AD73" s="17"/>
      <c r="AE73" s="17"/>
      <c r="AF73" s="17"/>
      <c r="AG73" s="17"/>
      <c r="AV73" s="14"/>
      <c r="BF73" s="17">
        <v>157386.75353887008</v>
      </c>
      <c r="BG73" s="17">
        <v>181191.51778742965</v>
      </c>
      <c r="BH73" s="17">
        <v>63894.580337279993</v>
      </c>
      <c r="BI73" s="17"/>
      <c r="BJ73" s="17"/>
      <c r="BK73" s="17"/>
      <c r="BL73" s="17"/>
      <c r="BM73" s="17"/>
      <c r="BN73" s="17"/>
      <c r="BP73" s="17"/>
      <c r="BQ73" s="17"/>
      <c r="BR73" s="17"/>
      <c r="BS73" s="17"/>
      <c r="BT73" s="17"/>
      <c r="BU73" s="17"/>
      <c r="BV73" s="17"/>
      <c r="BW73" s="17"/>
      <c r="BX73" s="17"/>
      <c r="BY73" s="17"/>
      <c r="BZ73" s="17"/>
      <c r="CA73" s="17"/>
      <c r="CB73" s="17"/>
      <c r="CC73" s="17"/>
      <c r="CD73" s="17"/>
      <c r="CE73" s="17"/>
      <c r="CF73" s="17"/>
      <c r="CG73" s="17"/>
      <c r="CH73" s="17">
        <v>3116463.0738573</v>
      </c>
      <c r="CI73" s="15">
        <v>402472.85166357976</v>
      </c>
    </row>
    <row r="74" spans="1:87" x14ac:dyDescent="0.2">
      <c r="A74" s="13">
        <v>39295</v>
      </c>
      <c r="B74" s="17">
        <v>113103.35066383</v>
      </c>
      <c r="C74" s="17">
        <v>123348.69006246999</v>
      </c>
      <c r="D74" s="17">
        <v>92103.81680489998</v>
      </c>
      <c r="E74" s="17">
        <v>85504.873734069988</v>
      </c>
      <c r="F74" s="17">
        <v>106959.53893816</v>
      </c>
      <c r="G74" s="17">
        <v>156710.64116072</v>
      </c>
      <c r="H74" s="17">
        <v>120871.54448659999</v>
      </c>
      <c r="I74" s="17">
        <v>642019.49767831003</v>
      </c>
      <c r="J74" s="17"/>
      <c r="K74" s="17"/>
      <c r="L74" s="17"/>
      <c r="M74" s="17"/>
      <c r="N74" s="17"/>
      <c r="O74" s="17">
        <v>220862.14473046976</v>
      </c>
      <c r="P74" s="17">
        <v>307065.47376940009</v>
      </c>
      <c r="Q74" s="17">
        <v>322493.84083173994</v>
      </c>
      <c r="R74" s="17">
        <v>368201.70789973991</v>
      </c>
      <c r="S74" s="17"/>
      <c r="T74" s="17"/>
      <c r="U74" s="17"/>
      <c r="V74" s="17"/>
      <c r="W74" s="17"/>
      <c r="X74" s="17"/>
      <c r="Y74" s="17"/>
      <c r="Z74" s="17"/>
      <c r="AA74" s="17"/>
      <c r="AB74" s="17"/>
      <c r="AC74" s="17"/>
      <c r="AD74" s="17"/>
      <c r="AE74" s="17"/>
      <c r="AF74" s="17"/>
      <c r="AG74" s="17"/>
      <c r="AV74" s="14"/>
      <c r="BF74" s="17">
        <v>111844.54526160988</v>
      </c>
      <c r="BG74" s="17">
        <v>176756.40571068003</v>
      </c>
      <c r="BH74" s="17">
        <v>61889.172426939993</v>
      </c>
      <c r="BI74" s="17"/>
      <c r="BJ74" s="17"/>
      <c r="BK74" s="17"/>
      <c r="BL74" s="17"/>
      <c r="BM74" s="17"/>
      <c r="BN74" s="17"/>
      <c r="BP74" s="17"/>
      <c r="BQ74" s="17"/>
      <c r="BR74" s="17"/>
      <c r="BS74" s="17"/>
      <c r="BT74" s="17"/>
      <c r="BU74" s="17"/>
      <c r="BV74" s="17"/>
      <c r="BW74" s="17"/>
      <c r="BX74" s="17"/>
      <c r="BY74" s="17"/>
      <c r="BZ74" s="17"/>
      <c r="CA74" s="17"/>
      <c r="CB74" s="17"/>
      <c r="CC74" s="17"/>
      <c r="CD74" s="17"/>
      <c r="CE74" s="17"/>
      <c r="CF74" s="17"/>
      <c r="CG74" s="17"/>
      <c r="CH74" s="17">
        <v>3009735.2441596393</v>
      </c>
      <c r="CI74" s="15">
        <v>350490.12339922989</v>
      </c>
    </row>
    <row r="75" spans="1:87" x14ac:dyDescent="0.2">
      <c r="A75" s="13">
        <v>39326</v>
      </c>
      <c r="B75" s="17">
        <v>110015.68844486</v>
      </c>
      <c r="C75" s="17">
        <v>120288.28259469999</v>
      </c>
      <c r="D75" s="17">
        <v>89820.290252179999</v>
      </c>
      <c r="E75" s="17">
        <v>83614.605779249992</v>
      </c>
      <c r="F75" s="17">
        <v>104187.04138505999</v>
      </c>
      <c r="G75" s="17">
        <v>152599.29224609002</v>
      </c>
      <c r="H75" s="17">
        <v>118031.70345071</v>
      </c>
      <c r="I75" s="17">
        <v>628120.12530561991</v>
      </c>
      <c r="J75" s="17"/>
      <c r="K75" s="17"/>
      <c r="L75" s="17"/>
      <c r="M75" s="17"/>
      <c r="N75" s="17"/>
      <c r="O75" s="17">
        <v>217142.02787696</v>
      </c>
      <c r="P75" s="17">
        <v>302990.72983883996</v>
      </c>
      <c r="Q75" s="17">
        <v>318387.12319223024</v>
      </c>
      <c r="R75" s="17">
        <v>364237.35238206998</v>
      </c>
      <c r="S75" s="17"/>
      <c r="T75" s="17"/>
      <c r="U75" s="17"/>
      <c r="V75" s="17"/>
      <c r="W75" s="17"/>
      <c r="X75" s="17"/>
      <c r="Y75" s="17"/>
      <c r="Z75" s="17"/>
      <c r="AA75" s="17"/>
      <c r="AB75" s="17"/>
      <c r="AC75" s="17"/>
      <c r="AD75" s="17"/>
      <c r="AE75" s="17"/>
      <c r="AF75" s="17"/>
      <c r="AG75" s="17"/>
      <c r="AV75" s="14"/>
      <c r="BF75" s="17">
        <v>107461.95817599015</v>
      </c>
      <c r="BG75" s="17">
        <v>173765.6219727298</v>
      </c>
      <c r="BH75" s="17">
        <v>49937.248567330011</v>
      </c>
      <c r="BI75" s="17"/>
      <c r="BJ75" s="17"/>
      <c r="BK75" s="17"/>
      <c r="BL75" s="17"/>
      <c r="BM75" s="17"/>
      <c r="BN75" s="17"/>
      <c r="BP75" s="17"/>
      <c r="BQ75" s="17"/>
      <c r="BR75" s="17"/>
      <c r="BS75" s="17"/>
      <c r="BT75" s="17"/>
      <c r="BU75" s="17"/>
      <c r="BV75" s="17"/>
      <c r="BW75" s="17"/>
      <c r="BX75" s="17"/>
      <c r="BY75" s="17"/>
      <c r="BZ75" s="17"/>
      <c r="CA75" s="17"/>
      <c r="CB75" s="17"/>
      <c r="CC75" s="17"/>
      <c r="CD75" s="17"/>
      <c r="CE75" s="17"/>
      <c r="CF75" s="17"/>
      <c r="CG75" s="17"/>
      <c r="CH75" s="17">
        <v>2940599.0914646201</v>
      </c>
      <c r="CI75" s="15">
        <v>331164.82871604996</v>
      </c>
    </row>
    <row r="76" spans="1:87" x14ac:dyDescent="0.2">
      <c r="A76" s="13">
        <v>39356</v>
      </c>
      <c r="B76" s="17">
        <v>107022.85013512</v>
      </c>
      <c r="C76" s="17">
        <v>117183.72930414001</v>
      </c>
      <c r="D76" s="17">
        <v>87381.445258549982</v>
      </c>
      <c r="E76" s="17">
        <v>81605.448041280004</v>
      </c>
      <c r="F76" s="17">
        <v>101509.94543700002</v>
      </c>
      <c r="G76" s="17">
        <v>148274.15397225003</v>
      </c>
      <c r="H76" s="17">
        <v>114655.60949081999</v>
      </c>
      <c r="I76" s="17">
        <v>612936.46392519015</v>
      </c>
      <c r="J76" s="17"/>
      <c r="K76" s="17"/>
      <c r="L76" s="17"/>
      <c r="M76" s="17"/>
      <c r="N76" s="17"/>
      <c r="O76" s="17">
        <v>212819.58485800002</v>
      </c>
      <c r="P76" s="17">
        <v>298447.01714448998</v>
      </c>
      <c r="Q76" s="17">
        <v>314003.95110146998</v>
      </c>
      <c r="R76" s="17">
        <v>359208.56016423006</v>
      </c>
      <c r="S76" s="17"/>
      <c r="T76" s="17"/>
      <c r="U76" s="17"/>
      <c r="V76" s="17"/>
      <c r="W76" s="17"/>
      <c r="X76" s="17"/>
      <c r="Y76" s="17"/>
      <c r="Z76" s="17"/>
      <c r="AA76" s="17"/>
      <c r="AB76" s="17"/>
      <c r="AC76" s="17"/>
      <c r="AD76" s="17"/>
      <c r="AE76" s="17"/>
      <c r="AF76" s="17"/>
      <c r="AG76" s="17"/>
      <c r="AV76" s="14"/>
      <c r="BF76" s="17">
        <v>104251.09959461997</v>
      </c>
      <c r="BG76" s="17">
        <v>169980.52161440992</v>
      </c>
      <c r="BH76" s="17">
        <v>28553.883195630002</v>
      </c>
      <c r="BI76" s="17"/>
      <c r="BJ76" s="17"/>
      <c r="BK76" s="17"/>
      <c r="BL76" s="17"/>
      <c r="BM76" s="17"/>
      <c r="BN76" s="17"/>
      <c r="BP76" s="17"/>
      <c r="BQ76" s="17"/>
      <c r="BR76" s="17"/>
      <c r="BS76" s="17"/>
      <c r="BT76" s="17"/>
      <c r="BU76" s="17"/>
      <c r="BV76" s="17"/>
      <c r="BW76" s="17"/>
      <c r="BX76" s="17"/>
      <c r="BY76" s="17"/>
      <c r="BZ76" s="17"/>
      <c r="CA76" s="17"/>
      <c r="CB76" s="17"/>
      <c r="CC76" s="17"/>
      <c r="CD76" s="17"/>
      <c r="CE76" s="17"/>
      <c r="CF76" s="17"/>
      <c r="CG76" s="17"/>
      <c r="CH76" s="17">
        <v>2857834.2632372002</v>
      </c>
      <c r="CI76" s="15">
        <v>302785.50440465991</v>
      </c>
    </row>
    <row r="77" spans="1:87" x14ac:dyDescent="0.2">
      <c r="A77" s="13">
        <v>39387</v>
      </c>
      <c r="B77" s="17">
        <v>104053.65298585998</v>
      </c>
      <c r="C77" s="17">
        <v>113802.75842896001</v>
      </c>
      <c r="D77" s="17">
        <v>85332.03890674001</v>
      </c>
      <c r="E77" s="17">
        <v>79771.29585201999</v>
      </c>
      <c r="F77" s="17">
        <v>99330.532079279976</v>
      </c>
      <c r="G77" s="17">
        <v>144069.80887104</v>
      </c>
      <c r="H77" s="17">
        <v>111785.38592850002</v>
      </c>
      <c r="I77" s="17">
        <v>599386.46249646007</v>
      </c>
      <c r="J77" s="17"/>
      <c r="K77" s="17"/>
      <c r="L77" s="17"/>
      <c r="M77" s="17"/>
      <c r="N77" s="17"/>
      <c r="O77" s="17">
        <v>208980.25686537003</v>
      </c>
      <c r="P77" s="17">
        <v>294662.36655557004</v>
      </c>
      <c r="Q77" s="17">
        <v>308868.09079703002</v>
      </c>
      <c r="R77" s="17">
        <v>355449.61010081001</v>
      </c>
      <c r="S77" s="17">
        <v>305535.37556581001</v>
      </c>
      <c r="T77" s="17"/>
      <c r="U77" s="17"/>
      <c r="V77" s="17"/>
      <c r="W77" s="17"/>
      <c r="X77" s="17"/>
      <c r="Y77" s="17"/>
      <c r="Z77" s="17"/>
      <c r="AA77" s="17"/>
      <c r="AB77" s="17"/>
      <c r="AC77" s="17"/>
      <c r="AD77" s="17"/>
      <c r="AE77" s="17"/>
      <c r="AF77" s="17"/>
      <c r="AG77" s="17"/>
      <c r="AV77" s="14"/>
      <c r="BF77" s="17">
        <v>99580.484174230005</v>
      </c>
      <c r="BG77" s="17">
        <v>168278.18768937001</v>
      </c>
      <c r="BH77" s="17">
        <v>27300.934765739999</v>
      </c>
      <c r="BI77" s="17"/>
      <c r="BJ77" s="17"/>
      <c r="BK77" s="17"/>
      <c r="BL77" s="17"/>
      <c r="BM77" s="17"/>
      <c r="BN77" s="17"/>
      <c r="BP77" s="17"/>
      <c r="BQ77" s="17"/>
      <c r="BR77" s="17"/>
      <c r="BS77" s="17"/>
      <c r="BT77" s="17"/>
      <c r="BU77" s="17"/>
      <c r="BV77" s="17"/>
      <c r="BW77" s="17"/>
      <c r="BX77" s="17"/>
      <c r="BY77" s="17"/>
      <c r="BZ77" s="17"/>
      <c r="CA77" s="17"/>
      <c r="CB77" s="17"/>
      <c r="CC77" s="17"/>
      <c r="CD77" s="17"/>
      <c r="CE77" s="17"/>
      <c r="CF77" s="17"/>
      <c r="CG77" s="17"/>
      <c r="CH77" s="17">
        <v>3106187.2420627903</v>
      </c>
      <c r="CI77" s="15">
        <v>295159.60662934004</v>
      </c>
    </row>
    <row r="78" spans="1:87" x14ac:dyDescent="0.2">
      <c r="A78" s="13">
        <v>39417</v>
      </c>
      <c r="B78" s="17">
        <v>101096.52342185999</v>
      </c>
      <c r="C78" s="17">
        <v>111297.61402069003</v>
      </c>
      <c r="D78" s="17">
        <v>83337.762508349988</v>
      </c>
      <c r="E78" s="17">
        <v>78093.772382130031</v>
      </c>
      <c r="F78" s="17">
        <v>97270.325952170009</v>
      </c>
      <c r="G78" s="17">
        <v>140560.7551832</v>
      </c>
      <c r="H78" s="17">
        <v>109401.6361242</v>
      </c>
      <c r="I78" s="17">
        <v>588021.53031881992</v>
      </c>
      <c r="J78" s="17">
        <v>307692.79501180002</v>
      </c>
      <c r="K78" s="17"/>
      <c r="L78" s="17"/>
      <c r="M78" s="17"/>
      <c r="N78" s="17"/>
      <c r="O78" s="17">
        <v>204919.26899789998</v>
      </c>
      <c r="P78" s="17">
        <v>290243.3202142599</v>
      </c>
      <c r="Q78" s="17">
        <v>304993.29424912983</v>
      </c>
      <c r="R78" s="17">
        <v>350833.11907255993</v>
      </c>
      <c r="S78" s="17">
        <v>301631.88056094031</v>
      </c>
      <c r="T78" s="17"/>
      <c r="U78" s="17"/>
      <c r="V78" s="17"/>
      <c r="W78" s="17"/>
      <c r="X78" s="17"/>
      <c r="Y78" s="17"/>
      <c r="Z78" s="17"/>
      <c r="AA78" s="17"/>
      <c r="AB78" s="17"/>
      <c r="AC78" s="17"/>
      <c r="AD78" s="17"/>
      <c r="AE78" s="17"/>
      <c r="AF78" s="17"/>
      <c r="AG78" s="17"/>
      <c r="AV78" s="14"/>
      <c r="BF78" s="17">
        <v>97187.985308520001</v>
      </c>
      <c r="BG78" s="17">
        <v>165854.00619923018</v>
      </c>
      <c r="BH78" s="17">
        <v>26443.413682329996</v>
      </c>
      <c r="BI78" s="17"/>
      <c r="BJ78" s="17"/>
      <c r="BK78" s="17"/>
      <c r="BL78" s="17"/>
      <c r="BM78" s="17"/>
      <c r="BN78" s="17"/>
      <c r="BP78" s="17"/>
      <c r="BQ78" s="17"/>
      <c r="BR78" s="17"/>
      <c r="BS78" s="17"/>
      <c r="BT78" s="17"/>
      <c r="BU78" s="17"/>
      <c r="BV78" s="17"/>
      <c r="BW78" s="17"/>
      <c r="BX78" s="17"/>
      <c r="BY78" s="17"/>
      <c r="BZ78" s="17"/>
      <c r="CA78" s="17"/>
      <c r="CB78" s="17"/>
      <c r="CC78" s="17"/>
      <c r="CD78" s="17"/>
      <c r="CE78" s="17"/>
      <c r="CF78" s="17"/>
      <c r="CG78" s="17"/>
      <c r="CH78" s="17">
        <v>3358879.0032080896</v>
      </c>
      <c r="CI78" s="15">
        <v>289485.40519008017</v>
      </c>
    </row>
    <row r="79" spans="1:87" x14ac:dyDescent="0.2">
      <c r="A79" s="13">
        <v>39448</v>
      </c>
      <c r="B79" s="17">
        <v>98558.940945219991</v>
      </c>
      <c r="C79" s="17">
        <v>108945.93329889</v>
      </c>
      <c r="D79" s="17">
        <v>82005.442314380009</v>
      </c>
      <c r="E79" s="17">
        <v>76583.73611274999</v>
      </c>
      <c r="F79" s="17">
        <v>95296.542017050015</v>
      </c>
      <c r="G79" s="17">
        <v>137241.33795032999</v>
      </c>
      <c r="H79" s="17">
        <v>107278.20927968003</v>
      </c>
      <c r="I79" s="17">
        <v>576889.97716605011</v>
      </c>
      <c r="J79" s="17">
        <v>304128.39229359006</v>
      </c>
      <c r="K79" s="17"/>
      <c r="L79" s="17"/>
      <c r="M79" s="17"/>
      <c r="N79" s="17"/>
      <c r="O79" s="17">
        <v>200551.21908943998</v>
      </c>
      <c r="P79" s="17">
        <v>285489.28254046006</v>
      </c>
      <c r="Q79" s="17">
        <v>300812.11997941975</v>
      </c>
      <c r="R79" s="17">
        <v>345752.32401333016</v>
      </c>
      <c r="S79" s="17">
        <v>296950.43092164997</v>
      </c>
      <c r="T79" s="17"/>
      <c r="U79" s="17"/>
      <c r="V79" s="17"/>
      <c r="W79" s="17"/>
      <c r="X79" s="17"/>
      <c r="Y79" s="17"/>
      <c r="Z79" s="17"/>
      <c r="AA79" s="17"/>
      <c r="AB79" s="17"/>
      <c r="AC79" s="17"/>
      <c r="AD79" s="17"/>
      <c r="AE79" s="17"/>
      <c r="AF79" s="17"/>
      <c r="AG79" s="17"/>
      <c r="AV79" s="14"/>
      <c r="BF79" s="17">
        <v>94670.555426840132</v>
      </c>
      <c r="BG79" s="17">
        <v>163853.16481356011</v>
      </c>
      <c r="BH79" s="17">
        <v>25915.962483079998</v>
      </c>
      <c r="BI79" s="17"/>
      <c r="BJ79" s="17"/>
      <c r="BK79" s="17"/>
      <c r="BL79" s="17"/>
      <c r="BM79" s="17"/>
      <c r="BN79" s="17"/>
      <c r="BP79" s="17"/>
      <c r="BQ79" s="17"/>
      <c r="BR79" s="17"/>
      <c r="BS79" s="17"/>
      <c r="BT79" s="17"/>
      <c r="BU79" s="17"/>
      <c r="BV79" s="17"/>
      <c r="BW79" s="17"/>
      <c r="BX79" s="17"/>
      <c r="BY79" s="17"/>
      <c r="BZ79" s="17"/>
      <c r="CA79" s="17"/>
      <c r="CB79" s="17"/>
      <c r="CC79" s="17"/>
      <c r="CD79" s="17"/>
      <c r="CE79" s="17"/>
      <c r="CF79" s="17"/>
      <c r="CG79" s="17"/>
      <c r="CH79" s="17">
        <v>3300923.5706457207</v>
      </c>
      <c r="CI79" s="15">
        <v>284439.68272348022</v>
      </c>
    </row>
    <row r="80" spans="1:87" x14ac:dyDescent="0.2">
      <c r="A80" s="13">
        <v>39479</v>
      </c>
      <c r="B80" s="17">
        <v>96530.576858859989</v>
      </c>
      <c r="C80" s="17">
        <v>107078.68377373002</v>
      </c>
      <c r="D80" s="17">
        <v>80641.934707980006</v>
      </c>
      <c r="E80" s="17">
        <v>75336.978958640044</v>
      </c>
      <c r="F80" s="17">
        <v>93694.096424649964</v>
      </c>
      <c r="G80" s="17">
        <v>134351.18377203002</v>
      </c>
      <c r="H80" s="17">
        <v>104906.68687821996</v>
      </c>
      <c r="I80" s="17">
        <v>569014.83932949987</v>
      </c>
      <c r="J80" s="17">
        <v>301613</v>
      </c>
      <c r="K80" s="17"/>
      <c r="L80" s="17"/>
      <c r="M80" s="17"/>
      <c r="N80" s="17"/>
      <c r="O80" s="17">
        <v>196056.60542266996</v>
      </c>
      <c r="P80" s="17">
        <v>280777.40104193002</v>
      </c>
      <c r="Q80" s="17">
        <v>296421.76969931001</v>
      </c>
      <c r="R80" s="17">
        <v>341590.54745314998</v>
      </c>
      <c r="S80" s="17">
        <v>293510.32516567991</v>
      </c>
      <c r="T80" s="17"/>
      <c r="U80" s="17"/>
      <c r="V80" s="17"/>
      <c r="W80" s="17"/>
      <c r="X80" s="17"/>
      <c r="Y80" s="17"/>
      <c r="Z80" s="17"/>
      <c r="AA80" s="17"/>
      <c r="AB80" s="17"/>
      <c r="AC80" s="17"/>
      <c r="AD80" s="17"/>
      <c r="AE80" s="17"/>
      <c r="AF80" s="17"/>
      <c r="AG80" s="17"/>
      <c r="AV80" s="14"/>
      <c r="BF80" s="17">
        <v>92522.059753709967</v>
      </c>
      <c r="BG80" s="17">
        <v>161635.14489935988</v>
      </c>
      <c r="BH80" s="17">
        <v>25388.057272859998</v>
      </c>
      <c r="BI80" s="17"/>
      <c r="BJ80" s="17"/>
      <c r="BK80" s="17"/>
      <c r="BL80" s="17"/>
      <c r="BM80" s="17"/>
      <c r="BN80" s="17"/>
      <c r="BP80" s="17"/>
      <c r="BQ80" s="17"/>
      <c r="BR80" s="17"/>
      <c r="BS80" s="17"/>
      <c r="BT80" s="17"/>
      <c r="BU80" s="17"/>
      <c r="BV80" s="17"/>
      <c r="BW80" s="17"/>
      <c r="BX80" s="17"/>
      <c r="BY80" s="17"/>
      <c r="BZ80" s="17"/>
      <c r="CA80" s="17"/>
      <c r="CB80" s="17"/>
      <c r="CC80" s="17"/>
      <c r="CD80" s="17"/>
      <c r="CE80" s="17"/>
      <c r="CF80" s="17"/>
      <c r="CG80" s="17"/>
      <c r="CH80" s="17">
        <v>3251069.89141228</v>
      </c>
      <c r="CI80" s="15">
        <v>279545.26192592987</v>
      </c>
    </row>
    <row r="81" spans="1:87" x14ac:dyDescent="0.2">
      <c r="A81" s="13">
        <v>39508</v>
      </c>
      <c r="B81" s="17">
        <v>94897.54339673002</v>
      </c>
      <c r="C81" s="17">
        <v>105416.38342553</v>
      </c>
      <c r="D81" s="17">
        <v>79796.776795900005</v>
      </c>
      <c r="E81" s="17">
        <v>74372.717514830001</v>
      </c>
      <c r="F81" s="17">
        <v>92658.462528530014</v>
      </c>
      <c r="G81" s="17">
        <v>132609.68458982999</v>
      </c>
      <c r="H81" s="17">
        <v>103661.84708215004</v>
      </c>
      <c r="I81" s="17">
        <v>562939.5138112097</v>
      </c>
      <c r="J81" s="17">
        <v>300603.86321669997</v>
      </c>
      <c r="K81" s="17"/>
      <c r="L81" s="17"/>
      <c r="M81" s="17"/>
      <c r="N81" s="17"/>
      <c r="O81" s="17">
        <v>192266.31659138002</v>
      </c>
      <c r="P81" s="17">
        <v>276173.51312662999</v>
      </c>
      <c r="Q81" s="17">
        <v>292937.26014338015</v>
      </c>
      <c r="R81" s="17">
        <v>337554.89705154003</v>
      </c>
      <c r="S81" s="17">
        <v>289621.01939636009</v>
      </c>
      <c r="T81" s="17"/>
      <c r="U81" s="17"/>
      <c r="V81" s="17"/>
      <c r="W81" s="17"/>
      <c r="X81" s="17"/>
      <c r="Y81" s="17"/>
      <c r="Z81" s="17"/>
      <c r="AA81" s="17"/>
      <c r="AB81" s="17"/>
      <c r="AC81" s="17"/>
      <c r="AD81" s="17"/>
      <c r="AE81" s="17"/>
      <c r="AF81" s="17"/>
      <c r="AG81" s="17"/>
      <c r="AV81" s="14"/>
      <c r="BF81" s="17">
        <v>90881.82811693009</v>
      </c>
      <c r="BG81" s="17">
        <v>160890.55202182007</v>
      </c>
      <c r="BH81" s="17">
        <v>24888.625512640003</v>
      </c>
      <c r="BI81" s="17"/>
      <c r="BJ81" s="17"/>
      <c r="BK81" s="17"/>
      <c r="BL81" s="17"/>
      <c r="BM81" s="17"/>
      <c r="BN81" s="17"/>
      <c r="BP81" s="17"/>
      <c r="BQ81" s="17"/>
      <c r="BR81" s="17"/>
      <c r="BS81" s="17"/>
      <c r="BT81" s="17"/>
      <c r="BU81" s="17"/>
      <c r="BV81" s="17"/>
      <c r="BW81" s="17"/>
      <c r="BX81" s="17"/>
      <c r="BY81" s="17"/>
      <c r="BZ81" s="17"/>
      <c r="CA81" s="17"/>
      <c r="CB81" s="17"/>
      <c r="CC81" s="17"/>
      <c r="CD81" s="17"/>
      <c r="CE81" s="17"/>
      <c r="CF81" s="17"/>
      <c r="CG81" s="17"/>
      <c r="CH81" s="17">
        <v>3212170.8043220905</v>
      </c>
      <c r="CI81" s="15">
        <v>276661.00565139018</v>
      </c>
    </row>
    <row r="82" spans="1:87" x14ac:dyDescent="0.2">
      <c r="A82" s="13">
        <v>39539</v>
      </c>
      <c r="B82" s="17">
        <v>92960.413870439996</v>
      </c>
      <c r="C82" s="17">
        <v>103940.50779276997</v>
      </c>
      <c r="D82" s="17">
        <v>78754.865251099996</v>
      </c>
      <c r="E82" s="17">
        <v>73251.929670020007</v>
      </c>
      <c r="F82" s="17">
        <v>91278.614643120018</v>
      </c>
      <c r="G82" s="17">
        <v>130340.18943391994</v>
      </c>
      <c r="H82" s="17">
        <v>101939.56994026009</v>
      </c>
      <c r="I82" s="17">
        <v>555993.3581212</v>
      </c>
      <c r="J82" s="17">
        <v>299053.08231082995</v>
      </c>
      <c r="K82" s="17"/>
      <c r="L82" s="17"/>
      <c r="M82" s="17"/>
      <c r="N82" s="17"/>
      <c r="O82" s="17">
        <v>187816.92684647001</v>
      </c>
      <c r="P82" s="17">
        <v>272019.00742826</v>
      </c>
      <c r="Q82" s="17">
        <v>288726.53198116989</v>
      </c>
      <c r="R82" s="17">
        <v>333540.74739416002</v>
      </c>
      <c r="S82" s="17">
        <v>285243.59772667004</v>
      </c>
      <c r="T82" s="17">
        <v>202232.35033430002</v>
      </c>
      <c r="U82" s="17"/>
      <c r="V82" s="17"/>
      <c r="W82" s="17"/>
      <c r="X82" s="17"/>
      <c r="Y82" s="17"/>
      <c r="Z82" s="17"/>
      <c r="AA82" s="17"/>
      <c r="AB82" s="17"/>
      <c r="AC82" s="17"/>
      <c r="AD82" s="17"/>
      <c r="AE82" s="17"/>
      <c r="AF82" s="17"/>
      <c r="AG82" s="17"/>
      <c r="AV82" s="14"/>
      <c r="BF82" s="17">
        <v>88294.496149719926</v>
      </c>
      <c r="BG82" s="17">
        <v>156165.33038244036</v>
      </c>
      <c r="BH82" s="17">
        <v>23605.291302190002</v>
      </c>
      <c r="BI82" s="17"/>
      <c r="BJ82" s="17"/>
      <c r="BK82" s="17"/>
      <c r="BL82" s="17"/>
      <c r="BM82" s="17"/>
      <c r="BN82" s="17"/>
      <c r="BP82" s="17"/>
      <c r="BQ82" s="17"/>
      <c r="BR82" s="17"/>
      <c r="BS82" s="17"/>
      <c r="BT82" s="17"/>
      <c r="BU82" s="17"/>
      <c r="BV82" s="17"/>
      <c r="BW82" s="17"/>
      <c r="BX82" s="17"/>
      <c r="BY82" s="17"/>
      <c r="BZ82" s="17"/>
      <c r="CA82" s="17"/>
      <c r="CB82" s="17"/>
      <c r="CC82" s="17"/>
      <c r="CD82" s="17"/>
      <c r="CE82" s="17"/>
      <c r="CF82" s="17"/>
      <c r="CG82" s="17"/>
      <c r="CH82" s="17">
        <v>3365156.8105790401</v>
      </c>
      <c r="CI82" s="15">
        <v>268065.11783435027</v>
      </c>
    </row>
    <row r="83" spans="1:87" x14ac:dyDescent="0.2">
      <c r="A83" s="13">
        <v>39569</v>
      </c>
      <c r="B83" s="17">
        <v>90910.233773980013</v>
      </c>
      <c r="C83" s="17">
        <v>101966.44506108998</v>
      </c>
      <c r="D83" s="17">
        <v>77306.921516229995</v>
      </c>
      <c r="E83" s="17">
        <v>72100.023499250005</v>
      </c>
      <c r="F83" s="17">
        <v>89393.195250349978</v>
      </c>
      <c r="G83" s="17">
        <v>127773.75147837002</v>
      </c>
      <c r="H83" s="17">
        <v>99603.326773769979</v>
      </c>
      <c r="I83" s="17">
        <v>548845.77509924001</v>
      </c>
      <c r="J83" s="17">
        <v>296553.83584655996</v>
      </c>
      <c r="K83" s="17"/>
      <c r="L83" s="17"/>
      <c r="M83" s="17"/>
      <c r="N83" s="17"/>
      <c r="O83" s="17">
        <v>183280.63607003994</v>
      </c>
      <c r="P83" s="17">
        <v>267771.80326051009</v>
      </c>
      <c r="Q83" s="17">
        <v>285604.62321009987</v>
      </c>
      <c r="R83" s="17">
        <v>329173.84400242002</v>
      </c>
      <c r="S83" s="17">
        <v>281313.00155148975</v>
      </c>
      <c r="T83" s="17">
        <v>199224.51627056007</v>
      </c>
      <c r="U83" s="17">
        <v>363543.28141690011</v>
      </c>
      <c r="AV83" s="14"/>
      <c r="BF83" s="17">
        <v>86543.841278759952</v>
      </c>
      <c r="BG83" s="17">
        <v>156467.47992996022</v>
      </c>
      <c r="BH83" s="17">
        <v>23295.54044415</v>
      </c>
      <c r="BI83" s="17"/>
      <c r="BJ83" s="17"/>
      <c r="BK83" s="17"/>
      <c r="BL83" s="17"/>
      <c r="BM83" s="17"/>
      <c r="BN83" s="17"/>
      <c r="BP83" s="17"/>
      <c r="BQ83" s="17"/>
      <c r="BR83" s="17"/>
      <c r="BS83" s="17"/>
      <c r="BT83" s="17"/>
      <c r="BU83" s="17"/>
      <c r="BV83" s="17"/>
      <c r="BW83" s="17"/>
      <c r="BX83" s="17"/>
      <c r="BY83" s="17"/>
      <c r="BZ83" s="17"/>
      <c r="CA83" s="17"/>
      <c r="CB83" s="17"/>
      <c r="CC83" s="17"/>
      <c r="CD83" s="17"/>
      <c r="CE83" s="17"/>
      <c r="CF83" s="17"/>
      <c r="CG83" s="17"/>
      <c r="CH83" s="17">
        <v>3680672.0757337301</v>
      </c>
      <c r="CI83" s="15">
        <v>266306.86165287014</v>
      </c>
    </row>
    <row r="84" spans="1:87" x14ac:dyDescent="0.2">
      <c r="A84" s="13">
        <v>39600</v>
      </c>
      <c r="B84" s="17">
        <v>88596.765985680002</v>
      </c>
      <c r="C84" s="17">
        <v>100157.23444223004</v>
      </c>
      <c r="D84" s="17">
        <v>76150.958693070017</v>
      </c>
      <c r="E84" s="17">
        <v>70970.813252379958</v>
      </c>
      <c r="F84" s="17">
        <v>87868.455206969971</v>
      </c>
      <c r="G84" s="17">
        <v>125371.12021822997</v>
      </c>
      <c r="H84" s="17">
        <v>97380.889744130036</v>
      </c>
      <c r="I84" s="17">
        <v>541591.88006751984</v>
      </c>
      <c r="J84" s="17">
        <v>294061.46573709988</v>
      </c>
      <c r="K84" s="17"/>
      <c r="L84" s="17"/>
      <c r="M84" s="17"/>
      <c r="N84" s="17"/>
      <c r="O84" s="17">
        <v>179596.2126148</v>
      </c>
      <c r="P84" s="17">
        <v>264184.05530963</v>
      </c>
      <c r="Q84" s="17">
        <v>281676.78092764004</v>
      </c>
      <c r="R84" s="17">
        <v>325155.96879587998</v>
      </c>
      <c r="S84" s="17">
        <v>277973.16589389002</v>
      </c>
      <c r="T84" s="17">
        <v>196776.8719116401</v>
      </c>
      <c r="U84" s="17">
        <v>358945.31017642008</v>
      </c>
      <c r="AV84" s="14"/>
      <c r="BF84" s="17">
        <v>85670.723461769958</v>
      </c>
      <c r="BG84" s="17">
        <v>154664.4142248205</v>
      </c>
      <c r="BH84" s="17">
        <v>22884.974424369997</v>
      </c>
      <c r="BI84" s="17"/>
      <c r="BJ84" s="17"/>
      <c r="BK84" s="17"/>
      <c r="BL84" s="17"/>
      <c r="BM84" s="17"/>
      <c r="BN84" s="17"/>
      <c r="BP84" s="17"/>
      <c r="BQ84" s="17"/>
      <c r="BR84" s="17"/>
      <c r="BS84" s="17"/>
      <c r="BT84" s="17"/>
      <c r="BU84" s="17"/>
      <c r="BV84" s="17"/>
      <c r="BW84" s="17"/>
      <c r="BX84" s="17"/>
      <c r="BY84" s="17"/>
      <c r="BZ84" s="17"/>
      <c r="CA84" s="17"/>
      <c r="CB84" s="17"/>
      <c r="CC84" s="17"/>
      <c r="CD84" s="17"/>
      <c r="CE84" s="17"/>
      <c r="CF84" s="17"/>
      <c r="CG84" s="17"/>
      <c r="CH84" s="17">
        <v>3629678.0610881713</v>
      </c>
      <c r="CI84" s="15">
        <v>263220.11211096047</v>
      </c>
    </row>
    <row r="85" spans="1:87" x14ac:dyDescent="0.2">
      <c r="A85" s="13">
        <v>39630</v>
      </c>
      <c r="B85" s="17">
        <v>86248.576183520025</v>
      </c>
      <c r="C85" s="17">
        <v>98012.777681429943</v>
      </c>
      <c r="D85" s="17">
        <v>74522.394771510008</v>
      </c>
      <c r="E85" s="17">
        <v>69680.331239130028</v>
      </c>
      <c r="F85" s="17">
        <v>85843.933420869944</v>
      </c>
      <c r="G85" s="17">
        <v>122565.27283845004</v>
      </c>
      <c r="H85" s="17">
        <v>95102.60624589998</v>
      </c>
      <c r="I85" s="17">
        <v>531516.88238221989</v>
      </c>
      <c r="J85" s="17">
        <v>291694.50445570989</v>
      </c>
      <c r="K85" s="17"/>
      <c r="L85" s="17"/>
      <c r="M85" s="17"/>
      <c r="N85" s="17"/>
      <c r="O85" s="17">
        <v>174938.91081245986</v>
      </c>
      <c r="P85" s="17">
        <v>260028.75386409016</v>
      </c>
      <c r="Q85" s="17">
        <v>276784.40239009995</v>
      </c>
      <c r="R85" s="17">
        <v>320806.67794534011</v>
      </c>
      <c r="S85" s="17">
        <v>274109.92777060997</v>
      </c>
      <c r="T85" s="17">
        <v>193437.48571856006</v>
      </c>
      <c r="U85" s="17">
        <v>352756.39817016991</v>
      </c>
      <c r="AV85" s="14"/>
      <c r="BF85" s="17">
        <v>84089.56701549</v>
      </c>
      <c r="BG85" s="17">
        <v>152159.44357161043</v>
      </c>
      <c r="BH85" s="17">
        <v>22327.551261429995</v>
      </c>
      <c r="BI85" s="17"/>
      <c r="BJ85" s="17"/>
      <c r="BK85" s="17"/>
      <c r="BL85" s="17"/>
      <c r="BM85" s="17"/>
      <c r="BN85" s="17"/>
      <c r="BP85" s="17"/>
      <c r="BQ85" s="17"/>
      <c r="BR85" s="17"/>
      <c r="BS85" s="17"/>
      <c r="BT85" s="17"/>
      <c r="BU85" s="17"/>
      <c r="BV85" s="17"/>
      <c r="BW85" s="17"/>
      <c r="BX85" s="17"/>
      <c r="BY85" s="17"/>
      <c r="BZ85" s="17"/>
      <c r="CA85" s="17"/>
      <c r="CB85" s="17"/>
      <c r="CC85" s="17"/>
      <c r="CD85" s="17"/>
      <c r="CE85" s="17"/>
      <c r="CF85" s="17"/>
      <c r="CG85" s="17"/>
      <c r="CH85" s="17">
        <v>3566626.3977386001</v>
      </c>
      <c r="CI85" s="15">
        <v>258576.56184853043</v>
      </c>
    </row>
    <row r="86" spans="1:87" x14ac:dyDescent="0.2">
      <c r="A86" s="13">
        <v>39661</v>
      </c>
      <c r="B86" s="17">
        <v>84184.364942529995</v>
      </c>
      <c r="C86" s="17">
        <v>96154.659161079995</v>
      </c>
      <c r="D86" s="17">
        <v>73270.017288899995</v>
      </c>
      <c r="E86" s="17">
        <v>68543.694267939994</v>
      </c>
      <c r="F86" s="17">
        <v>84275.29118909</v>
      </c>
      <c r="G86" s="17">
        <v>120049.41145302</v>
      </c>
      <c r="H86" s="17">
        <v>93584.0862241</v>
      </c>
      <c r="I86" s="17">
        <v>524427.51870769996</v>
      </c>
      <c r="J86" s="17">
        <v>288709.59575084999</v>
      </c>
      <c r="K86" s="17"/>
      <c r="L86" s="17"/>
      <c r="M86" s="17"/>
      <c r="N86" s="17"/>
      <c r="O86" s="17">
        <v>171168.28298290999</v>
      </c>
      <c r="P86" s="17">
        <v>256120.55932435999</v>
      </c>
      <c r="Q86" s="17">
        <v>272028.45378946001</v>
      </c>
      <c r="R86" s="17">
        <v>316871.71744183003</v>
      </c>
      <c r="S86" s="17">
        <v>270977.29958976002</v>
      </c>
      <c r="T86" s="17">
        <v>191208.60777059</v>
      </c>
      <c r="U86" s="17">
        <v>347772.87924499001</v>
      </c>
      <c r="V86" s="17">
        <v>382973.28630198998</v>
      </c>
      <c r="W86" s="17"/>
      <c r="X86" s="17"/>
      <c r="Y86" s="17"/>
      <c r="Z86" s="17"/>
      <c r="AA86" s="17"/>
      <c r="AB86" s="17"/>
      <c r="AC86" s="17"/>
      <c r="AD86" s="17"/>
      <c r="AE86" s="17"/>
      <c r="AF86" s="17"/>
      <c r="AG86" s="17"/>
      <c r="AV86" s="14"/>
      <c r="BF86" s="17">
        <v>83589.980457159996</v>
      </c>
      <c r="BG86" s="17">
        <v>151027.82302002999</v>
      </c>
      <c r="BH86" s="17">
        <v>22074.93322712</v>
      </c>
      <c r="BI86" s="17"/>
      <c r="BJ86" s="17"/>
      <c r="BK86" s="17"/>
      <c r="BL86" s="17"/>
      <c r="BM86" s="17"/>
      <c r="BN86" s="17"/>
      <c r="BP86" s="17"/>
      <c r="BQ86" s="17"/>
      <c r="BR86" s="17"/>
      <c r="BS86" s="17"/>
      <c r="BT86" s="17"/>
      <c r="BU86" s="17"/>
      <c r="BV86" s="17"/>
      <c r="BW86" s="17"/>
      <c r="BX86" s="17"/>
      <c r="BY86" s="17"/>
      <c r="BZ86" s="17"/>
      <c r="CA86" s="17"/>
      <c r="CB86" s="17"/>
      <c r="CC86" s="17"/>
      <c r="CD86" s="17"/>
      <c r="CE86" s="17"/>
      <c r="CF86" s="17"/>
      <c r="CG86" s="17"/>
      <c r="CH86" s="17">
        <v>3899012.4621354104</v>
      </c>
      <c r="CI86" s="15">
        <v>256692.73670430997</v>
      </c>
    </row>
    <row r="87" spans="1:87" x14ac:dyDescent="0.2">
      <c r="A87" s="13">
        <v>39692</v>
      </c>
      <c r="B87" s="17">
        <v>81664.757188339994</v>
      </c>
      <c r="C87" s="17">
        <v>93964.744705630001</v>
      </c>
      <c r="D87" s="17">
        <v>71658.94807482</v>
      </c>
      <c r="E87" s="17">
        <v>67079.912200470004</v>
      </c>
      <c r="F87" s="17">
        <v>82549.881167619998</v>
      </c>
      <c r="G87" s="17">
        <v>116545.06662539998</v>
      </c>
      <c r="H87" s="17">
        <v>91397.082157409997</v>
      </c>
      <c r="I87" s="17">
        <v>512065.12840314</v>
      </c>
      <c r="J87" s="17">
        <v>284362.11844195001</v>
      </c>
      <c r="K87" s="17"/>
      <c r="L87" s="17"/>
      <c r="M87" s="17"/>
      <c r="N87" s="17"/>
      <c r="O87" s="17">
        <v>166449.67540219001</v>
      </c>
      <c r="P87" s="17">
        <v>252394.32838242999</v>
      </c>
      <c r="Q87" s="17">
        <v>267632.17864824005</v>
      </c>
      <c r="R87" s="17">
        <v>312773.02811298997</v>
      </c>
      <c r="S87" s="17">
        <v>267518.68915176997</v>
      </c>
      <c r="T87" s="17">
        <v>188051.17249786001</v>
      </c>
      <c r="U87" s="17">
        <v>342975.82434545003</v>
      </c>
      <c r="V87" s="17">
        <v>376391.02406918001</v>
      </c>
      <c r="W87" s="17"/>
      <c r="X87" s="17"/>
      <c r="Y87" s="17"/>
      <c r="Z87" s="17"/>
      <c r="AA87" s="17"/>
      <c r="AB87" s="17"/>
      <c r="AC87" s="17"/>
      <c r="AD87" s="17"/>
      <c r="AE87" s="17"/>
      <c r="AF87" s="17"/>
      <c r="AG87" s="17"/>
      <c r="AV87" s="14"/>
      <c r="BF87" s="17">
        <v>82862.964847200012</v>
      </c>
      <c r="BG87" s="17">
        <v>150203.23503526</v>
      </c>
      <c r="BH87" s="17">
        <v>21715.846007059998</v>
      </c>
      <c r="BI87" s="17"/>
      <c r="BJ87" s="17"/>
      <c r="BK87" s="17"/>
      <c r="BL87" s="17"/>
      <c r="BM87" s="17"/>
      <c r="BN87" s="17"/>
      <c r="BP87" s="17"/>
      <c r="BQ87" s="17"/>
      <c r="BR87" s="17"/>
      <c r="BS87" s="17"/>
      <c r="BT87" s="17"/>
      <c r="BU87" s="17"/>
      <c r="BV87" s="17"/>
      <c r="BW87" s="17"/>
      <c r="BX87" s="17"/>
      <c r="BY87" s="17"/>
      <c r="BZ87" s="17"/>
      <c r="CA87" s="17"/>
      <c r="CB87" s="17"/>
      <c r="CC87" s="17"/>
      <c r="CD87" s="17"/>
      <c r="CE87" s="17"/>
      <c r="CF87" s="17"/>
      <c r="CG87" s="17"/>
      <c r="CH87" s="17">
        <v>3830255.60546441</v>
      </c>
      <c r="CI87" s="15">
        <v>254782.04588952</v>
      </c>
    </row>
    <row r="88" spans="1:87" x14ac:dyDescent="0.2">
      <c r="A88" s="13">
        <v>39722</v>
      </c>
      <c r="B88" s="17">
        <v>78976.512833810004</v>
      </c>
      <c r="C88" s="17">
        <v>91523.379919570012</v>
      </c>
      <c r="D88" s="17">
        <v>69765.801673480004</v>
      </c>
      <c r="E88" s="17">
        <v>65427.935382460004</v>
      </c>
      <c r="F88" s="17">
        <v>80528.872375279985</v>
      </c>
      <c r="G88" s="17">
        <v>112979.29210187001</v>
      </c>
      <c r="H88" s="17">
        <v>89256.771413809998</v>
      </c>
      <c r="I88" s="17">
        <v>500135.06334989995</v>
      </c>
      <c r="J88" s="17">
        <v>278486.34189255</v>
      </c>
      <c r="K88" s="17"/>
      <c r="L88" s="17"/>
      <c r="M88" s="17"/>
      <c r="N88" s="17"/>
      <c r="O88" s="17">
        <v>161952.47183195999</v>
      </c>
      <c r="P88" s="17">
        <v>247445.67688867002</v>
      </c>
      <c r="Q88" s="17">
        <v>262732.56508408999</v>
      </c>
      <c r="R88" s="17">
        <v>308675.81720446004</v>
      </c>
      <c r="S88" s="17">
        <v>263125.80476011999</v>
      </c>
      <c r="T88" s="17">
        <v>184466.91182853997</v>
      </c>
      <c r="U88" s="17">
        <v>337857.04861896002</v>
      </c>
      <c r="V88" s="17">
        <v>371161.42447129003</v>
      </c>
      <c r="W88" s="17"/>
      <c r="X88" s="17"/>
      <c r="Y88" s="17"/>
      <c r="Z88" s="17"/>
      <c r="AA88" s="17"/>
      <c r="AB88" s="17"/>
      <c r="AC88" s="17"/>
      <c r="AD88" s="17"/>
      <c r="AE88" s="17"/>
      <c r="AF88" s="17"/>
      <c r="AG88" s="17"/>
      <c r="AV88" s="14"/>
      <c r="BF88" s="17">
        <v>81791.88238796001</v>
      </c>
      <c r="BG88" s="17">
        <v>149146.97632119001</v>
      </c>
      <c r="BH88" s="17">
        <v>21415.871437489997</v>
      </c>
      <c r="BI88" s="17"/>
      <c r="BJ88" s="17"/>
      <c r="BK88" s="17"/>
      <c r="BL88" s="17"/>
      <c r="BM88" s="17"/>
      <c r="BN88" s="17"/>
      <c r="BP88" s="17"/>
      <c r="BQ88" s="17"/>
      <c r="BR88" s="17"/>
      <c r="BS88" s="17"/>
      <c r="BT88" s="17"/>
      <c r="BU88" s="17"/>
      <c r="BV88" s="17"/>
      <c r="BW88" s="17"/>
      <c r="BX88" s="17"/>
      <c r="BY88" s="17"/>
      <c r="BZ88" s="17"/>
      <c r="CA88" s="17"/>
      <c r="CB88" s="17"/>
      <c r="CC88" s="17"/>
      <c r="CD88" s="17"/>
      <c r="CE88" s="17"/>
      <c r="CF88" s="17"/>
      <c r="CG88" s="17"/>
      <c r="CH88" s="17">
        <v>3756852.4217774593</v>
      </c>
      <c r="CI88" s="15">
        <v>252354.73014664001</v>
      </c>
    </row>
    <row r="89" spans="1:87" x14ac:dyDescent="0.2">
      <c r="A89" s="13">
        <v>39753</v>
      </c>
      <c r="B89" s="17">
        <v>76595.214148189989</v>
      </c>
      <c r="C89" s="17">
        <v>89327.372984560003</v>
      </c>
      <c r="D89" s="17">
        <v>68114.760214220005</v>
      </c>
      <c r="E89" s="17">
        <v>63890.046494640017</v>
      </c>
      <c r="F89" s="17">
        <v>78885.992595800009</v>
      </c>
      <c r="G89" s="17">
        <v>110276.22258598007</v>
      </c>
      <c r="H89" s="17">
        <v>86955.082112859993</v>
      </c>
      <c r="I89" s="17">
        <v>490727.29824747023</v>
      </c>
      <c r="J89" s="17">
        <v>274439.64938197995</v>
      </c>
      <c r="K89" s="17">
        <v>235878.00628719997</v>
      </c>
      <c r="L89" s="17"/>
      <c r="M89" s="17"/>
      <c r="N89" s="17"/>
      <c r="O89" s="17">
        <v>158415.97146210988</v>
      </c>
      <c r="P89" s="17">
        <v>243105.21478531984</v>
      </c>
      <c r="Q89" s="17">
        <v>259062.41765884007</v>
      </c>
      <c r="R89" s="17">
        <v>304966.2275638702</v>
      </c>
      <c r="S89" s="17">
        <v>260648.79457867995</v>
      </c>
      <c r="T89" s="17">
        <v>182198.85823152988</v>
      </c>
      <c r="U89" s="17">
        <v>334765.10201404005</v>
      </c>
      <c r="V89" s="17">
        <v>366510.62498846999</v>
      </c>
      <c r="W89" s="17"/>
      <c r="X89" s="17"/>
      <c r="Y89" s="17"/>
      <c r="Z89" s="17"/>
      <c r="AA89" s="17"/>
      <c r="AB89" s="17"/>
      <c r="AC89" s="17"/>
      <c r="AD89" s="17"/>
      <c r="AE89" s="17"/>
      <c r="AF89" s="17"/>
      <c r="AG89" s="17"/>
      <c r="AV89" s="14"/>
      <c r="BF89" s="17">
        <v>80619.841625220011</v>
      </c>
      <c r="BG89" s="17">
        <v>147775.79181972024</v>
      </c>
      <c r="BH89" s="17">
        <v>21072.362848469998</v>
      </c>
      <c r="BI89" s="17"/>
      <c r="BJ89" s="17"/>
      <c r="BK89" s="17"/>
      <c r="BL89" s="17"/>
      <c r="BM89" s="17"/>
      <c r="BN89" s="17"/>
      <c r="BP89" s="17"/>
      <c r="BQ89" s="17"/>
      <c r="BR89" s="17"/>
      <c r="BS89" s="17"/>
      <c r="BT89" s="17"/>
      <c r="BU89" s="17"/>
      <c r="BV89" s="17"/>
      <c r="BW89" s="17"/>
      <c r="BX89" s="17"/>
      <c r="BY89" s="17"/>
      <c r="BZ89" s="17"/>
      <c r="CA89" s="17"/>
      <c r="CB89" s="17"/>
      <c r="CC89" s="17"/>
      <c r="CD89" s="17"/>
      <c r="CE89" s="17"/>
      <c r="CF89" s="17"/>
      <c r="CG89" s="17"/>
      <c r="CH89" s="17">
        <v>3934230.8526291703</v>
      </c>
      <c r="CI89" s="15">
        <v>249467.99629341025</v>
      </c>
    </row>
    <row r="90" spans="1:87" x14ac:dyDescent="0.2">
      <c r="A90" s="13">
        <v>39783</v>
      </c>
      <c r="B90" s="17">
        <v>74088.771646799985</v>
      </c>
      <c r="C90" s="17">
        <v>86817.708661370139</v>
      </c>
      <c r="D90" s="17">
        <v>66633.744756180065</v>
      </c>
      <c r="E90" s="17">
        <v>62363.061529899955</v>
      </c>
      <c r="F90" s="17">
        <v>77103.156705029964</v>
      </c>
      <c r="G90" s="17">
        <v>107456.07270667997</v>
      </c>
      <c r="H90" s="17">
        <v>84364.339679160199</v>
      </c>
      <c r="I90" s="17">
        <v>479682.70626609039</v>
      </c>
      <c r="J90" s="17">
        <v>270847.21065221983</v>
      </c>
      <c r="K90" s="17">
        <v>230423.76445829109</v>
      </c>
      <c r="L90" s="17"/>
      <c r="M90" s="17"/>
      <c r="N90" s="17"/>
      <c r="O90" s="17">
        <v>154788.96665023011</v>
      </c>
      <c r="P90" s="17">
        <v>239315.89567447011</v>
      </c>
      <c r="Q90" s="17">
        <v>254944.5033982099</v>
      </c>
      <c r="R90" s="17">
        <v>300877.02068792988</v>
      </c>
      <c r="S90" s="17">
        <v>257303.00258784991</v>
      </c>
      <c r="T90" s="17">
        <v>178182.32486077005</v>
      </c>
      <c r="U90" s="17">
        <v>330030.44789978</v>
      </c>
      <c r="V90" s="17">
        <v>361077.96453996998</v>
      </c>
      <c r="W90" s="17">
        <v>394940.01201106003</v>
      </c>
      <c r="X90" s="17"/>
      <c r="Y90" s="17"/>
      <c r="Z90" s="17"/>
      <c r="AA90" s="17"/>
      <c r="AB90" s="17"/>
      <c r="AC90" s="17"/>
      <c r="AD90" s="17"/>
      <c r="AE90" s="17"/>
      <c r="AF90" s="17"/>
      <c r="AG90" s="17"/>
      <c r="AV90" s="14"/>
      <c r="BF90" s="17">
        <v>79099.100039239958</v>
      </c>
      <c r="BG90" s="17">
        <v>146153.24091779999</v>
      </c>
      <c r="BH90" s="17">
        <v>20876.692169390008</v>
      </c>
      <c r="BI90" s="17"/>
      <c r="BJ90" s="17"/>
      <c r="BK90" s="17"/>
      <c r="BL90" s="17"/>
      <c r="BM90" s="17"/>
      <c r="BN90" s="17"/>
      <c r="BP90" s="17"/>
      <c r="BQ90" s="17"/>
      <c r="BR90" s="17"/>
      <c r="BS90" s="17"/>
      <c r="BT90" s="17"/>
      <c r="BU90" s="17"/>
      <c r="BV90" s="17"/>
      <c r="BW90" s="17"/>
      <c r="BX90" s="17"/>
      <c r="BY90" s="17"/>
      <c r="BZ90" s="17"/>
      <c r="CA90" s="17"/>
      <c r="CB90" s="17"/>
      <c r="CC90" s="17"/>
      <c r="CD90" s="17"/>
      <c r="CE90" s="17"/>
      <c r="CF90" s="17"/>
      <c r="CG90" s="17"/>
      <c r="CH90" s="17">
        <v>4257369.7084984211</v>
      </c>
      <c r="CI90" s="15">
        <v>246129.03312642997</v>
      </c>
    </row>
    <row r="91" spans="1:87" x14ac:dyDescent="0.2">
      <c r="A91" s="13">
        <v>39814</v>
      </c>
      <c r="B91" s="17">
        <v>72101.643841550002</v>
      </c>
      <c r="C91" s="17">
        <v>84889.273361760002</v>
      </c>
      <c r="D91" s="17">
        <v>65249.501800459999</v>
      </c>
      <c r="E91" s="17">
        <v>61144.510629469987</v>
      </c>
      <c r="F91" s="17">
        <v>75582.622234940005</v>
      </c>
      <c r="G91" s="17">
        <v>105165.55721515002</v>
      </c>
      <c r="H91" s="17">
        <v>82742.542111960007</v>
      </c>
      <c r="I91" s="17">
        <v>470465.68936116004</v>
      </c>
      <c r="J91" s="17">
        <v>267569.85530180013</v>
      </c>
      <c r="K91" s="17">
        <v>225642.97382447001</v>
      </c>
      <c r="L91" s="17"/>
      <c r="M91" s="17"/>
      <c r="N91" s="17"/>
      <c r="O91" s="17">
        <v>151145.92625015994</v>
      </c>
      <c r="P91" s="17">
        <v>234712.98357973993</v>
      </c>
      <c r="Q91" s="17">
        <v>250759.09080556998</v>
      </c>
      <c r="R91" s="17">
        <v>297293.71932007984</v>
      </c>
      <c r="S91" s="17">
        <v>253668.83916592004</v>
      </c>
      <c r="T91" s="17">
        <v>175231.69782584996</v>
      </c>
      <c r="U91" s="17">
        <v>324696.70423526992</v>
      </c>
      <c r="V91" s="17">
        <v>355204.38057228987</v>
      </c>
      <c r="W91" s="17">
        <v>388994.91212949005</v>
      </c>
      <c r="X91" s="17"/>
      <c r="Y91" s="17"/>
      <c r="Z91" s="17"/>
      <c r="AA91" s="17"/>
      <c r="AB91" s="17"/>
      <c r="AC91" s="17"/>
      <c r="AD91" s="17"/>
      <c r="AE91" s="17"/>
      <c r="AF91" s="17"/>
      <c r="AG91" s="17"/>
      <c r="AV91" s="14"/>
      <c r="BF91" s="17">
        <v>78834.075153900034</v>
      </c>
      <c r="BG91" s="17">
        <v>145913.63648592005</v>
      </c>
      <c r="BH91" s="17">
        <v>20848.930188109989</v>
      </c>
      <c r="BI91" s="17"/>
      <c r="BJ91" s="17"/>
      <c r="BK91" s="17"/>
      <c r="BL91" s="17"/>
      <c r="BM91" s="17"/>
      <c r="BN91" s="17"/>
      <c r="BP91" s="17"/>
      <c r="BQ91" s="17"/>
      <c r="BR91" s="17"/>
      <c r="BS91" s="17"/>
      <c r="BT91" s="17"/>
      <c r="BU91" s="17"/>
      <c r="BV91" s="17"/>
      <c r="BW91" s="17"/>
      <c r="BX91" s="17"/>
      <c r="BY91" s="17"/>
      <c r="BZ91" s="17"/>
      <c r="CA91" s="17"/>
      <c r="CB91" s="17"/>
      <c r="CC91" s="17"/>
      <c r="CD91" s="17"/>
      <c r="CE91" s="17"/>
      <c r="CF91" s="17"/>
      <c r="CG91" s="17"/>
      <c r="CH91" s="17">
        <v>4187859.065395019</v>
      </c>
      <c r="CI91" s="15">
        <v>245596.64182793006</v>
      </c>
    </row>
    <row r="92" spans="1:87" x14ac:dyDescent="0.2">
      <c r="A92" s="13">
        <v>39845</v>
      </c>
      <c r="B92" s="17">
        <v>69967.563997329999</v>
      </c>
      <c r="C92" s="17">
        <v>83012.945638189907</v>
      </c>
      <c r="D92" s="17">
        <v>64123.805677509998</v>
      </c>
      <c r="E92" s="17">
        <v>60075.598356859999</v>
      </c>
      <c r="F92" s="17">
        <v>74223.309047949995</v>
      </c>
      <c r="G92" s="17">
        <v>102953.02306762</v>
      </c>
      <c r="H92" s="17">
        <v>80647.015350999995</v>
      </c>
      <c r="I92" s="17">
        <v>463211.20036682999</v>
      </c>
      <c r="J92" s="17">
        <v>264545.16715515999</v>
      </c>
      <c r="K92" s="17">
        <v>221312.59928120999</v>
      </c>
      <c r="L92" s="17"/>
      <c r="M92" s="17"/>
      <c r="N92" s="17"/>
      <c r="O92" s="17">
        <v>147578.32056349999</v>
      </c>
      <c r="P92" s="17">
        <v>230616.61129838999</v>
      </c>
      <c r="Q92" s="17">
        <v>246914.02216567</v>
      </c>
      <c r="R92" s="17">
        <v>292891.68376339</v>
      </c>
      <c r="S92" s="17">
        <v>250012.56193907</v>
      </c>
      <c r="T92" s="17">
        <v>172797.76638638001</v>
      </c>
      <c r="U92" s="17">
        <v>320359.36905737</v>
      </c>
      <c r="V92" s="17">
        <v>349714.96365852002</v>
      </c>
      <c r="W92" s="17">
        <v>382718.77155747003</v>
      </c>
      <c r="X92" s="17"/>
      <c r="Y92" s="17"/>
      <c r="Z92" s="17"/>
      <c r="AA92" s="17"/>
      <c r="AB92" s="17"/>
      <c r="AC92" s="17"/>
      <c r="AD92" s="17"/>
      <c r="AE92" s="17"/>
      <c r="AF92" s="17"/>
      <c r="AG92" s="17"/>
      <c r="AV92" s="14"/>
      <c r="BF92" s="17">
        <v>77953.069511220005</v>
      </c>
      <c r="BG92" s="17">
        <v>144999.31778158</v>
      </c>
      <c r="BH92" s="17">
        <v>20422.095792079999</v>
      </c>
      <c r="BI92" s="17"/>
      <c r="BJ92" s="17"/>
      <c r="BK92" s="17"/>
      <c r="BL92" s="17"/>
      <c r="BM92" s="17"/>
      <c r="BN92" s="17"/>
      <c r="BP92" s="17"/>
      <c r="BQ92" s="17"/>
      <c r="BR92" s="17"/>
      <c r="BS92" s="17"/>
      <c r="BT92" s="17"/>
      <c r="BU92" s="17"/>
      <c r="BV92" s="17"/>
      <c r="BW92" s="17"/>
      <c r="BX92" s="17"/>
      <c r="BY92" s="17"/>
      <c r="BZ92" s="17"/>
      <c r="CA92" s="17"/>
      <c r="CB92" s="17"/>
      <c r="CC92" s="17"/>
      <c r="CD92" s="17"/>
      <c r="CE92" s="17"/>
      <c r="CF92" s="17"/>
      <c r="CG92" s="17"/>
      <c r="CH92" s="17">
        <v>4121050.7814142993</v>
      </c>
      <c r="CI92" s="15">
        <v>243374.48308487999</v>
      </c>
    </row>
    <row r="93" spans="1:87" x14ac:dyDescent="0.2">
      <c r="A93" s="13">
        <v>39873</v>
      </c>
      <c r="B93" s="17">
        <v>67876.105327029829</v>
      </c>
      <c r="C93" s="17">
        <v>81002.511328019726</v>
      </c>
      <c r="D93" s="17">
        <v>62970.088164119996</v>
      </c>
      <c r="E93" s="17">
        <v>58958.836244419923</v>
      </c>
      <c r="F93" s="17">
        <v>72850.116968429866</v>
      </c>
      <c r="G93" s="17">
        <v>100586.47776786008</v>
      </c>
      <c r="H93" s="17">
        <v>78694.793705400123</v>
      </c>
      <c r="I93" s="17">
        <v>455065.23155277211</v>
      </c>
      <c r="J93" s="17">
        <v>262056.36366468979</v>
      </c>
      <c r="K93" s="17">
        <v>217643.50862193911</v>
      </c>
      <c r="L93" s="17"/>
      <c r="M93" s="17"/>
      <c r="N93" s="17"/>
      <c r="O93" s="17">
        <v>143735.44317393049</v>
      </c>
      <c r="P93" s="17">
        <v>225908.53577959046</v>
      </c>
      <c r="Q93" s="17">
        <v>243110.01797154013</v>
      </c>
      <c r="R93" s="17">
        <v>288253.4539418607</v>
      </c>
      <c r="S93" s="17">
        <v>245834.18783335044</v>
      </c>
      <c r="T93" s="17">
        <v>169632.23998180975</v>
      </c>
      <c r="U93" s="17">
        <v>315097.4604674892</v>
      </c>
      <c r="V93" s="17">
        <v>342845.92411554913</v>
      </c>
      <c r="W93" s="17">
        <v>376763.75698618928</v>
      </c>
      <c r="X93" s="17">
        <v>488054.6030390691</v>
      </c>
      <c r="Y93" s="17"/>
      <c r="Z93" s="17"/>
      <c r="AA93" s="17"/>
      <c r="AB93" s="17"/>
      <c r="AC93" s="17"/>
      <c r="AD93" s="17"/>
      <c r="AE93" s="17"/>
      <c r="AF93" s="17"/>
      <c r="AG93" s="17"/>
      <c r="AV93" s="14"/>
      <c r="BF93" s="17">
        <v>77626.049925439918</v>
      </c>
      <c r="BG93" s="17">
        <v>143308.70827591006</v>
      </c>
      <c r="BH93" s="17">
        <v>20303.045493469996</v>
      </c>
      <c r="BI93" s="17"/>
      <c r="BJ93" s="17"/>
      <c r="BK93" s="17"/>
      <c r="BL93" s="17"/>
      <c r="BM93" s="17"/>
      <c r="BN93" s="17"/>
      <c r="BP93" s="17"/>
      <c r="BQ93" s="17"/>
      <c r="BR93" s="17"/>
      <c r="BS93" s="17"/>
      <c r="BT93" s="17"/>
      <c r="BU93" s="17"/>
      <c r="BV93" s="17"/>
      <c r="BW93" s="17"/>
      <c r="BX93" s="17"/>
      <c r="BY93" s="17"/>
      <c r="BZ93" s="17"/>
      <c r="CA93" s="17"/>
      <c r="CB93" s="17"/>
      <c r="CC93" s="17"/>
      <c r="CD93" s="17"/>
      <c r="CE93" s="17"/>
      <c r="CF93" s="17"/>
      <c r="CG93" s="17"/>
      <c r="CH93" s="17">
        <v>4538177.4603298791</v>
      </c>
      <c r="CI93" s="15">
        <v>241237.80369481997</v>
      </c>
    </row>
    <row r="94" spans="1:87" x14ac:dyDescent="0.2">
      <c r="A94" s="13">
        <v>39904</v>
      </c>
      <c r="B94" s="17">
        <v>65990.967845539868</v>
      </c>
      <c r="C94" s="17">
        <v>79347.316122779856</v>
      </c>
      <c r="D94" s="17">
        <v>61999.350222810004</v>
      </c>
      <c r="E94" s="17">
        <v>57953.377021949942</v>
      </c>
      <c r="F94" s="17">
        <v>71587.250076459881</v>
      </c>
      <c r="G94" s="17">
        <v>98544.183411039703</v>
      </c>
      <c r="H94" s="17">
        <v>76831.239327199932</v>
      </c>
      <c r="I94" s="17">
        <v>448479.97368499066</v>
      </c>
      <c r="J94" s="17">
        <v>259440.09100356977</v>
      </c>
      <c r="K94" s="17">
        <v>214222.37744893928</v>
      </c>
      <c r="L94" s="17"/>
      <c r="M94" s="17"/>
      <c r="N94" s="17"/>
      <c r="O94" s="17">
        <v>140240.59554782015</v>
      </c>
      <c r="P94" s="17">
        <v>222748.05741765015</v>
      </c>
      <c r="Q94" s="17">
        <v>239190.17466042025</v>
      </c>
      <c r="R94" s="17">
        <v>283887.58512322936</v>
      </c>
      <c r="S94" s="17">
        <v>241902.32862352996</v>
      </c>
      <c r="T94" s="17">
        <v>166835.23215023981</v>
      </c>
      <c r="U94" s="17">
        <v>310595.27995345939</v>
      </c>
      <c r="V94" s="17">
        <v>337323.58512214973</v>
      </c>
      <c r="W94" s="17">
        <v>370915.86311122985</v>
      </c>
      <c r="X94" s="17">
        <v>479886.8440826115</v>
      </c>
      <c r="Y94" s="17"/>
      <c r="Z94" s="17"/>
      <c r="AA94" s="17"/>
      <c r="AB94" s="17"/>
      <c r="AC94" s="17"/>
      <c r="AD94" s="17"/>
      <c r="AE94" s="17"/>
      <c r="AF94" s="17"/>
      <c r="AG94" s="17"/>
      <c r="AV94" s="14"/>
      <c r="BF94" s="17">
        <v>77430.861275839983</v>
      </c>
      <c r="BG94" s="17">
        <v>142744.89731201003</v>
      </c>
      <c r="BH94" s="17">
        <v>20214.009818449991</v>
      </c>
      <c r="BI94" s="17"/>
      <c r="BJ94" s="17"/>
      <c r="BK94" s="17"/>
      <c r="BL94" s="17"/>
      <c r="BM94" s="17"/>
      <c r="BN94" s="17"/>
      <c r="BP94" s="17"/>
      <c r="BQ94" s="17"/>
      <c r="BR94" s="17"/>
      <c r="BS94" s="17"/>
      <c r="BT94" s="17"/>
      <c r="BU94" s="17"/>
      <c r="BV94" s="17"/>
      <c r="BW94" s="17"/>
      <c r="BX94" s="17"/>
      <c r="BY94" s="17"/>
      <c r="BZ94" s="17"/>
      <c r="CA94" s="17"/>
      <c r="CB94" s="17"/>
      <c r="CC94" s="17"/>
      <c r="CD94" s="17"/>
      <c r="CE94" s="17"/>
      <c r="CF94" s="17"/>
      <c r="CG94" s="17"/>
      <c r="CH94" s="17">
        <v>4468311.4403639184</v>
      </c>
      <c r="CI94" s="15">
        <v>240389.76840630002</v>
      </c>
    </row>
    <row r="95" spans="1:87" x14ac:dyDescent="0.2">
      <c r="A95" s="13">
        <v>39934</v>
      </c>
      <c r="B95" s="17">
        <v>64191.319347540084</v>
      </c>
      <c r="C95" s="17">
        <v>77596.854475490007</v>
      </c>
      <c r="D95" s="17">
        <v>60815.060022609956</v>
      </c>
      <c r="E95" s="17">
        <v>56821.418723069975</v>
      </c>
      <c r="F95" s="17">
        <v>70087.216777789712</v>
      </c>
      <c r="G95" s="17">
        <v>96137.41065716013</v>
      </c>
      <c r="H95" s="17">
        <v>75109.756699449863</v>
      </c>
      <c r="I95" s="17">
        <v>441493.56643556961</v>
      </c>
      <c r="J95" s="17">
        <v>256276.99643745922</v>
      </c>
      <c r="K95" s="17">
        <v>209636.29305428051</v>
      </c>
      <c r="L95" s="17"/>
      <c r="M95" s="17"/>
      <c r="N95" s="17"/>
      <c r="O95" s="17">
        <v>136782.98454220989</v>
      </c>
      <c r="P95" s="17">
        <v>218822.9612631507</v>
      </c>
      <c r="Q95" s="17">
        <v>235466.76810640999</v>
      </c>
      <c r="R95" s="17">
        <v>280087.27459726034</v>
      </c>
      <c r="S95" s="17">
        <v>238805.72036259997</v>
      </c>
      <c r="T95" s="17">
        <v>163698.54784501006</v>
      </c>
      <c r="U95" s="17">
        <v>306775.54205687967</v>
      </c>
      <c r="V95" s="17">
        <v>332576.70253298956</v>
      </c>
      <c r="W95" s="17">
        <v>365617.80357127887</v>
      </c>
      <c r="X95" s="17">
        <v>471567.28950768925</v>
      </c>
      <c r="Y95" s="17">
        <v>426031.27066303999</v>
      </c>
      <c r="AV95" s="14"/>
      <c r="BF95" s="17">
        <v>77379.36062731994</v>
      </c>
      <c r="BG95" s="17">
        <v>141673.63320624016</v>
      </c>
      <c r="BH95" s="17">
        <v>20025.358296499999</v>
      </c>
      <c r="BI95" s="17"/>
      <c r="BJ95" s="17"/>
      <c r="BK95" s="17"/>
      <c r="BL95" s="17"/>
      <c r="BM95" s="17"/>
      <c r="BN95" s="17"/>
      <c r="BP95" s="17"/>
      <c r="BQ95" s="17"/>
      <c r="BR95" s="17"/>
      <c r="BS95" s="17"/>
      <c r="BT95" s="17"/>
      <c r="BU95" s="17"/>
      <c r="BV95" s="17"/>
      <c r="BW95" s="17"/>
      <c r="BX95" s="17"/>
      <c r="BY95" s="17"/>
      <c r="BZ95" s="17"/>
      <c r="CA95" s="17"/>
      <c r="CB95" s="17"/>
      <c r="CC95" s="17"/>
      <c r="CD95" s="17"/>
      <c r="CE95" s="17"/>
      <c r="CF95" s="17"/>
      <c r="CG95" s="17"/>
      <c r="CH95" s="17">
        <v>4823477.1098089963</v>
      </c>
      <c r="CI95" s="15">
        <v>239078.35213006008</v>
      </c>
    </row>
    <row r="96" spans="1:87" x14ac:dyDescent="0.2">
      <c r="A96" s="13">
        <v>39965</v>
      </c>
      <c r="B96" s="17">
        <v>62085.932449600143</v>
      </c>
      <c r="C96" s="17">
        <v>75484.438298559922</v>
      </c>
      <c r="D96" s="17">
        <v>59324.547122830001</v>
      </c>
      <c r="E96" s="17">
        <v>55457.465042480093</v>
      </c>
      <c r="F96" s="17">
        <v>68602.189853889882</v>
      </c>
      <c r="G96" s="17">
        <v>93678.984858009979</v>
      </c>
      <c r="H96" s="17">
        <v>73095.52725194997</v>
      </c>
      <c r="I96" s="17">
        <v>432262.35431986884</v>
      </c>
      <c r="J96" s="17">
        <v>252464.23436301091</v>
      </c>
      <c r="K96" s="17">
        <v>205233.53293654032</v>
      </c>
      <c r="L96" s="17"/>
      <c r="M96" s="17"/>
      <c r="N96" s="17"/>
      <c r="O96" s="17">
        <v>133646.23671042005</v>
      </c>
      <c r="P96" s="17">
        <v>214725.85534682981</v>
      </c>
      <c r="Q96" s="17">
        <v>231746.34051857013</v>
      </c>
      <c r="R96" s="17">
        <v>275590.3748275204</v>
      </c>
      <c r="S96" s="17">
        <v>235399.13177619965</v>
      </c>
      <c r="T96" s="17">
        <v>160469.28046494015</v>
      </c>
      <c r="U96" s="17">
        <v>301877.11786637991</v>
      </c>
      <c r="V96" s="17">
        <v>326499.64985362999</v>
      </c>
      <c r="W96" s="17">
        <v>358428.62336883025</v>
      </c>
      <c r="X96" s="17">
        <v>463024.89831668028</v>
      </c>
      <c r="Y96" s="17">
        <v>418071.76776349038</v>
      </c>
      <c r="AV96" s="14"/>
      <c r="BF96" s="17">
        <v>76740.416582720034</v>
      </c>
      <c r="BG96" s="17">
        <v>140568.61467083983</v>
      </c>
      <c r="BH96" s="17">
        <v>19727.516360109988</v>
      </c>
      <c r="BI96" s="17"/>
      <c r="BJ96" s="17"/>
      <c r="BK96" s="17"/>
      <c r="BL96" s="17"/>
      <c r="BM96" s="17"/>
      <c r="BN96" s="17"/>
      <c r="BP96" s="17"/>
      <c r="BQ96" s="17"/>
      <c r="BR96" s="17"/>
      <c r="BS96" s="17"/>
      <c r="BT96" s="17"/>
      <c r="BU96" s="17"/>
      <c r="BV96" s="17"/>
      <c r="BW96" s="17"/>
      <c r="BX96" s="17"/>
      <c r="BY96" s="17"/>
      <c r="BZ96" s="17"/>
      <c r="CA96" s="17"/>
      <c r="CB96" s="17"/>
      <c r="CC96" s="17"/>
      <c r="CD96" s="17"/>
      <c r="CE96" s="17"/>
      <c r="CF96" s="17"/>
      <c r="CG96" s="17"/>
      <c r="CH96" s="17">
        <v>4734205.0309239021</v>
      </c>
      <c r="CI96" s="15">
        <v>237036.54761366986</v>
      </c>
    </row>
    <row r="97" spans="1:87" x14ac:dyDescent="0.2">
      <c r="A97" s="13">
        <v>39995</v>
      </c>
      <c r="B97" s="17">
        <v>59670.467437820065</v>
      </c>
      <c r="C97" s="17">
        <v>73170.094822160128</v>
      </c>
      <c r="D97" s="17">
        <v>57636.303976869938</v>
      </c>
      <c r="E97" s="17">
        <v>53844.184610399876</v>
      </c>
      <c r="F97" s="17">
        <v>66860.596270849972</v>
      </c>
      <c r="G97" s="17">
        <v>90807.939095569789</v>
      </c>
      <c r="H97" s="17">
        <v>70987.47892573991</v>
      </c>
      <c r="I97" s="17">
        <v>422848.62055455166</v>
      </c>
      <c r="J97" s="17">
        <v>247753.18618866935</v>
      </c>
      <c r="K97" s="17">
        <v>199801.32302865954</v>
      </c>
      <c r="L97" s="17"/>
      <c r="M97" s="17"/>
      <c r="N97" s="17"/>
      <c r="O97" s="17">
        <v>129642.83089145996</v>
      </c>
      <c r="P97" s="17">
        <v>210677.17335336024</v>
      </c>
      <c r="Q97" s="17">
        <v>227499.45933563993</v>
      </c>
      <c r="R97" s="17">
        <v>271733.72053679038</v>
      </c>
      <c r="S97" s="17">
        <v>231139.18577041</v>
      </c>
      <c r="T97" s="17">
        <v>157555.08642950992</v>
      </c>
      <c r="U97" s="17">
        <v>296578.05352310935</v>
      </c>
      <c r="V97" s="17">
        <v>319255.70823332999</v>
      </c>
      <c r="W97" s="17">
        <v>350781.40515957971</v>
      </c>
      <c r="X97" s="17">
        <v>454070.46496973082</v>
      </c>
      <c r="Y97" s="17">
        <v>406085.95474644087</v>
      </c>
      <c r="AV97" s="14"/>
      <c r="BF97" s="17">
        <v>75283.45796396998</v>
      </c>
      <c r="BG97" s="17">
        <v>139687.99526768978</v>
      </c>
      <c r="BH97" s="17">
        <v>19349.820027350001</v>
      </c>
      <c r="BI97" s="17"/>
      <c r="BJ97" s="17"/>
      <c r="BK97" s="17"/>
      <c r="BL97" s="17"/>
      <c r="BM97" s="17"/>
      <c r="BN97" s="17"/>
      <c r="BP97" s="17"/>
      <c r="BQ97" s="17"/>
      <c r="BR97" s="17"/>
      <c r="BS97" s="17"/>
      <c r="BT97" s="17"/>
      <c r="BU97" s="17"/>
      <c r="BV97" s="17"/>
      <c r="BW97" s="17"/>
      <c r="BX97" s="17"/>
      <c r="BY97" s="17"/>
      <c r="BZ97" s="17"/>
      <c r="CA97" s="17"/>
      <c r="CB97" s="17"/>
      <c r="CC97" s="17"/>
      <c r="CD97" s="17"/>
      <c r="CE97" s="17"/>
      <c r="CF97" s="17"/>
      <c r="CG97" s="17"/>
      <c r="CH97" s="17">
        <v>4632720.5111196609</v>
      </c>
      <c r="CI97" s="15">
        <v>234321.27325900979</v>
      </c>
    </row>
    <row r="98" spans="1:87" x14ac:dyDescent="0.2">
      <c r="A98" s="13">
        <v>40026</v>
      </c>
      <c r="B98" s="17">
        <v>57460.016588239989</v>
      </c>
      <c r="C98" s="17">
        <v>70914.314777359919</v>
      </c>
      <c r="D98" s="17">
        <v>55922.868397109945</v>
      </c>
      <c r="E98" s="17">
        <v>51970.554093610001</v>
      </c>
      <c r="F98" s="17">
        <v>64998.759125919947</v>
      </c>
      <c r="G98" s="17">
        <v>87997.076921859785</v>
      </c>
      <c r="H98" s="17">
        <v>69182.999931570172</v>
      </c>
      <c r="I98" s="17">
        <v>413940.65934238886</v>
      </c>
      <c r="J98" s="17">
        <v>242784.36529256086</v>
      </c>
      <c r="K98" s="17">
        <v>195030.40691969049</v>
      </c>
      <c r="L98" s="17"/>
      <c r="M98" s="17"/>
      <c r="N98" s="17"/>
      <c r="O98" s="17">
        <v>126024.04788045</v>
      </c>
      <c r="P98" s="17">
        <v>206766.98787232061</v>
      </c>
      <c r="Q98" s="17">
        <v>224157.39715650945</v>
      </c>
      <c r="R98" s="17">
        <v>267980.55955260969</v>
      </c>
      <c r="S98" s="17">
        <v>227385.91149019005</v>
      </c>
      <c r="T98" s="17">
        <v>154624.04281034996</v>
      </c>
      <c r="U98" s="17">
        <v>291887.69063353963</v>
      </c>
      <c r="V98" s="17">
        <v>313081.7069669895</v>
      </c>
      <c r="W98" s="17">
        <v>344030.91022593924</v>
      </c>
      <c r="X98" s="17">
        <v>444915.7347094412</v>
      </c>
      <c r="Y98" s="17">
        <v>397333.41475219902</v>
      </c>
      <c r="Z98" s="17">
        <v>373306.80621644983</v>
      </c>
      <c r="AA98" s="17"/>
      <c r="AB98" s="17"/>
      <c r="AC98" s="17"/>
      <c r="AD98" s="17"/>
      <c r="AE98" s="17"/>
      <c r="AF98" s="17"/>
      <c r="AG98" s="17"/>
      <c r="AV98" s="14"/>
      <c r="BF98" s="17">
        <v>74078.588783199913</v>
      </c>
      <c r="BG98" s="17">
        <v>138909.59930029992</v>
      </c>
      <c r="BH98" s="17">
        <v>19050.714072649989</v>
      </c>
      <c r="BI98" s="17"/>
      <c r="BJ98" s="17"/>
      <c r="BK98" s="17"/>
      <c r="BL98" s="17"/>
      <c r="BM98" s="17"/>
      <c r="BN98" s="17"/>
      <c r="BP98" s="17"/>
      <c r="BQ98" s="17"/>
      <c r="BR98" s="17"/>
      <c r="BS98" s="17"/>
      <c r="BT98" s="17"/>
      <c r="BU98" s="17"/>
      <c r="BV98" s="17"/>
      <c r="BW98" s="17"/>
      <c r="BX98" s="17"/>
      <c r="BY98" s="17"/>
      <c r="BZ98" s="17"/>
      <c r="CA98" s="17"/>
      <c r="CB98" s="17"/>
      <c r="CC98" s="17"/>
      <c r="CD98" s="17"/>
      <c r="CE98" s="17"/>
      <c r="CF98" s="17"/>
      <c r="CG98" s="17"/>
      <c r="CH98" s="17">
        <v>4913736.1338134473</v>
      </c>
      <c r="CI98" s="15">
        <v>232038.90215614982</v>
      </c>
    </row>
    <row r="99" spans="1:87" x14ac:dyDescent="0.2">
      <c r="A99" s="13">
        <v>40057</v>
      </c>
      <c r="B99" s="15">
        <v>55178.251624390075</v>
      </c>
      <c r="C99" s="15">
        <v>68786.466877149971</v>
      </c>
      <c r="D99" s="15">
        <v>54445.88076273998</v>
      </c>
      <c r="E99" s="15">
        <v>50619.607866409991</v>
      </c>
      <c r="F99" s="15">
        <v>63287.292390499948</v>
      </c>
      <c r="G99" s="15">
        <v>85528.652812210043</v>
      </c>
      <c r="H99" s="15">
        <v>67495.018251420202</v>
      </c>
      <c r="I99" s="15">
        <v>404956.06565007864</v>
      </c>
      <c r="J99" s="15">
        <v>238428.20850275026</v>
      </c>
      <c r="K99" s="15">
        <v>190156.52925555926</v>
      </c>
      <c r="L99" s="15"/>
      <c r="M99" s="15"/>
      <c r="N99" s="15"/>
      <c r="O99" s="15">
        <v>122533.21170062995</v>
      </c>
      <c r="P99" s="15">
        <v>203046.52755501043</v>
      </c>
      <c r="Q99" s="15">
        <v>220131.09123744996</v>
      </c>
      <c r="R99" s="15">
        <v>263931.68264874973</v>
      </c>
      <c r="S99" s="15">
        <v>223808.44873200977</v>
      </c>
      <c r="T99" s="15">
        <v>151513.48035949015</v>
      </c>
      <c r="U99" s="15">
        <v>286653.39032534056</v>
      </c>
      <c r="V99" s="15">
        <v>306048.28172814066</v>
      </c>
      <c r="W99" s="15">
        <v>336349.80643220985</v>
      </c>
      <c r="X99" s="15">
        <v>435759.19581537304</v>
      </c>
      <c r="Y99" s="15">
        <v>387596.00026439998</v>
      </c>
      <c r="Z99" s="15">
        <v>364533.53012190067</v>
      </c>
      <c r="AA99" s="15"/>
      <c r="AB99" s="15"/>
      <c r="AC99" s="15"/>
      <c r="AD99" s="15"/>
      <c r="AE99" s="15"/>
      <c r="AF99" s="15"/>
      <c r="AG99" s="15"/>
      <c r="AV99" s="14"/>
      <c r="BF99" s="15">
        <v>72967.240909780157</v>
      </c>
      <c r="BG99" s="15">
        <v>137880.16037370969</v>
      </c>
      <c r="BH99" s="15">
        <v>18271.416453650003</v>
      </c>
      <c r="BI99" s="15"/>
      <c r="BJ99" s="15"/>
      <c r="BK99" s="15"/>
      <c r="BL99" s="15"/>
      <c r="BM99" s="15"/>
      <c r="BN99" s="15"/>
      <c r="BP99" s="15"/>
      <c r="BQ99" s="15"/>
      <c r="BR99" s="15"/>
      <c r="BS99" s="15"/>
      <c r="BT99" s="15"/>
      <c r="BU99" s="15"/>
      <c r="BV99" s="15"/>
      <c r="BW99" s="15"/>
      <c r="BX99" s="15"/>
      <c r="BY99" s="15"/>
      <c r="BZ99" s="15"/>
      <c r="CA99" s="15"/>
      <c r="CB99" s="15"/>
      <c r="CC99" s="15"/>
      <c r="CD99" s="15"/>
      <c r="CE99" s="15"/>
      <c r="CF99" s="15"/>
      <c r="CG99" s="15"/>
      <c r="CH99" s="17">
        <v>4809905.4386510542</v>
      </c>
      <c r="CI99" s="15">
        <v>229118.81773713982</v>
      </c>
    </row>
    <row r="100" spans="1:87" x14ac:dyDescent="0.2">
      <c r="A100" s="13">
        <v>40087</v>
      </c>
      <c r="B100" s="15">
        <v>53071.733325820009</v>
      </c>
      <c r="C100" s="15">
        <v>66951.090776729907</v>
      </c>
      <c r="D100" s="15">
        <v>52935.270060839772</v>
      </c>
      <c r="E100" s="15">
        <v>49192.69673815008</v>
      </c>
      <c r="F100" s="15">
        <v>61734.06117781021</v>
      </c>
      <c r="G100" s="15">
        <v>82833.423488030341</v>
      </c>
      <c r="H100" s="15">
        <v>65597.790031000011</v>
      </c>
      <c r="I100" s="15">
        <v>396194.98826227966</v>
      </c>
      <c r="J100" s="15">
        <v>234202.44955859965</v>
      </c>
      <c r="K100" s="15">
        <v>184948.01741995945</v>
      </c>
      <c r="L100" s="15"/>
      <c r="M100" s="15"/>
      <c r="N100" s="15"/>
      <c r="O100" s="15">
        <v>119385.7173990201</v>
      </c>
      <c r="P100" s="15">
        <v>198785.2835014603</v>
      </c>
      <c r="Q100" s="15">
        <v>216423.1013588401</v>
      </c>
      <c r="R100" s="15">
        <v>259326.52622552041</v>
      </c>
      <c r="S100" s="15">
        <v>219149.95163487078</v>
      </c>
      <c r="T100" s="15">
        <v>148821.21657245004</v>
      </c>
      <c r="U100" s="15">
        <v>281177.48811738088</v>
      </c>
      <c r="V100" s="15">
        <v>300111.74812638987</v>
      </c>
      <c r="W100" s="15">
        <v>329728.07418580027</v>
      </c>
      <c r="X100" s="15">
        <v>425706.00380096858</v>
      </c>
      <c r="Y100" s="15">
        <v>380464.10483078187</v>
      </c>
      <c r="Z100" s="15">
        <v>356273.92266553006</v>
      </c>
      <c r="AA100" s="15"/>
      <c r="AB100" s="15"/>
      <c r="AC100" s="15"/>
      <c r="AD100" s="15"/>
      <c r="AE100" s="15"/>
      <c r="AF100" s="15"/>
      <c r="AG100" s="15"/>
      <c r="AV100" s="14"/>
      <c r="BF100" s="15">
        <v>72172.065660939988</v>
      </c>
      <c r="BG100" s="15">
        <v>136986.22324480017</v>
      </c>
      <c r="BH100" s="15">
        <v>18061.545689769995</v>
      </c>
      <c r="BI100" s="15"/>
      <c r="BJ100" s="15"/>
      <c r="BK100" s="15"/>
      <c r="BL100" s="15"/>
      <c r="BM100" s="15"/>
      <c r="BN100" s="15"/>
      <c r="BP100" s="15"/>
      <c r="BQ100" s="15"/>
      <c r="BR100" s="15"/>
      <c r="BS100" s="15"/>
      <c r="BT100" s="15"/>
      <c r="BU100" s="15"/>
      <c r="BV100" s="15"/>
      <c r="BW100" s="15"/>
      <c r="BX100" s="15"/>
      <c r="BY100" s="15"/>
      <c r="BZ100" s="15"/>
      <c r="CA100" s="15"/>
      <c r="CB100" s="15"/>
      <c r="CC100" s="15"/>
      <c r="CD100" s="15"/>
      <c r="CE100" s="15"/>
      <c r="CF100" s="15"/>
      <c r="CG100" s="15"/>
      <c r="CH100" s="17">
        <v>4710234.4938537423</v>
      </c>
      <c r="CI100" s="15">
        <v>227219.83459551015</v>
      </c>
    </row>
    <row r="101" spans="1:87" x14ac:dyDescent="0.2">
      <c r="A101" s="13">
        <v>40118</v>
      </c>
      <c r="B101" s="15">
        <v>51083.642674080031</v>
      </c>
      <c r="C101" s="15">
        <v>65070.824064050117</v>
      </c>
      <c r="D101" s="15">
        <v>51431.130129189834</v>
      </c>
      <c r="E101" s="15">
        <v>47881.070408490014</v>
      </c>
      <c r="F101" s="15">
        <v>60167.834806029976</v>
      </c>
      <c r="G101" s="15">
        <v>80447.617470569952</v>
      </c>
      <c r="H101" s="15">
        <v>63598.824084759945</v>
      </c>
      <c r="I101" s="15">
        <v>387290.42120656872</v>
      </c>
      <c r="J101" s="15">
        <v>230097.08629789998</v>
      </c>
      <c r="K101" s="15">
        <v>180520.25782186992</v>
      </c>
      <c r="L101" s="15"/>
      <c r="M101" s="15"/>
      <c r="N101" s="15"/>
      <c r="O101" s="15">
        <v>116305.85172714009</v>
      </c>
      <c r="P101" s="15">
        <v>194810.96344828984</v>
      </c>
      <c r="Q101" s="15">
        <v>212565.15941235959</v>
      </c>
      <c r="R101" s="15">
        <v>255233.25198468004</v>
      </c>
      <c r="S101" s="15">
        <v>215434.58253176973</v>
      </c>
      <c r="T101" s="15">
        <v>145908.53209766001</v>
      </c>
      <c r="U101" s="15">
        <v>276062.92765443987</v>
      </c>
      <c r="V101" s="15">
        <v>294546.29331152985</v>
      </c>
      <c r="W101" s="15">
        <v>323721.03710601071</v>
      </c>
      <c r="X101" s="15">
        <v>416344.47626692976</v>
      </c>
      <c r="Y101" s="15">
        <v>372174.37874280039</v>
      </c>
      <c r="Z101" s="15">
        <v>348500.67977106042</v>
      </c>
      <c r="AA101" s="15"/>
      <c r="AB101" s="15"/>
      <c r="AC101" s="15"/>
      <c r="AD101" s="15"/>
      <c r="AE101" s="15"/>
      <c r="AF101" s="15"/>
      <c r="AG101" s="15"/>
      <c r="AV101" s="14"/>
      <c r="BF101" s="15">
        <v>71277.242648080035</v>
      </c>
      <c r="BG101" s="15">
        <v>135372.03807377996</v>
      </c>
      <c r="BH101" s="15">
        <v>17618.232808459998</v>
      </c>
      <c r="BI101" s="15"/>
      <c r="BJ101" s="15"/>
      <c r="BK101" s="15"/>
      <c r="BL101" s="15"/>
      <c r="BM101" s="15"/>
      <c r="BN101" s="15"/>
      <c r="BP101" s="15"/>
      <c r="BQ101" s="15"/>
      <c r="BR101" s="15"/>
      <c r="BS101" s="15"/>
      <c r="BT101" s="15"/>
      <c r="BU101" s="15"/>
      <c r="BV101" s="15"/>
      <c r="BW101" s="15"/>
      <c r="BX101" s="15"/>
      <c r="BY101" s="15"/>
      <c r="BZ101" s="15"/>
      <c r="CA101" s="15"/>
      <c r="CB101" s="15"/>
      <c r="CC101" s="15"/>
      <c r="CD101" s="15"/>
      <c r="CE101" s="15"/>
      <c r="CF101" s="15"/>
      <c r="CG101" s="15"/>
      <c r="CH101" s="17">
        <v>4613464.3565484984</v>
      </c>
      <c r="CI101" s="15">
        <v>224267.51353031999</v>
      </c>
    </row>
    <row r="102" spans="1:87" x14ac:dyDescent="0.2">
      <c r="A102" s="13">
        <v>40148</v>
      </c>
      <c r="B102" s="15">
        <v>48701.447116130003</v>
      </c>
      <c r="C102" s="15">
        <v>62909.916253480063</v>
      </c>
      <c r="D102" s="15">
        <v>49997.991768630127</v>
      </c>
      <c r="E102" s="15">
        <v>46368.703699580059</v>
      </c>
      <c r="F102" s="15">
        <v>58394.296395940131</v>
      </c>
      <c r="G102" s="15">
        <v>77871.269173890061</v>
      </c>
      <c r="H102" s="15">
        <v>61615.299203639857</v>
      </c>
      <c r="I102" s="15">
        <v>378443.33213977149</v>
      </c>
      <c r="J102" s="15">
        <v>225556.00772661969</v>
      </c>
      <c r="K102" s="15">
        <v>175617.47890087997</v>
      </c>
      <c r="L102" s="15"/>
      <c r="M102" s="15"/>
      <c r="N102" s="15"/>
      <c r="O102" s="15">
        <v>113388.55797245009</v>
      </c>
      <c r="P102" s="15">
        <v>190440.41703961001</v>
      </c>
      <c r="Q102" s="15">
        <v>208037.33151018023</v>
      </c>
      <c r="R102" s="15">
        <v>250579.84718196956</v>
      </c>
      <c r="S102" s="15">
        <v>211177.09948502018</v>
      </c>
      <c r="T102" s="15">
        <v>142753.8631252902</v>
      </c>
      <c r="U102" s="15">
        <v>270740.84863856982</v>
      </c>
      <c r="V102" s="15">
        <v>289158.79651110969</v>
      </c>
      <c r="W102" s="15">
        <v>316566.47065486026</v>
      </c>
      <c r="X102" s="15">
        <v>407049.07807287027</v>
      </c>
      <c r="Y102" s="15">
        <v>363365.99196799984</v>
      </c>
      <c r="Z102" s="15">
        <v>340331.33141057933</v>
      </c>
      <c r="AA102" s="15">
        <v>236793.89267794963</v>
      </c>
      <c r="AB102" s="15"/>
      <c r="AC102" s="15"/>
      <c r="AD102" s="15"/>
      <c r="AE102" s="15"/>
      <c r="AF102" s="15"/>
      <c r="AG102" s="15"/>
      <c r="AV102" s="14"/>
      <c r="BF102" s="15">
        <v>70304.079760199995</v>
      </c>
      <c r="BG102" s="15">
        <v>134023.75456941981</v>
      </c>
      <c r="BH102" s="15">
        <v>17278.508853589999</v>
      </c>
      <c r="BI102" s="15"/>
      <c r="BJ102" s="15"/>
      <c r="BK102" s="15"/>
      <c r="BL102" s="15"/>
      <c r="BM102" s="15"/>
      <c r="BN102" s="15"/>
      <c r="BP102" s="15"/>
      <c r="BQ102" s="15"/>
      <c r="BR102" s="15"/>
      <c r="BS102" s="15"/>
      <c r="BT102" s="15"/>
      <c r="BU102" s="15"/>
      <c r="BV102" s="15"/>
      <c r="BW102" s="15"/>
      <c r="BX102" s="15"/>
      <c r="BY102" s="15"/>
      <c r="BZ102" s="15"/>
      <c r="CA102" s="15"/>
      <c r="CB102" s="15"/>
      <c r="CC102" s="15"/>
      <c r="CD102" s="15"/>
      <c r="CE102" s="15"/>
      <c r="CF102" s="15"/>
      <c r="CG102" s="15"/>
      <c r="CH102" s="17">
        <v>4747465.6118102297</v>
      </c>
      <c r="CI102" s="15">
        <v>221606.3431832098</v>
      </c>
    </row>
    <row r="103" spans="1:87" x14ac:dyDescent="0.2">
      <c r="A103" s="13">
        <v>40179</v>
      </c>
      <c r="B103" s="15">
        <v>46914.103471779999</v>
      </c>
      <c r="C103" s="15">
        <v>61067.313296690132</v>
      </c>
      <c r="D103" s="15">
        <v>48860.396109029993</v>
      </c>
      <c r="E103" s="15">
        <v>45276.329575470008</v>
      </c>
      <c r="F103" s="15">
        <v>57070.993156100034</v>
      </c>
      <c r="G103" s="15">
        <v>75768.226502629812</v>
      </c>
      <c r="H103" s="15">
        <v>60064.351963199879</v>
      </c>
      <c r="I103" s="15">
        <v>371019.62833378999</v>
      </c>
      <c r="J103" s="15">
        <v>221554.15562016997</v>
      </c>
      <c r="K103" s="15">
        <v>172120.47941486019</v>
      </c>
      <c r="L103" s="15"/>
      <c r="M103" s="15"/>
      <c r="N103" s="15"/>
      <c r="O103" s="15">
        <v>110746.11543836017</v>
      </c>
      <c r="P103" s="15">
        <v>186508.19420232036</v>
      </c>
      <c r="Q103" s="15">
        <v>204598.9344188</v>
      </c>
      <c r="R103" s="15">
        <v>246147.42606162003</v>
      </c>
      <c r="S103" s="15">
        <v>207107.24251406029</v>
      </c>
      <c r="T103" s="15">
        <v>140256.77972410017</v>
      </c>
      <c r="U103" s="15">
        <v>265919.0744524906</v>
      </c>
      <c r="V103" s="15">
        <v>283640.35726974986</v>
      </c>
      <c r="W103" s="15">
        <v>310313.08202251018</v>
      </c>
      <c r="X103" s="15">
        <v>399660.00640147954</v>
      </c>
      <c r="Y103" s="15">
        <v>355834.05336933024</v>
      </c>
      <c r="Z103" s="15">
        <v>334523.05642431095</v>
      </c>
      <c r="AA103" s="15">
        <v>233185.05187128976</v>
      </c>
      <c r="AB103" s="15"/>
      <c r="AC103" s="15"/>
      <c r="AD103" s="15"/>
      <c r="AE103" s="15"/>
      <c r="AF103" s="15"/>
      <c r="AG103" s="15"/>
      <c r="AV103" s="14"/>
      <c r="BF103" s="15">
        <v>69524.00105575996</v>
      </c>
      <c r="BG103" s="15">
        <v>133163.70975920997</v>
      </c>
      <c r="BH103" s="15">
        <v>17147.566294719996</v>
      </c>
      <c r="BI103" s="15"/>
      <c r="BJ103" s="15"/>
      <c r="BK103" s="15"/>
      <c r="BL103" s="15"/>
      <c r="BM103" s="15"/>
      <c r="BN103" s="15"/>
      <c r="BP103" s="15"/>
      <c r="BQ103" s="15"/>
      <c r="BR103" s="15"/>
      <c r="BS103" s="15"/>
      <c r="BT103" s="15"/>
      <c r="BU103" s="15"/>
      <c r="BV103" s="15"/>
      <c r="BW103" s="15"/>
      <c r="BX103" s="15"/>
      <c r="BY103" s="15"/>
      <c r="BZ103" s="15"/>
      <c r="CA103" s="15"/>
      <c r="CB103" s="15"/>
      <c r="CC103" s="15"/>
      <c r="CD103" s="15"/>
      <c r="CE103" s="15"/>
      <c r="CF103" s="15"/>
      <c r="CG103" s="15"/>
      <c r="CH103" s="17">
        <v>4657990.6287238328</v>
      </c>
      <c r="CI103" s="15">
        <v>219835.27710968992</v>
      </c>
    </row>
    <row r="104" spans="1:87" x14ac:dyDescent="0.2">
      <c r="A104" s="13">
        <v>40210</v>
      </c>
      <c r="B104" s="15">
        <v>45278.341001919936</v>
      </c>
      <c r="C104" s="15">
        <v>59614.958645769861</v>
      </c>
      <c r="D104" s="15">
        <v>47775.943453160027</v>
      </c>
      <c r="E104" s="15">
        <v>44285.264319300135</v>
      </c>
      <c r="F104" s="15">
        <v>55948.70213570998</v>
      </c>
      <c r="G104" s="15">
        <v>74005.84148291999</v>
      </c>
      <c r="H104" s="15">
        <v>58893.800723539978</v>
      </c>
      <c r="I104" s="15">
        <v>364338.09197464067</v>
      </c>
      <c r="J104" s="15">
        <v>219059.00112320008</v>
      </c>
      <c r="K104" s="15">
        <v>168710.02542624029</v>
      </c>
      <c r="L104" s="15">
        <v>179469.9788966701</v>
      </c>
      <c r="M104" s="15"/>
      <c r="N104" s="15"/>
      <c r="O104" s="15">
        <v>107952.62037051003</v>
      </c>
      <c r="P104" s="15">
        <v>181916.45373364992</v>
      </c>
      <c r="Q104" s="15">
        <v>200776.98641250015</v>
      </c>
      <c r="R104" s="15">
        <v>242582.37922066008</v>
      </c>
      <c r="S104" s="15">
        <v>203645.73333335039</v>
      </c>
      <c r="T104" s="15">
        <v>136994.09410141016</v>
      </c>
      <c r="U104" s="15">
        <v>260715.89220548986</v>
      </c>
      <c r="V104" s="15">
        <v>276929.29334622994</v>
      </c>
      <c r="W104" s="15">
        <v>303675.22112931003</v>
      </c>
      <c r="X104" s="15">
        <v>391067.88983791927</v>
      </c>
      <c r="Y104" s="15">
        <v>349828.22507789015</v>
      </c>
      <c r="Z104" s="15">
        <v>327758.92314916005</v>
      </c>
      <c r="AA104" s="15">
        <v>228263.69631102023</v>
      </c>
      <c r="AB104" s="15"/>
      <c r="AC104" s="15"/>
      <c r="AD104" s="15"/>
      <c r="AE104" s="15"/>
      <c r="AF104" s="15"/>
      <c r="AG104" s="15"/>
      <c r="AV104" s="14"/>
      <c r="BF104" s="15">
        <v>69038.539291739973</v>
      </c>
      <c r="BG104" s="15">
        <v>132029.52042265999</v>
      </c>
      <c r="BH104" s="15">
        <v>17084.358093229996</v>
      </c>
      <c r="BI104" s="15"/>
      <c r="BJ104" s="15"/>
      <c r="BK104" s="15"/>
      <c r="BL104" s="15"/>
      <c r="BM104" s="15"/>
      <c r="BN104" s="15"/>
      <c r="BP104" s="15"/>
      <c r="BQ104" s="15"/>
      <c r="BR104" s="15"/>
      <c r="BS104" s="15"/>
      <c r="BT104" s="15"/>
      <c r="BU104" s="15"/>
      <c r="BV104" s="15"/>
      <c r="BW104" s="15"/>
      <c r="BX104" s="15"/>
      <c r="BY104" s="15"/>
      <c r="BZ104" s="15"/>
      <c r="CA104" s="15"/>
      <c r="CB104" s="15"/>
      <c r="CC104" s="15"/>
      <c r="CD104" s="15"/>
      <c r="CE104" s="15"/>
      <c r="CF104" s="15"/>
      <c r="CG104" s="15"/>
      <c r="CH104" s="17">
        <v>4747639.7752198018</v>
      </c>
      <c r="CI104" s="15">
        <v>218152.41780762997</v>
      </c>
    </row>
    <row r="105" spans="1:87" x14ac:dyDescent="0.2">
      <c r="A105" s="13">
        <v>40238</v>
      </c>
      <c r="B105" s="15">
        <v>43625.453828639962</v>
      </c>
      <c r="C105" s="15">
        <v>57906.750274120095</v>
      </c>
      <c r="D105" s="15">
        <v>46686.387332359969</v>
      </c>
      <c r="E105" s="15">
        <v>43239.949842080001</v>
      </c>
      <c r="F105" s="15">
        <v>54861.868257109913</v>
      </c>
      <c r="G105" s="15">
        <v>72029.018930850027</v>
      </c>
      <c r="H105" s="15">
        <v>57088.692614960164</v>
      </c>
      <c r="I105" s="15">
        <v>357407.34718181047</v>
      </c>
      <c r="J105" s="15">
        <v>216297.53513893043</v>
      </c>
      <c r="K105" s="15">
        <v>165531.36612688936</v>
      </c>
      <c r="L105" s="15">
        <v>176492.75003195016</v>
      </c>
      <c r="M105" s="15"/>
      <c r="N105" s="15"/>
      <c r="O105" s="15">
        <v>104778.36730005984</v>
      </c>
      <c r="P105" s="15">
        <v>177528.13760559005</v>
      </c>
      <c r="Q105" s="15">
        <v>196269.24543006995</v>
      </c>
      <c r="R105" s="15">
        <v>237763.39031147008</v>
      </c>
      <c r="S105" s="15">
        <v>198966.14210710954</v>
      </c>
      <c r="T105" s="15">
        <v>133873.01963329004</v>
      </c>
      <c r="U105" s="15">
        <v>254451.33710659007</v>
      </c>
      <c r="V105" s="15">
        <v>270190.31262499047</v>
      </c>
      <c r="W105" s="15">
        <v>296741.73217845004</v>
      </c>
      <c r="X105" s="15">
        <v>380538.58732049854</v>
      </c>
      <c r="Y105" s="15">
        <v>340323.6033833801</v>
      </c>
      <c r="Z105" s="15">
        <v>318823.3957724194</v>
      </c>
      <c r="AA105" s="15">
        <v>223501.95425422033</v>
      </c>
      <c r="AB105" s="15"/>
      <c r="AC105" s="15"/>
      <c r="AD105" s="15"/>
      <c r="AE105" s="15"/>
      <c r="AF105" s="15"/>
      <c r="AG105" s="15"/>
      <c r="AV105" s="14"/>
      <c r="BF105" s="15">
        <v>68262.142191900071</v>
      </c>
      <c r="BG105" s="15">
        <v>131281.40046446983</v>
      </c>
      <c r="BH105" s="15">
        <v>16940.495731619998</v>
      </c>
      <c r="BI105" s="15"/>
      <c r="BJ105" s="15"/>
      <c r="BK105" s="15"/>
      <c r="BL105" s="15"/>
      <c r="BM105" s="15"/>
      <c r="BN105" s="15"/>
      <c r="BP105" s="15"/>
      <c r="BQ105" s="15"/>
      <c r="BR105" s="15"/>
      <c r="BS105" s="15"/>
      <c r="BT105" s="15"/>
      <c r="BU105" s="15"/>
      <c r="BV105" s="15"/>
      <c r="BW105" s="15"/>
      <c r="BX105" s="15"/>
      <c r="BY105" s="15"/>
      <c r="BZ105" s="15"/>
      <c r="CA105" s="15"/>
      <c r="CB105" s="15"/>
      <c r="CC105" s="15"/>
      <c r="CD105" s="15"/>
      <c r="CE105" s="15"/>
      <c r="CF105" s="15"/>
      <c r="CG105" s="15"/>
      <c r="CH105" s="17">
        <v>4641400.3829758288</v>
      </c>
      <c r="CI105" s="15">
        <v>216484.03838798992</v>
      </c>
    </row>
    <row r="106" spans="1:87" x14ac:dyDescent="0.2">
      <c r="A106" s="13">
        <v>40269</v>
      </c>
      <c r="B106" s="15">
        <v>42089.484077950074</v>
      </c>
      <c r="C106" s="15">
        <v>56416.387079290049</v>
      </c>
      <c r="D106" s="15">
        <v>45795.430730619883</v>
      </c>
      <c r="E106" s="15">
        <v>42219.795304720035</v>
      </c>
      <c r="F106" s="15">
        <v>53750.242864669846</v>
      </c>
      <c r="G106" s="15">
        <v>70354.761762179929</v>
      </c>
      <c r="H106" s="15">
        <v>55920.016498500103</v>
      </c>
      <c r="I106" s="15">
        <v>351311.13193745271</v>
      </c>
      <c r="J106" s="15">
        <v>214024.86194554035</v>
      </c>
      <c r="K106" s="15">
        <v>162651.59612866063</v>
      </c>
      <c r="L106" s="15">
        <v>174448.87672721958</v>
      </c>
      <c r="M106" s="15"/>
      <c r="N106" s="15"/>
      <c r="O106" s="15">
        <v>101729.28040189004</v>
      </c>
      <c r="P106" s="15">
        <v>173269.11059375975</v>
      </c>
      <c r="Q106" s="15">
        <v>192140.1561022606</v>
      </c>
      <c r="R106" s="15">
        <v>233867.42039501024</v>
      </c>
      <c r="S106" s="15">
        <v>194468.26661751975</v>
      </c>
      <c r="T106" s="15">
        <v>130667.69064041018</v>
      </c>
      <c r="U106" s="15">
        <v>249096.35202000031</v>
      </c>
      <c r="V106" s="15">
        <v>263686.30862753012</v>
      </c>
      <c r="W106" s="15">
        <v>290258.23252344993</v>
      </c>
      <c r="X106" s="15">
        <v>369460.01361972059</v>
      </c>
      <c r="Y106" s="15">
        <v>332132.88051495893</v>
      </c>
      <c r="Z106" s="15">
        <v>310722.34870946017</v>
      </c>
      <c r="AA106" s="15">
        <v>218389.84662249024</v>
      </c>
      <c r="AB106" s="15">
        <v>498839.72057815129</v>
      </c>
      <c r="AC106" s="15"/>
      <c r="AD106" s="15"/>
      <c r="AE106" s="15"/>
      <c r="AF106" s="15"/>
      <c r="AG106" s="15"/>
      <c r="AV106" s="14"/>
      <c r="BF106" s="15">
        <v>67831.774617049916</v>
      </c>
      <c r="BG106" s="15">
        <v>14110.964762669997</v>
      </c>
      <c r="BH106" s="15">
        <v>16428.802103120008</v>
      </c>
      <c r="BI106" s="15"/>
      <c r="BJ106" s="15"/>
      <c r="BK106" s="15"/>
      <c r="BL106" s="15"/>
      <c r="BM106" s="15"/>
      <c r="BN106" s="15"/>
      <c r="BP106" s="15"/>
      <c r="BQ106" s="15"/>
      <c r="BR106" s="15"/>
      <c r="BS106" s="15"/>
      <c r="BT106" s="15"/>
      <c r="BU106" s="15"/>
      <c r="BV106" s="15"/>
      <c r="BW106" s="15"/>
      <c r="BX106" s="15"/>
      <c r="BY106" s="15"/>
      <c r="BZ106" s="15"/>
      <c r="CA106" s="15"/>
      <c r="CB106" s="15"/>
      <c r="CC106" s="15"/>
      <c r="CD106" s="15"/>
      <c r="CE106" s="15"/>
      <c r="CF106" s="15"/>
      <c r="CG106" s="15"/>
      <c r="CH106" s="17">
        <v>4926081.7545062546</v>
      </c>
      <c r="CI106" s="15">
        <v>98371.541482839923</v>
      </c>
    </row>
    <row r="107" spans="1:87" x14ac:dyDescent="0.2">
      <c r="A107" s="13">
        <v>40299</v>
      </c>
      <c r="B107" s="15">
        <v>40402.693282939996</v>
      </c>
      <c r="C107" s="15">
        <v>54821.904715179902</v>
      </c>
      <c r="D107" s="15">
        <v>44596.743670490156</v>
      </c>
      <c r="E107" s="15">
        <v>41139.249686059993</v>
      </c>
      <c r="F107" s="15">
        <v>52677.817897309913</v>
      </c>
      <c r="G107" s="15">
        <v>68303.310495420214</v>
      </c>
      <c r="H107" s="15">
        <v>54446.607000110023</v>
      </c>
      <c r="I107" s="15">
        <v>343909.10459286027</v>
      </c>
      <c r="J107" s="15">
        <v>210207.03392768989</v>
      </c>
      <c r="K107" s="15">
        <v>158293.45686014992</v>
      </c>
      <c r="L107" s="15">
        <v>171763.70283240036</v>
      </c>
      <c r="M107" s="15"/>
      <c r="N107" s="15"/>
      <c r="O107" s="15">
        <v>98537.402633130216</v>
      </c>
      <c r="P107" s="15">
        <v>169201.15844414994</v>
      </c>
      <c r="Q107" s="15">
        <v>188122.95597364003</v>
      </c>
      <c r="R107" s="15">
        <v>229729.20767667069</v>
      </c>
      <c r="S107" s="15">
        <v>190511.86378742024</v>
      </c>
      <c r="T107" s="15">
        <v>127818.94626007983</v>
      </c>
      <c r="U107" s="15">
        <v>244112.58479033003</v>
      </c>
      <c r="V107" s="15">
        <v>257170.9241594802</v>
      </c>
      <c r="W107" s="15">
        <v>283510.84991626051</v>
      </c>
      <c r="X107" s="15">
        <v>360449.22087057028</v>
      </c>
      <c r="Y107" s="15">
        <v>325006.26504719013</v>
      </c>
      <c r="Z107" s="15">
        <v>301843.8934494101</v>
      </c>
      <c r="AA107" s="15">
        <v>214390.87337343971</v>
      </c>
      <c r="AB107" s="15">
        <v>491365.96584021091</v>
      </c>
      <c r="AC107" s="15"/>
      <c r="AD107" s="15"/>
      <c r="AE107" s="15"/>
      <c r="AF107" s="15"/>
      <c r="AG107" s="15"/>
      <c r="AV107" s="14"/>
      <c r="BF107" s="15">
        <v>67463.209023870048</v>
      </c>
      <c r="BG107" s="15">
        <v>13842.374363690002</v>
      </c>
      <c r="BH107" s="15">
        <v>15974.690009430004</v>
      </c>
      <c r="BI107" s="15"/>
      <c r="BJ107" s="15"/>
      <c r="BK107" s="15"/>
      <c r="BL107" s="15"/>
      <c r="BM107" s="15"/>
      <c r="BN107" s="15"/>
      <c r="BP107" s="15"/>
      <c r="BQ107" s="15"/>
      <c r="BR107" s="15"/>
      <c r="BS107" s="15"/>
      <c r="BT107" s="15"/>
      <c r="BU107" s="15"/>
      <c r="BV107" s="15"/>
      <c r="BW107" s="15"/>
      <c r="BX107" s="15"/>
      <c r="BY107" s="15"/>
      <c r="BZ107" s="15"/>
      <c r="CA107" s="15"/>
      <c r="CB107" s="15"/>
      <c r="CC107" s="15"/>
      <c r="CD107" s="15"/>
      <c r="CE107" s="15"/>
      <c r="CF107" s="15"/>
      <c r="CG107" s="15"/>
      <c r="CH107" s="17">
        <v>4819614.0105795832</v>
      </c>
      <c r="CI107" s="15">
        <v>97280.273396990058</v>
      </c>
    </row>
    <row r="108" spans="1:87" x14ac:dyDescent="0.2">
      <c r="A108" s="13">
        <v>40330</v>
      </c>
      <c r="B108" s="15">
        <v>38729.41335985998</v>
      </c>
      <c r="C108" s="15">
        <v>53093.833086729952</v>
      </c>
      <c r="D108" s="15">
        <v>43505.211590400002</v>
      </c>
      <c r="E108" s="15">
        <v>39978.038340799932</v>
      </c>
      <c r="F108" s="15">
        <v>51279.874141059845</v>
      </c>
      <c r="G108" s="15">
        <v>66312.438859480011</v>
      </c>
      <c r="H108" s="15">
        <v>52965.15501195009</v>
      </c>
      <c r="I108" s="15">
        <v>337124.70830099907</v>
      </c>
      <c r="J108" s="15">
        <v>206643.29879921078</v>
      </c>
      <c r="K108" s="15">
        <v>154666.69130790007</v>
      </c>
      <c r="L108" s="15">
        <v>168283.30596793062</v>
      </c>
      <c r="M108" s="15"/>
      <c r="N108" s="15"/>
      <c r="O108" s="15">
        <v>95741.216322870154</v>
      </c>
      <c r="P108" s="15">
        <v>165225.12446366029</v>
      </c>
      <c r="Q108" s="15">
        <v>184380.01338316945</v>
      </c>
      <c r="R108" s="15">
        <v>225053.37789203948</v>
      </c>
      <c r="S108" s="15">
        <v>186588.97969140991</v>
      </c>
      <c r="T108" s="15">
        <v>125179.92563928013</v>
      </c>
      <c r="U108" s="15">
        <v>239578.44847456992</v>
      </c>
      <c r="V108" s="15">
        <v>251386.35079808033</v>
      </c>
      <c r="W108" s="15">
        <v>276357.29110003018</v>
      </c>
      <c r="X108" s="15">
        <v>350536.94923049083</v>
      </c>
      <c r="Y108" s="15">
        <v>318202.65201415023</v>
      </c>
      <c r="Z108" s="15">
        <v>293319.43090880074</v>
      </c>
      <c r="AA108" s="15">
        <v>209768.40278555013</v>
      </c>
      <c r="AB108" s="15">
        <v>480331.47089907998</v>
      </c>
      <c r="AC108" s="15"/>
      <c r="AD108" s="15"/>
      <c r="AE108" s="15"/>
      <c r="AF108" s="15"/>
      <c r="AG108" s="15"/>
      <c r="AV108" s="14"/>
      <c r="BF108" s="15">
        <v>66788.360060270075</v>
      </c>
      <c r="BG108" s="15">
        <v>13562.048309280006</v>
      </c>
      <c r="BH108" s="15">
        <v>15597.554063990006</v>
      </c>
      <c r="BI108" s="15"/>
      <c r="BJ108" s="15"/>
      <c r="BK108" s="15"/>
      <c r="BL108" s="15"/>
      <c r="BM108" s="15"/>
      <c r="BN108" s="15"/>
      <c r="BP108" s="15"/>
      <c r="BQ108" s="15"/>
      <c r="BR108" s="15"/>
      <c r="BS108" s="15"/>
      <c r="BT108" s="15"/>
      <c r="BU108" s="15"/>
      <c r="BV108" s="15"/>
      <c r="BW108" s="15"/>
      <c r="BX108" s="15"/>
      <c r="BY108" s="15"/>
      <c r="BZ108" s="15"/>
      <c r="CA108" s="15"/>
      <c r="CB108" s="15"/>
      <c r="CC108" s="15"/>
      <c r="CD108" s="15"/>
      <c r="CE108" s="15"/>
      <c r="CF108" s="15"/>
      <c r="CG108" s="15"/>
      <c r="CH108" s="17">
        <v>4710179.5648030415</v>
      </c>
      <c r="CI108" s="15">
        <v>95947.962433540088</v>
      </c>
    </row>
    <row r="109" spans="1:87" x14ac:dyDescent="0.2">
      <c r="A109" s="13">
        <v>40360</v>
      </c>
      <c r="B109" s="15">
        <v>37106.612266589989</v>
      </c>
      <c r="C109" s="15">
        <v>51388.136167780045</v>
      </c>
      <c r="D109" s="15">
        <v>42479.756419299971</v>
      </c>
      <c r="E109" s="15">
        <v>38712.964359790021</v>
      </c>
      <c r="F109" s="15">
        <v>49935.660337079935</v>
      </c>
      <c r="G109" s="15">
        <v>64228</v>
      </c>
      <c r="H109" s="15">
        <v>51355.931197309961</v>
      </c>
      <c r="I109" s="15">
        <v>329789.70716053894</v>
      </c>
      <c r="J109" s="15">
        <v>203071.14809442032</v>
      </c>
      <c r="K109" s="15">
        <v>150842.57245140016</v>
      </c>
      <c r="L109" s="15">
        <v>164978.77100273003</v>
      </c>
      <c r="M109" s="15"/>
      <c r="N109" s="15"/>
      <c r="O109" s="15">
        <v>92496.639798490025</v>
      </c>
      <c r="P109" s="15">
        <v>160807.39279803954</v>
      </c>
      <c r="Q109" s="15">
        <v>180787.08350949993</v>
      </c>
      <c r="R109" s="15">
        <v>220942.62784939003</v>
      </c>
      <c r="S109" s="15">
        <v>181456.06023561946</v>
      </c>
      <c r="T109" s="15">
        <v>121757.73971421998</v>
      </c>
      <c r="U109" s="15">
        <v>233662.53723611019</v>
      </c>
      <c r="V109" s="15">
        <v>245813.2278934801</v>
      </c>
      <c r="W109" s="15">
        <v>269331.23422334995</v>
      </c>
      <c r="X109" s="15">
        <v>341263.96299557074</v>
      </c>
      <c r="Y109" s="15">
        <v>310340.3359560899</v>
      </c>
      <c r="Z109" s="15">
        <v>285537.04299256956</v>
      </c>
      <c r="AA109" s="15">
        <v>204436.0760214199</v>
      </c>
      <c r="AB109" s="15">
        <v>469433.1352343316</v>
      </c>
      <c r="AC109" s="15">
        <v>591785.37956825958</v>
      </c>
      <c r="AD109" s="15"/>
      <c r="AE109" s="15"/>
      <c r="AF109" s="15"/>
      <c r="AG109" s="15"/>
      <c r="AV109" s="14"/>
      <c r="BF109" s="15">
        <v>65886.97851313006</v>
      </c>
      <c r="BG109" s="15">
        <v>12542.579423640003</v>
      </c>
      <c r="BH109" s="15">
        <v>15063.855515930001</v>
      </c>
      <c r="BI109" s="15"/>
      <c r="BJ109" s="15"/>
      <c r="BK109" s="15"/>
      <c r="BL109" s="15"/>
      <c r="BM109" s="15"/>
      <c r="BN109" s="15"/>
      <c r="BP109" s="15"/>
      <c r="BQ109" s="15"/>
      <c r="BR109" s="15"/>
      <c r="BS109" s="15"/>
      <c r="BT109" s="15"/>
      <c r="BU109" s="15"/>
      <c r="BV109" s="15"/>
      <c r="BW109" s="15"/>
      <c r="BX109" s="15"/>
      <c r="BY109" s="15"/>
      <c r="BZ109" s="15"/>
      <c r="CA109" s="15"/>
      <c r="CB109" s="15"/>
      <c r="CC109" s="15"/>
      <c r="CD109" s="15"/>
      <c r="CE109" s="15"/>
      <c r="CF109" s="15"/>
      <c r="CG109" s="15"/>
      <c r="CH109" s="17">
        <v>5187233.1489360798</v>
      </c>
      <c r="CI109" s="15">
        <v>93493.413452700057</v>
      </c>
    </row>
    <row r="110" spans="1:87" x14ac:dyDescent="0.2">
      <c r="A110" s="13">
        <v>40391</v>
      </c>
      <c r="B110" s="15">
        <v>35397.264349860001</v>
      </c>
      <c r="C110" s="15">
        <v>49494.587428869832</v>
      </c>
      <c r="D110" s="15">
        <v>41408.681077700036</v>
      </c>
      <c r="E110" s="15">
        <v>37568.135506110018</v>
      </c>
      <c r="F110" s="15">
        <v>48509.111092979925</v>
      </c>
      <c r="G110" s="15">
        <v>62035.304908179816</v>
      </c>
      <c r="H110" s="15">
        <v>49962.723413959888</v>
      </c>
      <c r="I110" s="15">
        <v>321860.07298228127</v>
      </c>
      <c r="J110" s="15">
        <v>199193.5661259607</v>
      </c>
      <c r="K110" s="15">
        <v>147030.59992701028</v>
      </c>
      <c r="L110" s="15">
        <v>161585.19329070006</v>
      </c>
      <c r="M110" s="15"/>
      <c r="N110" s="15"/>
      <c r="O110" s="15">
        <v>90118.02721855999</v>
      </c>
      <c r="P110" s="15">
        <v>157181.46627758021</v>
      </c>
      <c r="Q110" s="15">
        <v>176996.74478343001</v>
      </c>
      <c r="R110" s="15">
        <v>217267.1605742102</v>
      </c>
      <c r="S110" s="15">
        <v>177355.82342507073</v>
      </c>
      <c r="T110" s="15">
        <v>117830.89296025014</v>
      </c>
      <c r="U110" s="15">
        <v>228429.75877912968</v>
      </c>
      <c r="V110" s="15">
        <v>240161.32090025049</v>
      </c>
      <c r="W110" s="15">
        <v>262720.98459366901</v>
      </c>
      <c r="X110" s="15">
        <v>333749.60467638023</v>
      </c>
      <c r="Y110" s="15">
        <v>302621.77698998974</v>
      </c>
      <c r="Z110" s="15">
        <v>278350.58814761054</v>
      </c>
      <c r="AA110" s="15">
        <v>198430.21502532018</v>
      </c>
      <c r="AB110" s="15">
        <v>456625.61248342897</v>
      </c>
      <c r="AC110" s="15">
        <v>582391.29796955967</v>
      </c>
      <c r="AD110" s="15"/>
      <c r="AE110" s="15"/>
      <c r="AF110" s="15"/>
      <c r="AG110" s="15"/>
      <c r="AV110" s="14"/>
      <c r="BF110" s="15">
        <v>65063.979604199973</v>
      </c>
      <c r="BG110" s="15">
        <v>12289.196807960008</v>
      </c>
      <c r="BH110" s="15">
        <v>14642.968132329996</v>
      </c>
      <c r="BI110" s="15"/>
      <c r="BJ110" s="15"/>
      <c r="BK110" s="15"/>
      <c r="BL110" s="15"/>
      <c r="BM110" s="15"/>
      <c r="BN110" s="15"/>
      <c r="BP110" s="15"/>
      <c r="BQ110" s="15"/>
      <c r="BR110" s="15"/>
      <c r="BS110" s="15"/>
      <c r="BT110" s="15"/>
      <c r="BU110" s="15"/>
      <c r="BV110" s="15"/>
      <c r="BW110" s="15"/>
      <c r="BX110" s="15"/>
      <c r="BY110" s="15"/>
      <c r="BZ110" s="15"/>
      <c r="CA110" s="15"/>
      <c r="CB110" s="15"/>
      <c r="CC110" s="15"/>
      <c r="CD110" s="15"/>
      <c r="CE110" s="15"/>
      <c r="CF110" s="15"/>
      <c r="CG110" s="15"/>
      <c r="CH110" s="17">
        <v>5066272.6594525408</v>
      </c>
      <c r="CI110" s="15">
        <v>91996.144544489973</v>
      </c>
    </row>
    <row r="111" spans="1:87" x14ac:dyDescent="0.2">
      <c r="A111" s="13">
        <v>40422</v>
      </c>
      <c r="B111" s="15">
        <v>33872.318929750021</v>
      </c>
      <c r="C111" s="15">
        <v>47587.577435239997</v>
      </c>
      <c r="D111" s="15">
        <v>40188.837231559955</v>
      </c>
      <c r="E111" s="15">
        <v>36402.756407100031</v>
      </c>
      <c r="F111" s="15">
        <v>47261.70999502005</v>
      </c>
      <c r="G111" s="15">
        <v>59845.422669240172</v>
      </c>
      <c r="H111" s="15">
        <v>48280.441040920021</v>
      </c>
      <c r="I111" s="15">
        <v>313916.78771155962</v>
      </c>
      <c r="J111" s="15">
        <v>195527.85747975932</v>
      </c>
      <c r="K111" s="15">
        <v>142612.29978327037</v>
      </c>
      <c r="L111" s="15">
        <v>158201.03042073004</v>
      </c>
      <c r="M111" s="15"/>
      <c r="N111" s="15"/>
      <c r="O111" s="15">
        <v>87031.468779569914</v>
      </c>
      <c r="P111" s="15">
        <v>153057.73612910986</v>
      </c>
      <c r="Q111" s="15">
        <v>172596.2321888904</v>
      </c>
      <c r="R111" s="15">
        <v>213075.93240281998</v>
      </c>
      <c r="S111" s="15">
        <v>172410.3223698498</v>
      </c>
      <c r="T111" s="15">
        <v>112506.15366001002</v>
      </c>
      <c r="U111" s="15">
        <v>221787.29507404967</v>
      </c>
      <c r="V111" s="15">
        <v>229518.08567481031</v>
      </c>
      <c r="W111" s="15">
        <v>252599.51448988004</v>
      </c>
      <c r="X111" s="15">
        <v>317685.3029495994</v>
      </c>
      <c r="Y111" s="15">
        <v>287472.17872322991</v>
      </c>
      <c r="Z111" s="15">
        <v>268442.94789122022</v>
      </c>
      <c r="AA111" s="15">
        <v>187379.18029551976</v>
      </c>
      <c r="AB111" s="15">
        <v>439305.47200418118</v>
      </c>
      <c r="AC111" s="15">
        <v>569082.42502603889</v>
      </c>
      <c r="AD111" s="15"/>
      <c r="AE111" s="15"/>
      <c r="AF111" s="15"/>
      <c r="AG111" s="15"/>
      <c r="AV111" s="14"/>
      <c r="BF111" s="15">
        <v>58070.308764299974</v>
      </c>
      <c r="BG111" s="15">
        <v>12117.269117190001</v>
      </c>
      <c r="BH111" s="15">
        <v>12065.181791140001</v>
      </c>
      <c r="BI111" s="15"/>
      <c r="BJ111" s="15"/>
      <c r="BK111" s="15"/>
      <c r="BL111" s="15"/>
      <c r="BM111" s="15"/>
      <c r="BN111" s="15"/>
      <c r="BP111" s="15"/>
      <c r="BQ111" s="15"/>
      <c r="BR111" s="15"/>
      <c r="BS111" s="15"/>
      <c r="BT111" s="15"/>
      <c r="BU111" s="15"/>
      <c r="BV111" s="15"/>
      <c r="BW111" s="15"/>
      <c r="BX111" s="15"/>
      <c r="BY111" s="15"/>
      <c r="BZ111" s="15"/>
      <c r="CA111" s="15"/>
      <c r="CB111" s="15"/>
      <c r="CC111" s="15"/>
      <c r="CD111" s="15"/>
      <c r="CE111" s="15"/>
      <c r="CF111" s="15"/>
      <c r="CG111" s="15"/>
      <c r="CH111" s="17">
        <v>4889900.0464355582</v>
      </c>
      <c r="CI111" s="15">
        <v>82252.759672629967</v>
      </c>
    </row>
    <row r="112" spans="1:87" x14ac:dyDescent="0.2">
      <c r="A112" s="13">
        <v>40452</v>
      </c>
      <c r="B112" s="15">
        <v>32302.343516979981</v>
      </c>
      <c r="C112" s="15">
        <v>46034.826938190025</v>
      </c>
      <c r="D112" s="15">
        <v>39020.317215970012</v>
      </c>
      <c r="E112" s="15">
        <v>35208.190456069977</v>
      </c>
      <c r="F112" s="15">
        <v>46114.691020820006</v>
      </c>
      <c r="G112" s="15">
        <v>57824.445834589817</v>
      </c>
      <c r="H112" s="15">
        <v>46220.746536610022</v>
      </c>
      <c r="I112" s="15">
        <v>307493.79348490003</v>
      </c>
      <c r="J112" s="15">
        <v>192188.57865647945</v>
      </c>
      <c r="K112" s="15">
        <v>138112.77191354</v>
      </c>
      <c r="L112" s="15">
        <v>154080.71594892957</v>
      </c>
      <c r="M112" s="15">
        <v>351306.86624717066</v>
      </c>
      <c r="N112" s="15"/>
      <c r="O112" s="15">
        <v>84017.731308970091</v>
      </c>
      <c r="P112" s="15">
        <v>148975.00597069997</v>
      </c>
      <c r="Q112" s="15">
        <v>168311.98961571022</v>
      </c>
      <c r="R112" s="15">
        <v>208570.44988400029</v>
      </c>
      <c r="S112" s="15">
        <v>166140.66470620976</v>
      </c>
      <c r="T112" s="15">
        <v>107336.11953605013</v>
      </c>
      <c r="U112" s="15">
        <v>209092.61031986016</v>
      </c>
      <c r="V112" s="15">
        <v>219329.68675677007</v>
      </c>
      <c r="W112" s="15">
        <v>237022.63703732978</v>
      </c>
      <c r="X112" s="15">
        <v>296796.11302983924</v>
      </c>
      <c r="Y112" s="15">
        <v>263814.12373777007</v>
      </c>
      <c r="Z112" s="15">
        <v>251315.31729737981</v>
      </c>
      <c r="AA112" s="15">
        <v>176412.47532618005</v>
      </c>
      <c r="AB112" s="15">
        <v>420950.50422575051</v>
      </c>
      <c r="AC112" s="15">
        <v>557676.52607857785</v>
      </c>
      <c r="AD112" s="15"/>
      <c r="AE112" s="15"/>
      <c r="AF112" s="15"/>
      <c r="AG112" s="15"/>
      <c r="AV112" s="14"/>
      <c r="BF112" s="15">
        <v>57237.628787590031</v>
      </c>
      <c r="BG112" s="15">
        <v>11976.885390739997</v>
      </c>
      <c r="BH112" s="15">
        <v>11779.978606779996</v>
      </c>
      <c r="BI112" s="15"/>
      <c r="BJ112" s="15"/>
      <c r="BK112" s="15"/>
      <c r="BL112" s="15"/>
      <c r="BM112" s="15"/>
      <c r="BN112" s="15"/>
      <c r="BP112" s="15"/>
      <c r="BQ112" s="15"/>
      <c r="BR112" s="15"/>
      <c r="BS112" s="15"/>
      <c r="BT112" s="15"/>
      <c r="BU112" s="15"/>
      <c r="BV112" s="15"/>
      <c r="BW112" s="15"/>
      <c r="BX112" s="15"/>
      <c r="BY112" s="15"/>
      <c r="BZ112" s="15"/>
      <c r="CA112" s="15"/>
      <c r="CB112" s="15"/>
      <c r="CC112" s="15"/>
      <c r="CD112" s="15"/>
      <c r="CE112" s="15"/>
      <c r="CF112" s="15"/>
      <c r="CG112" s="15"/>
      <c r="CH112" s="17">
        <v>5042664.7353864582</v>
      </c>
      <c r="CI112" s="15">
        <v>80994.492785110022</v>
      </c>
    </row>
    <row r="113" spans="1:87" x14ac:dyDescent="0.2">
      <c r="A113" s="13">
        <v>40483</v>
      </c>
      <c r="B113" s="15">
        <v>30723.950369150043</v>
      </c>
      <c r="C113" s="15">
        <v>44430.6293654201</v>
      </c>
      <c r="D113" s="15">
        <v>37981.583103319928</v>
      </c>
      <c r="E113" s="15">
        <v>34102.922144839948</v>
      </c>
      <c r="F113" s="15">
        <v>44856.423705619927</v>
      </c>
      <c r="G113" s="15">
        <v>55499.099034789891</v>
      </c>
      <c r="H113" s="15">
        <v>44849.399345860045</v>
      </c>
      <c r="I113" s="15">
        <v>300110.30341446964</v>
      </c>
      <c r="J113" s="15">
        <v>188302.11455964876</v>
      </c>
      <c r="K113" s="15">
        <v>134080.69777541992</v>
      </c>
      <c r="L113" s="15">
        <v>150966.24588989993</v>
      </c>
      <c r="M113" s="15">
        <v>344975.37369498092</v>
      </c>
      <c r="N113" s="15"/>
      <c r="O113" s="15">
        <v>82037.213552860048</v>
      </c>
      <c r="P113" s="15">
        <v>144623.0788633097</v>
      </c>
      <c r="Q113" s="15">
        <v>163994.04852248015</v>
      </c>
      <c r="R113" s="15">
        <v>204669.14116484963</v>
      </c>
      <c r="S113" s="15">
        <v>159663.63561218989</v>
      </c>
      <c r="T113" s="15">
        <v>103271.91613896993</v>
      </c>
      <c r="U113" s="15">
        <v>199724.1931527603</v>
      </c>
      <c r="V113" s="15">
        <v>208961.86471619934</v>
      </c>
      <c r="W113" s="15">
        <v>220245.63261723996</v>
      </c>
      <c r="X113" s="15">
        <v>276793.61174588988</v>
      </c>
      <c r="Y113" s="15">
        <v>242838.58386433957</v>
      </c>
      <c r="Z113" s="15">
        <v>235651.00148016005</v>
      </c>
      <c r="AA113" s="15">
        <v>165693.28827658997</v>
      </c>
      <c r="AB113" s="15">
        <v>398378.29534957005</v>
      </c>
      <c r="AC113" s="15">
        <v>546487.97625052091</v>
      </c>
      <c r="AD113" s="15"/>
      <c r="AE113" s="38"/>
      <c r="AF113" s="15"/>
      <c r="AG113" s="15"/>
      <c r="AV113" s="14"/>
      <c r="BF113" s="15">
        <v>56437.797763759969</v>
      </c>
      <c r="BG113" s="15">
        <v>11690.05388279</v>
      </c>
      <c r="BH113" s="15">
        <v>11711.989646059999</v>
      </c>
      <c r="BI113" s="15"/>
      <c r="BJ113" s="15"/>
      <c r="BK113" s="15"/>
      <c r="BL113" s="15"/>
      <c r="BM113" s="15"/>
      <c r="BN113" s="15"/>
      <c r="BP113" s="15"/>
      <c r="BQ113" s="15"/>
      <c r="BR113" s="15"/>
      <c r="BS113" s="15"/>
      <c r="BT113" s="15"/>
      <c r="BU113" s="15"/>
      <c r="BV113" s="15"/>
      <c r="BW113" s="15"/>
      <c r="BX113" s="15"/>
      <c r="BY113" s="15"/>
      <c r="BZ113" s="15"/>
      <c r="CA113" s="15"/>
      <c r="CB113" s="15"/>
      <c r="CC113" s="15"/>
      <c r="CD113" s="15"/>
      <c r="CE113" s="15"/>
      <c r="CF113" s="15"/>
      <c r="CG113" s="15"/>
      <c r="CH113" s="17">
        <v>4843752.0650039585</v>
      </c>
      <c r="CI113" s="15">
        <v>79839.84129260997</v>
      </c>
    </row>
    <row r="114" spans="1:87" x14ac:dyDescent="0.2">
      <c r="A114" s="13">
        <v>40513</v>
      </c>
      <c r="B114" s="15">
        <v>29236.796472549973</v>
      </c>
      <c r="C114" s="15">
        <v>42826.077235070108</v>
      </c>
      <c r="D114" s="15">
        <v>36890.738802780033</v>
      </c>
      <c r="E114" s="15">
        <v>32749.537062309962</v>
      </c>
      <c r="F114" s="15">
        <v>43546.066908619941</v>
      </c>
      <c r="G114" s="15">
        <v>53397.042322659916</v>
      </c>
      <c r="H114" s="15">
        <v>43110.611819339989</v>
      </c>
      <c r="I114" s="15">
        <v>291805.99804110901</v>
      </c>
      <c r="J114" s="15">
        <v>184943.79044597005</v>
      </c>
      <c r="K114" s="15">
        <v>130835.34481346024</v>
      </c>
      <c r="L114" s="15">
        <v>147779.38102076008</v>
      </c>
      <c r="M114" s="15">
        <v>339421.90799514961</v>
      </c>
      <c r="N114" s="15">
        <v>332538.20166376798</v>
      </c>
      <c r="O114" s="15">
        <v>79816.466130870089</v>
      </c>
      <c r="P114" s="15">
        <v>140171.67873662012</v>
      </c>
      <c r="Q114" s="15">
        <v>159833.25471848011</v>
      </c>
      <c r="R114" s="15">
        <v>198561.24940077987</v>
      </c>
      <c r="S114" s="15">
        <v>153581.35802580998</v>
      </c>
      <c r="T114" s="15">
        <v>100754.64962421007</v>
      </c>
      <c r="U114" s="15">
        <v>188427.52115832956</v>
      </c>
      <c r="V114" s="15">
        <v>199575.58531342028</v>
      </c>
      <c r="W114" s="15">
        <v>206126.81799536</v>
      </c>
      <c r="X114" s="15">
        <v>260485.70727567931</v>
      </c>
      <c r="Y114" s="15">
        <v>223626.95103981972</v>
      </c>
      <c r="Z114" s="15">
        <v>220499.79528279073</v>
      </c>
      <c r="AA114" s="15">
        <v>154253.8360178101</v>
      </c>
      <c r="AB114" s="15">
        <v>385041.68603226013</v>
      </c>
      <c r="AC114" s="15">
        <v>532763.58365879918</v>
      </c>
      <c r="AD114" s="15">
        <v>2269517.9745317688</v>
      </c>
      <c r="AE114" s="15"/>
      <c r="AF114" s="15"/>
      <c r="AG114" s="15"/>
      <c r="AV114" s="14"/>
      <c r="BF114" s="15">
        <v>55686.573235830037</v>
      </c>
      <c r="BG114" s="15">
        <v>11307.241379380002</v>
      </c>
      <c r="BH114" s="15">
        <v>11504.611079120003</v>
      </c>
      <c r="BI114" s="15"/>
      <c r="BJ114" s="15"/>
      <c r="BK114" s="15"/>
      <c r="BL114" s="15"/>
      <c r="BM114" s="15"/>
      <c r="BN114" s="15"/>
      <c r="BP114" s="15"/>
      <c r="BQ114" s="15"/>
      <c r="BR114" s="15"/>
      <c r="BS114" s="15"/>
      <c r="BT114" s="15"/>
      <c r="BU114" s="15"/>
      <c r="BV114" s="15"/>
      <c r="BW114" s="15"/>
      <c r="BX114" s="15"/>
      <c r="BY114" s="15"/>
      <c r="BZ114" s="15"/>
      <c r="CA114" s="15"/>
      <c r="CB114" s="15"/>
      <c r="CC114" s="15"/>
      <c r="CD114" s="15"/>
      <c r="CE114" s="15"/>
      <c r="CF114" s="15"/>
      <c r="CG114" s="15"/>
      <c r="CH114" s="17">
        <v>7260618.0352406865</v>
      </c>
      <c r="CI114" s="15">
        <v>78498.425694330042</v>
      </c>
    </row>
    <row r="115" spans="1:87" x14ac:dyDescent="0.2">
      <c r="A115" s="13">
        <v>40544</v>
      </c>
      <c r="B115" s="15">
        <v>28014.286147030103</v>
      </c>
      <c r="C115" s="15">
        <v>41701.569711160053</v>
      </c>
      <c r="D115" s="15">
        <v>36201.478139159954</v>
      </c>
      <c r="E115" s="15">
        <v>32002.776596389973</v>
      </c>
      <c r="F115" s="15">
        <v>42584.061860569993</v>
      </c>
      <c r="G115" s="15">
        <v>51926.483235389969</v>
      </c>
      <c r="H115" s="15">
        <v>41865.05599536001</v>
      </c>
      <c r="I115" s="15">
        <v>285539.77722173062</v>
      </c>
      <c r="J115" s="15">
        <v>182871.67344830005</v>
      </c>
      <c r="K115" s="15">
        <v>128192.02424883987</v>
      </c>
      <c r="L115" s="15">
        <v>145248.96832846952</v>
      </c>
      <c r="M115" s="15">
        <v>337143.84129689942</v>
      </c>
      <c r="N115" s="15">
        <v>328543.52123764984</v>
      </c>
      <c r="O115" s="15">
        <v>77741.845038470055</v>
      </c>
      <c r="P115" s="15">
        <v>137027.05537633013</v>
      </c>
      <c r="Q115" s="15">
        <v>155640.51191193002</v>
      </c>
      <c r="R115" s="15">
        <v>193819.82858066013</v>
      </c>
      <c r="S115" s="15">
        <v>149367.27769455026</v>
      </c>
      <c r="T115" s="15">
        <v>98209.77290338988</v>
      </c>
      <c r="U115" s="15">
        <v>182791.07324321987</v>
      </c>
      <c r="V115" s="15">
        <v>192667.97542014983</v>
      </c>
      <c r="W115" s="15">
        <v>198024.68145307986</v>
      </c>
      <c r="X115" s="15">
        <v>249805.89104932995</v>
      </c>
      <c r="Y115" s="15">
        <v>215423.7779343295</v>
      </c>
      <c r="Z115" s="15">
        <v>210174.89693896033</v>
      </c>
      <c r="AA115" s="15">
        <v>148641.47549904001</v>
      </c>
      <c r="AB115" s="15">
        <v>372027.36481197091</v>
      </c>
      <c r="AC115" s="15">
        <v>521813.28735900216</v>
      </c>
      <c r="AD115" s="15">
        <v>2225188.1961710453</v>
      </c>
      <c r="AE115" s="15"/>
      <c r="AF115" s="15"/>
      <c r="AG115" s="15"/>
      <c r="AV115" s="14"/>
      <c r="BF115" s="15">
        <v>55392.160281339922</v>
      </c>
      <c r="BG115" s="15">
        <v>11316.549314019992</v>
      </c>
      <c r="BH115" s="15">
        <v>11486.217515710006</v>
      </c>
      <c r="BI115" s="15"/>
      <c r="BJ115" s="15"/>
      <c r="BK115" s="15"/>
      <c r="BL115" s="15"/>
      <c r="BM115" s="15"/>
      <c r="BN115" s="15"/>
      <c r="BP115" s="15"/>
      <c r="BQ115" s="15"/>
      <c r="BR115" s="15"/>
      <c r="BS115" s="15"/>
      <c r="BT115" s="15"/>
      <c r="BU115" s="15"/>
      <c r="BV115" s="15"/>
      <c r="BW115" s="15"/>
      <c r="BX115" s="15"/>
      <c r="BY115" s="15"/>
      <c r="BZ115" s="15"/>
      <c r="CA115" s="15"/>
      <c r="CB115" s="15"/>
      <c r="CC115" s="15"/>
      <c r="CD115" s="15"/>
      <c r="CE115" s="15"/>
      <c r="CF115" s="15"/>
      <c r="CG115" s="15"/>
      <c r="CH115" s="17">
        <v>7088395.3559634779</v>
      </c>
      <c r="CI115" s="15">
        <v>78194.927111069934</v>
      </c>
    </row>
    <row r="116" spans="1:87" x14ac:dyDescent="0.2">
      <c r="A116" s="13">
        <v>40575</v>
      </c>
      <c r="B116" s="15">
        <v>26819.366456679993</v>
      </c>
      <c r="C116" s="15">
        <v>40530.381785719961</v>
      </c>
      <c r="D116" s="15">
        <v>35583.028929859975</v>
      </c>
      <c r="E116" s="15">
        <v>31281.580475969982</v>
      </c>
      <c r="F116" s="15">
        <v>41886.622395760045</v>
      </c>
      <c r="G116" s="15">
        <v>50295.314561690029</v>
      </c>
      <c r="H116" s="15">
        <v>40842.616491619985</v>
      </c>
      <c r="I116" s="15">
        <v>280322.98037766112</v>
      </c>
      <c r="J116" s="15">
        <v>180820.50509236075</v>
      </c>
      <c r="K116" s="15">
        <v>125769.70336078003</v>
      </c>
      <c r="L116" s="15">
        <v>143796.15897981985</v>
      </c>
      <c r="M116" s="15">
        <v>334981.47142273042</v>
      </c>
      <c r="N116" s="15">
        <v>325665.78079820907</v>
      </c>
      <c r="O116" s="15">
        <v>75278.899610480032</v>
      </c>
      <c r="P116" s="15">
        <v>133338.92550572989</v>
      </c>
      <c r="Q116" s="15">
        <v>151642.22085027961</v>
      </c>
      <c r="R116" s="15">
        <v>189616.35761519009</v>
      </c>
      <c r="S116" s="15">
        <v>144578.4443593098</v>
      </c>
      <c r="T116" s="15">
        <v>95505.313447669978</v>
      </c>
      <c r="U116" s="15">
        <v>178078.87676788992</v>
      </c>
      <c r="V116" s="15">
        <v>187420.76287543017</v>
      </c>
      <c r="W116" s="15">
        <v>189204.93178332009</v>
      </c>
      <c r="X116" s="15">
        <v>241646.74565722991</v>
      </c>
      <c r="Y116" s="15">
        <v>206486.17606231998</v>
      </c>
      <c r="Z116" s="15">
        <v>202100.80648463051</v>
      </c>
      <c r="AA116" s="15">
        <v>143036.42534738014</v>
      </c>
      <c r="AB116" s="15">
        <v>357889.57279001822</v>
      </c>
      <c r="AC116" s="15">
        <v>506458.98180637957</v>
      </c>
      <c r="AD116" s="15">
        <v>2177214.5023875316</v>
      </c>
      <c r="AE116" s="15"/>
      <c r="AF116" s="15"/>
      <c r="AG116" s="15"/>
      <c r="AV116" s="14"/>
      <c r="BF116" s="15">
        <v>55547.064900230034</v>
      </c>
      <c r="BG116" s="15">
        <v>11315.641119129998</v>
      </c>
      <c r="BH116" s="15">
        <v>11270.981353309999</v>
      </c>
      <c r="BI116" s="15"/>
      <c r="BJ116" s="15"/>
      <c r="BK116" s="15"/>
      <c r="BL116" s="15"/>
      <c r="BM116" s="15"/>
      <c r="BN116" s="15"/>
      <c r="BP116" s="15"/>
      <c r="BQ116" s="15"/>
      <c r="BR116" s="15"/>
      <c r="BS116" s="15"/>
      <c r="BT116" s="15"/>
      <c r="BU116" s="15"/>
      <c r="BV116" s="15"/>
      <c r="BW116" s="15"/>
      <c r="BX116" s="15"/>
      <c r="BY116" s="15"/>
      <c r="BZ116" s="15"/>
      <c r="CA116" s="15"/>
      <c r="CB116" s="15"/>
      <c r="CC116" s="15"/>
      <c r="CD116" s="15"/>
      <c r="CE116" s="15"/>
      <c r="CF116" s="15"/>
      <c r="CG116" s="15"/>
      <c r="CH116" s="17">
        <v>6916227.1418523211</v>
      </c>
      <c r="CI116" s="15">
        <v>78133.687372670029</v>
      </c>
    </row>
    <row r="117" spans="1:87" x14ac:dyDescent="0.2">
      <c r="A117" s="13">
        <v>40603</v>
      </c>
      <c r="B117" s="15">
        <v>25454.960382519988</v>
      </c>
      <c r="C117" s="15">
        <v>39261.016085490017</v>
      </c>
      <c r="D117" s="15">
        <v>34838.697032049982</v>
      </c>
      <c r="E117" s="15">
        <v>30308.462940310041</v>
      </c>
      <c r="F117" s="15">
        <v>40879.140454060063</v>
      </c>
      <c r="G117" s="15">
        <v>48564.590628579914</v>
      </c>
      <c r="H117" s="15">
        <v>39830.345974570089</v>
      </c>
      <c r="I117" s="15">
        <v>274315.28239402047</v>
      </c>
      <c r="J117" s="15">
        <v>178290.60510205021</v>
      </c>
      <c r="K117" s="15">
        <v>123377.90605434986</v>
      </c>
      <c r="L117" s="15">
        <v>141137.82902042006</v>
      </c>
      <c r="M117" s="15">
        <v>331450.48753456847</v>
      </c>
      <c r="N117" s="15">
        <v>321018.70379558101</v>
      </c>
      <c r="O117" s="15">
        <v>72965.85475396995</v>
      </c>
      <c r="P117" s="15">
        <v>128763.78320024969</v>
      </c>
      <c r="Q117" s="15">
        <v>147597.42197103988</v>
      </c>
      <c r="R117" s="15">
        <v>183453.54220816045</v>
      </c>
      <c r="S117" s="15">
        <v>139676.10778293991</v>
      </c>
      <c r="T117" s="15">
        <v>91918.204999310008</v>
      </c>
      <c r="U117" s="15">
        <v>172344.54671155967</v>
      </c>
      <c r="V117" s="15">
        <v>179979.0248598599</v>
      </c>
      <c r="W117" s="15">
        <v>182573.56782805955</v>
      </c>
      <c r="X117" s="15">
        <v>233101.60396299095</v>
      </c>
      <c r="Y117" s="15">
        <v>198524.3858795698</v>
      </c>
      <c r="Z117" s="15">
        <v>195194.98966378014</v>
      </c>
      <c r="AA117" s="15">
        <v>134857.42892977991</v>
      </c>
      <c r="AB117" s="15">
        <v>345397.39402367995</v>
      </c>
      <c r="AC117" s="15">
        <v>493204.0051301184</v>
      </c>
      <c r="AD117" s="15">
        <v>2126084.4107363722</v>
      </c>
      <c r="AE117" s="15"/>
      <c r="AF117" s="15"/>
      <c r="AG117" s="15"/>
      <c r="AV117" s="14"/>
      <c r="BF117" s="15">
        <v>55205.174397099996</v>
      </c>
      <c r="BG117" s="15">
        <v>11098.119567790007</v>
      </c>
      <c r="BH117" s="15">
        <v>11123.136139059994</v>
      </c>
      <c r="BI117" s="15"/>
      <c r="BJ117" s="15"/>
      <c r="BK117" s="15"/>
      <c r="BL117" s="15"/>
      <c r="BM117" s="15"/>
      <c r="BN117" s="15"/>
      <c r="BP117" s="15"/>
      <c r="BQ117" s="15"/>
      <c r="BR117" s="15"/>
      <c r="BS117" s="15"/>
      <c r="BT117" s="15"/>
      <c r="BU117" s="15"/>
      <c r="BV117" s="15"/>
      <c r="BW117" s="15"/>
      <c r="BX117" s="15"/>
      <c r="BY117" s="15"/>
      <c r="BZ117" s="15"/>
      <c r="CA117" s="15"/>
      <c r="CB117" s="15"/>
      <c r="CC117" s="15"/>
      <c r="CD117" s="15"/>
      <c r="CE117" s="15"/>
      <c r="CF117" s="15"/>
      <c r="CG117" s="15"/>
      <c r="CH117" s="17">
        <v>6731790.7301439624</v>
      </c>
      <c r="CI117" s="15">
        <v>77426.430103949999</v>
      </c>
    </row>
    <row r="118" spans="1:87" x14ac:dyDescent="0.2">
      <c r="A118" s="13">
        <v>40634</v>
      </c>
      <c r="B118" s="15">
        <v>24371.991219109954</v>
      </c>
      <c r="C118" s="15">
        <v>37912.306164509995</v>
      </c>
      <c r="D118" s="15">
        <v>34051.22912848003</v>
      </c>
      <c r="E118" s="15">
        <v>29593.79905388999</v>
      </c>
      <c r="F118" s="15">
        <v>39843.521053040007</v>
      </c>
      <c r="G118" s="15">
        <v>46941.249482829953</v>
      </c>
      <c r="H118" s="15">
        <v>39074.178316750054</v>
      </c>
      <c r="I118" s="15">
        <v>269226.24960159167</v>
      </c>
      <c r="J118" s="15">
        <v>175768.2929669494</v>
      </c>
      <c r="K118" s="15">
        <v>120801.15686365035</v>
      </c>
      <c r="L118" s="15">
        <v>138508.48282301004</v>
      </c>
      <c r="M118" s="15">
        <v>327884.83914988086</v>
      </c>
      <c r="N118" s="15">
        <v>317113.57195314101</v>
      </c>
      <c r="O118" s="15">
        <v>70611.440267019978</v>
      </c>
      <c r="P118" s="15">
        <v>125295.97645200018</v>
      </c>
      <c r="Q118" s="15">
        <v>143764.80412641019</v>
      </c>
      <c r="R118" s="15">
        <v>179072.83043607013</v>
      </c>
      <c r="S118" s="15">
        <v>135686.97126203001</v>
      </c>
      <c r="T118" s="15">
        <v>88699.276808529845</v>
      </c>
      <c r="U118" s="15">
        <v>168187.32478228977</v>
      </c>
      <c r="V118" s="15">
        <v>174468.3670065199</v>
      </c>
      <c r="W118" s="15">
        <v>176804.3211183598</v>
      </c>
      <c r="X118" s="15">
        <v>224159.2572472207</v>
      </c>
      <c r="Y118" s="15">
        <v>191429.66005610998</v>
      </c>
      <c r="Z118" s="15">
        <v>189189.53607890024</v>
      </c>
      <c r="AA118" s="15">
        <v>129664.73212271984</v>
      </c>
      <c r="AB118" s="15">
        <v>335858.14678775053</v>
      </c>
      <c r="AC118" s="15">
        <v>484504.61645126092</v>
      </c>
      <c r="AD118" s="15">
        <v>2086291.384552106</v>
      </c>
      <c r="AE118" s="15"/>
      <c r="AF118" s="15"/>
      <c r="AG118" s="15"/>
      <c r="AV118" s="14"/>
      <c r="BF118" s="15">
        <v>54570.843840509937</v>
      </c>
      <c r="BG118" s="15">
        <v>10809.848874250003</v>
      </c>
      <c r="BH118" s="15">
        <v>11021.470884399996</v>
      </c>
      <c r="BI118" s="15"/>
      <c r="BJ118" s="15"/>
      <c r="BK118" s="15"/>
      <c r="BL118" s="15"/>
      <c r="BM118" s="15"/>
      <c r="BN118" s="15"/>
      <c r="BP118" s="15"/>
      <c r="BQ118" s="15"/>
      <c r="BR118" s="15"/>
      <c r="BS118" s="15"/>
      <c r="BT118" s="15"/>
      <c r="BU118" s="15"/>
      <c r="BV118" s="15"/>
      <c r="BW118" s="15"/>
      <c r="BX118" s="15"/>
      <c r="BY118" s="15"/>
      <c r="BZ118" s="15"/>
      <c r="CA118" s="15"/>
      <c r="CB118" s="15"/>
      <c r="CC118" s="15"/>
      <c r="CD118" s="15"/>
      <c r="CE118" s="15"/>
      <c r="CF118" s="15"/>
      <c r="CG118" s="15"/>
      <c r="CH118" s="17">
        <v>6581181.6769312918</v>
      </c>
      <c r="CI118" s="15">
        <v>76402.163599159932</v>
      </c>
    </row>
    <row r="119" spans="1:87" x14ac:dyDescent="0.2">
      <c r="A119" s="13">
        <v>40664</v>
      </c>
      <c r="B119" s="15">
        <v>23126.685476869996</v>
      </c>
      <c r="C119" s="15">
        <v>35122.857872819885</v>
      </c>
      <c r="D119" s="15">
        <v>32555.558064160003</v>
      </c>
      <c r="E119" s="15">
        <v>28676.613412160037</v>
      </c>
      <c r="F119" s="15">
        <v>38693.049250460055</v>
      </c>
      <c r="G119" s="15">
        <v>44820.356968080006</v>
      </c>
      <c r="H119" s="15">
        <v>37815.968119119992</v>
      </c>
      <c r="I119" s="15">
        <v>262768.75678547856</v>
      </c>
      <c r="J119" s="15">
        <v>172552.36451817091</v>
      </c>
      <c r="K119" s="15">
        <v>117988.54184386016</v>
      </c>
      <c r="L119" s="15">
        <v>134408.00986800992</v>
      </c>
      <c r="M119" s="15">
        <v>323223.94585203868</v>
      </c>
      <c r="N119" s="15">
        <v>312111.10613272851</v>
      </c>
      <c r="O119" s="15">
        <v>67792.478591780018</v>
      </c>
      <c r="P119" s="15">
        <v>121596.82590493996</v>
      </c>
      <c r="Q119" s="15">
        <v>139678.57607004006</v>
      </c>
      <c r="R119" s="15">
        <v>174361.49874353004</v>
      </c>
      <c r="S119" s="15">
        <v>131694.69436927978</v>
      </c>
      <c r="T119" s="15">
        <v>86404.23251209993</v>
      </c>
      <c r="U119" s="15">
        <v>161837.62896204015</v>
      </c>
      <c r="V119" s="15">
        <v>167333.06249164001</v>
      </c>
      <c r="W119" s="15">
        <v>170341.41046978012</v>
      </c>
      <c r="X119" s="15">
        <v>214139.12057137047</v>
      </c>
      <c r="Y119" s="15">
        <v>183662.53658177951</v>
      </c>
      <c r="Z119" s="15">
        <v>182011.71107139956</v>
      </c>
      <c r="AA119" s="15">
        <v>123767.04186599</v>
      </c>
      <c r="AB119" s="15">
        <v>323341.73769880983</v>
      </c>
      <c r="AC119" s="15">
        <v>474737.12515800999</v>
      </c>
      <c r="AD119" s="15">
        <v>2042433.9757765692</v>
      </c>
      <c r="AE119" s="15"/>
      <c r="AF119" s="15"/>
      <c r="AG119" s="15"/>
      <c r="AV119" s="14"/>
      <c r="BF119" s="15">
        <v>53774.673060690002</v>
      </c>
      <c r="BG119" s="15">
        <v>10436.276471170004</v>
      </c>
      <c r="BH119" s="15">
        <v>10936.270053200004</v>
      </c>
      <c r="BI119" s="15"/>
      <c r="BJ119" s="15"/>
      <c r="BK119" s="15"/>
      <c r="BL119" s="15"/>
      <c r="BM119" s="15"/>
      <c r="BN119" s="15"/>
      <c r="BP119" s="15"/>
      <c r="BQ119" s="15"/>
      <c r="BR119" s="15"/>
      <c r="BS119" s="15"/>
      <c r="BT119" s="15"/>
      <c r="BU119" s="15"/>
      <c r="BV119" s="15"/>
      <c r="BW119" s="15"/>
      <c r="BX119" s="15"/>
      <c r="BY119" s="15"/>
      <c r="BZ119" s="15"/>
      <c r="CA119" s="15"/>
      <c r="CB119" s="15"/>
      <c r="CC119" s="15"/>
      <c r="CD119" s="15"/>
      <c r="CE119" s="15"/>
      <c r="CF119" s="15"/>
      <c r="CG119" s="15"/>
      <c r="CH119" s="17">
        <v>6404144.6905880757</v>
      </c>
      <c r="CI119" s="15">
        <v>75147.219585060011</v>
      </c>
    </row>
    <row r="120" spans="1:87" x14ac:dyDescent="0.2">
      <c r="A120" s="13">
        <v>40695</v>
      </c>
      <c r="B120" s="15">
        <v>21943.971625640002</v>
      </c>
      <c r="C120" s="15">
        <v>32639.187879140067</v>
      </c>
      <c r="D120" s="15">
        <v>31000.853261150056</v>
      </c>
      <c r="E120" s="15">
        <v>27861.383654059995</v>
      </c>
      <c r="F120" s="15">
        <v>37504.772349940016</v>
      </c>
      <c r="G120" s="15">
        <v>42926.468140960002</v>
      </c>
      <c r="H120" s="15">
        <v>36671.302462970045</v>
      </c>
      <c r="I120" s="15">
        <v>256595.64035762977</v>
      </c>
      <c r="J120" s="15">
        <v>169808.8762260006</v>
      </c>
      <c r="K120" s="15">
        <v>115608.19918588993</v>
      </c>
      <c r="L120" s="15">
        <v>130870.61340723011</v>
      </c>
      <c r="M120" s="15">
        <v>318396.79238036985</v>
      </c>
      <c r="N120" s="15">
        <v>306926.89254229038</v>
      </c>
      <c r="O120" s="15">
        <v>65532.002699400044</v>
      </c>
      <c r="P120" s="15">
        <v>117907.11568206995</v>
      </c>
      <c r="Q120" s="15">
        <v>136287.00432403028</v>
      </c>
      <c r="R120" s="15">
        <v>170270.24527154004</v>
      </c>
      <c r="S120" s="15">
        <v>127904.20803977</v>
      </c>
      <c r="T120" s="15">
        <v>84011.081576529949</v>
      </c>
      <c r="U120" s="15">
        <v>155976.26844203001</v>
      </c>
      <c r="V120" s="15">
        <v>161749.51291313019</v>
      </c>
      <c r="W120" s="15">
        <v>162455.82573992995</v>
      </c>
      <c r="X120" s="15">
        <v>205980.09128720977</v>
      </c>
      <c r="Y120" s="15">
        <v>175478.88122665984</v>
      </c>
      <c r="Z120" s="15">
        <v>171243.74104167981</v>
      </c>
      <c r="AA120" s="15">
        <v>118368.05426453997</v>
      </c>
      <c r="AB120" s="15">
        <v>310970.493112</v>
      </c>
      <c r="AC120" s="15">
        <v>464651.73417093907</v>
      </c>
      <c r="AD120" s="15">
        <v>2004338.0225694417</v>
      </c>
      <c r="AE120" s="15">
        <v>231282.01496681018</v>
      </c>
      <c r="AF120" s="15"/>
      <c r="AG120" s="15"/>
      <c r="AV120" s="14"/>
      <c r="BF120" s="15">
        <v>53148.288521280025</v>
      </c>
      <c r="BG120" s="15">
        <v>10332.304995929993</v>
      </c>
      <c r="BH120" s="15">
        <v>10847.997501019998</v>
      </c>
      <c r="BI120" s="15"/>
      <c r="BJ120" s="15"/>
      <c r="BK120" s="15"/>
      <c r="BL120" s="15"/>
      <c r="BM120" s="15"/>
      <c r="BN120" s="15"/>
      <c r="BP120" s="15"/>
      <c r="BQ120" s="15"/>
      <c r="BR120" s="15"/>
      <c r="BS120" s="15"/>
      <c r="BT120" s="15"/>
      <c r="BU120" s="15"/>
      <c r="BV120" s="15"/>
      <c r="BW120" s="15"/>
      <c r="BX120" s="15"/>
      <c r="BY120" s="15"/>
      <c r="BZ120" s="15"/>
      <c r="CA120" s="15"/>
      <c r="CB120" s="15"/>
      <c r="CC120" s="15"/>
      <c r="CD120" s="15"/>
      <c r="CE120" s="15"/>
      <c r="CF120" s="15"/>
      <c r="CG120" s="15"/>
      <c r="CH120" s="17">
        <v>6467489.8418192118</v>
      </c>
      <c r="CI120" s="15">
        <v>74328.591018230014</v>
      </c>
    </row>
    <row r="121" spans="1:87" x14ac:dyDescent="0.2">
      <c r="A121" s="13">
        <v>40725</v>
      </c>
      <c r="B121" s="15">
        <v>20887.477092210022</v>
      </c>
      <c r="C121" s="15">
        <v>29933.098091720032</v>
      </c>
      <c r="D121" s="15">
        <v>29619.730695460014</v>
      </c>
      <c r="E121" s="15">
        <v>27024.795123539992</v>
      </c>
      <c r="F121" s="15">
        <v>35822.633753430076</v>
      </c>
      <c r="G121" s="15">
        <v>40819.662532820112</v>
      </c>
      <c r="H121" s="15">
        <v>35467.106517420005</v>
      </c>
      <c r="I121" s="15">
        <v>251069.29320985111</v>
      </c>
      <c r="J121" s="15">
        <v>166403.55801757993</v>
      </c>
      <c r="K121" s="15">
        <v>112529.62559328982</v>
      </c>
      <c r="L121" s="15">
        <v>127898.9076721701</v>
      </c>
      <c r="M121" s="15">
        <v>314796.21074898925</v>
      </c>
      <c r="N121" s="15">
        <v>301827.97291966982</v>
      </c>
      <c r="O121" s="15">
        <v>63670.620735619916</v>
      </c>
      <c r="P121" s="15">
        <v>114468.56354626008</v>
      </c>
      <c r="Q121" s="15">
        <v>133134.24959458003</v>
      </c>
      <c r="R121" s="15">
        <v>166756.16937326005</v>
      </c>
      <c r="S121" s="15">
        <v>124583.29927480011</v>
      </c>
      <c r="T121" s="15">
        <v>82558.351909589954</v>
      </c>
      <c r="U121" s="15">
        <v>152443.77666569981</v>
      </c>
      <c r="V121" s="15">
        <v>158268.26069785003</v>
      </c>
      <c r="W121" s="15">
        <v>157083.3395499599</v>
      </c>
      <c r="X121" s="15">
        <v>199685.52791233946</v>
      </c>
      <c r="Y121" s="15">
        <v>169778.24262508994</v>
      </c>
      <c r="Z121" s="15">
        <v>161536.97485898004</v>
      </c>
      <c r="AA121" s="15">
        <v>114993.35614838001</v>
      </c>
      <c r="AB121" s="15">
        <v>300863.67215336062</v>
      </c>
      <c r="AC121" s="15">
        <v>457512.56172323076</v>
      </c>
      <c r="AD121" s="15">
        <v>1968889.8644798587</v>
      </c>
      <c r="AE121" s="15">
        <v>225973.91052505994</v>
      </c>
      <c r="AF121" s="15"/>
      <c r="AG121" s="15"/>
      <c r="AV121" s="14"/>
      <c r="BF121" s="15">
        <v>52626.27760612002</v>
      </c>
      <c r="BG121" s="15">
        <v>10036.52557338</v>
      </c>
      <c r="BH121" s="15">
        <v>10790.583940140004</v>
      </c>
      <c r="BI121" s="15"/>
      <c r="BJ121" s="15"/>
      <c r="BK121" s="15"/>
      <c r="BL121" s="15"/>
      <c r="BM121" s="15"/>
      <c r="BN121" s="15"/>
      <c r="BP121" s="15"/>
      <c r="BQ121" s="15"/>
      <c r="BR121" s="15"/>
      <c r="BS121" s="15"/>
      <c r="BT121" s="15"/>
      <c r="BU121" s="15"/>
      <c r="BV121" s="15"/>
      <c r="BW121" s="15"/>
      <c r="BX121" s="15"/>
      <c r="BY121" s="15"/>
      <c r="BZ121" s="15"/>
      <c r="CA121" s="15"/>
      <c r="CB121" s="15"/>
      <c r="CC121" s="15"/>
      <c r="CD121" s="15"/>
      <c r="CE121" s="15"/>
      <c r="CF121" s="15"/>
      <c r="CG121" s="15"/>
      <c r="CH121" s="17">
        <v>6319754.2008617111</v>
      </c>
      <c r="CI121" s="15">
        <v>73453.387119640029</v>
      </c>
    </row>
    <row r="122" spans="1:87" x14ac:dyDescent="0.2">
      <c r="A122" s="13">
        <v>40756</v>
      </c>
      <c r="B122" s="15">
        <v>19627.676411800017</v>
      </c>
      <c r="C122" s="15">
        <v>27302.337833879996</v>
      </c>
      <c r="D122" s="15">
        <v>28127.248482920033</v>
      </c>
      <c r="E122" s="15">
        <v>26088.486487119928</v>
      </c>
      <c r="F122" s="15">
        <v>34264.462440999945</v>
      </c>
      <c r="G122" s="15">
        <v>38363.129206660051</v>
      </c>
      <c r="H122" s="15">
        <v>34460.291587660002</v>
      </c>
      <c r="I122" s="15">
        <v>244370.20657931914</v>
      </c>
      <c r="J122" s="15">
        <v>163264.27420906979</v>
      </c>
      <c r="K122" s="15">
        <v>109401.04221032026</v>
      </c>
      <c r="L122" s="15">
        <v>124757.86826153009</v>
      </c>
      <c r="M122" s="15">
        <v>309437.64269296866</v>
      </c>
      <c r="N122" s="15">
        <v>296168.72195901076</v>
      </c>
      <c r="O122" s="15">
        <v>61666.917491629967</v>
      </c>
      <c r="P122" s="15">
        <v>111091.11437787986</v>
      </c>
      <c r="Q122" s="15">
        <v>128866.76337278981</v>
      </c>
      <c r="R122" s="15">
        <v>162438.76703528015</v>
      </c>
      <c r="S122" s="15">
        <v>121185.69497953964</v>
      </c>
      <c r="T122" s="15">
        <v>79980.855063560055</v>
      </c>
      <c r="U122" s="15">
        <v>148197.68620427974</v>
      </c>
      <c r="V122" s="15">
        <v>153587.50684492008</v>
      </c>
      <c r="W122" s="15">
        <v>151904.71533481995</v>
      </c>
      <c r="X122" s="15">
        <v>194219.87996781981</v>
      </c>
      <c r="Y122" s="15">
        <v>164830.56447753002</v>
      </c>
      <c r="Z122" s="15">
        <v>155217.69541871967</v>
      </c>
      <c r="AA122" s="15">
        <v>110731.56609339007</v>
      </c>
      <c r="AB122" s="15">
        <v>292144.89921131014</v>
      </c>
      <c r="AC122" s="15">
        <v>449602.88245191996</v>
      </c>
      <c r="AD122" s="15">
        <v>1932153.0900997501</v>
      </c>
      <c r="AE122" s="15">
        <v>221527.36254541043</v>
      </c>
      <c r="AF122" s="15"/>
      <c r="AG122" s="15"/>
      <c r="AV122" s="14"/>
      <c r="BF122" s="15">
        <v>52434.448061659976</v>
      </c>
      <c r="BG122" s="15">
        <v>9582.378428950009</v>
      </c>
      <c r="BH122" s="15">
        <v>10671.628321389999</v>
      </c>
      <c r="BI122" s="15"/>
      <c r="BJ122" s="15"/>
      <c r="BK122" s="15"/>
      <c r="BL122" s="15"/>
      <c r="BM122" s="15"/>
      <c r="BN122" s="15"/>
      <c r="BP122" s="15"/>
      <c r="BQ122" s="15"/>
      <c r="BR122" s="15"/>
      <c r="BS122" s="15"/>
      <c r="BT122" s="15"/>
      <c r="BU122" s="15"/>
      <c r="BV122" s="15"/>
      <c r="BW122" s="15"/>
      <c r="BX122" s="15"/>
      <c r="BY122" s="15"/>
      <c r="BZ122" s="15"/>
      <c r="CA122" s="15"/>
      <c r="CB122" s="15"/>
      <c r="CC122" s="15"/>
      <c r="CD122" s="15"/>
      <c r="CE122" s="15"/>
      <c r="CF122" s="15"/>
      <c r="CG122" s="15"/>
      <c r="CH122" s="17">
        <v>6167669.8041458074</v>
      </c>
      <c r="CI122" s="15">
        <v>72688.454811999982</v>
      </c>
    </row>
    <row r="123" spans="1:87" x14ac:dyDescent="0.2">
      <c r="A123" s="13">
        <v>40787</v>
      </c>
      <c r="B123" s="15">
        <v>18521.586599099974</v>
      </c>
      <c r="C123" s="15">
        <v>22741.92511403999</v>
      </c>
      <c r="D123" s="15">
        <v>26619.081819489998</v>
      </c>
      <c r="E123" s="15">
        <v>25072.357125910014</v>
      </c>
      <c r="F123" s="15">
        <v>32655.679072650048</v>
      </c>
      <c r="G123" s="15">
        <v>36122.581296599907</v>
      </c>
      <c r="H123" s="15">
        <v>33270.497584149925</v>
      </c>
      <c r="I123" s="15">
        <v>238167.5392828506</v>
      </c>
      <c r="J123" s="15">
        <v>159846.57917491987</v>
      </c>
      <c r="K123" s="15">
        <v>106440.87456271963</v>
      </c>
      <c r="L123" s="15">
        <v>122027.95231817992</v>
      </c>
      <c r="M123" s="15">
        <v>305018.25187904941</v>
      </c>
      <c r="N123" s="15">
        <v>291118.98089497926</v>
      </c>
      <c r="O123" s="15">
        <v>59596.886377970099</v>
      </c>
      <c r="P123" s="15">
        <v>107879.28353535997</v>
      </c>
      <c r="Q123" s="15">
        <v>125073.6134786701</v>
      </c>
      <c r="R123" s="15">
        <v>157749.90505385961</v>
      </c>
      <c r="S123" s="15">
        <v>118406.8788835701</v>
      </c>
      <c r="T123" s="15">
        <v>77841.608238500135</v>
      </c>
      <c r="U123" s="15">
        <v>143340.89113476992</v>
      </c>
      <c r="V123" s="15">
        <v>148359.94159190991</v>
      </c>
      <c r="W123" s="15">
        <v>147269.75293001006</v>
      </c>
      <c r="X123" s="15">
        <v>188280.75068282016</v>
      </c>
      <c r="Y123" s="15">
        <v>159159.16838336011</v>
      </c>
      <c r="Z123" s="15">
        <v>149042.41037682994</v>
      </c>
      <c r="AA123" s="15">
        <v>107068.98285612999</v>
      </c>
      <c r="AB123" s="15">
        <v>283774.18694299983</v>
      </c>
      <c r="AC123" s="15">
        <v>442153.36794728006</v>
      </c>
      <c r="AD123" s="15">
        <v>1896931.1103276899</v>
      </c>
      <c r="AE123" s="15">
        <v>218495.06533144982</v>
      </c>
      <c r="AF123" s="15">
        <v>293201.98686649965</v>
      </c>
      <c r="AG123" s="15"/>
      <c r="AV123" s="14"/>
      <c r="BF123" s="15">
        <v>51954.383166010004</v>
      </c>
      <c r="BG123" s="15">
        <v>9244.6379258099987</v>
      </c>
      <c r="BH123" s="15">
        <v>10485.375740629999</v>
      </c>
      <c r="BI123" s="15"/>
      <c r="BJ123" s="15"/>
      <c r="BK123" s="15"/>
      <c r="BL123" s="15"/>
      <c r="BM123" s="15"/>
      <c r="BN123" s="15"/>
      <c r="BP123" s="15"/>
      <c r="BQ123" s="15"/>
      <c r="BR123" s="15"/>
      <c r="BS123" s="15"/>
      <c r="BT123" s="15"/>
      <c r="BU123" s="15"/>
      <c r="BV123" s="15"/>
      <c r="BW123" s="15"/>
      <c r="BX123" s="15"/>
      <c r="BY123" s="15"/>
      <c r="BZ123" s="15"/>
      <c r="CA123" s="15"/>
      <c r="CB123" s="15"/>
      <c r="CC123" s="15"/>
      <c r="CD123" s="15"/>
      <c r="CE123" s="15"/>
      <c r="CF123" s="15"/>
      <c r="CG123" s="15"/>
      <c r="CH123" s="17">
        <v>6312934.0744967666</v>
      </c>
      <c r="CI123" s="15">
        <v>71684.396832450002</v>
      </c>
    </row>
    <row r="124" spans="1:87" x14ac:dyDescent="0.2">
      <c r="A124" s="13">
        <v>40817</v>
      </c>
      <c r="B124" s="15">
        <v>17444.185026429997</v>
      </c>
      <c r="C124" s="15">
        <v>0</v>
      </c>
      <c r="D124" s="15">
        <v>25890.344528850026</v>
      </c>
      <c r="E124" s="15">
        <v>24288.690089049986</v>
      </c>
      <c r="F124" s="15">
        <v>31842.570072820017</v>
      </c>
      <c r="G124" s="15">
        <v>34797.535110239973</v>
      </c>
      <c r="H124" s="15">
        <v>32299.742177820041</v>
      </c>
      <c r="I124" s="15">
        <v>232658.35968437817</v>
      </c>
      <c r="J124" s="15">
        <v>157179.79937720974</v>
      </c>
      <c r="K124" s="15">
        <v>104296.45217750984</v>
      </c>
      <c r="L124" s="15">
        <v>119891.04936504015</v>
      </c>
      <c r="M124" s="15">
        <v>300714.65591264889</v>
      </c>
      <c r="N124" s="15">
        <v>285826.21588288923</v>
      </c>
      <c r="O124" s="15">
        <v>57566.724851959945</v>
      </c>
      <c r="P124" s="15">
        <v>105396.95645843954</v>
      </c>
      <c r="Q124" s="15">
        <v>121951.93818508006</v>
      </c>
      <c r="R124" s="15">
        <v>154567.48131507935</v>
      </c>
      <c r="S124" s="15">
        <v>115320.86434375988</v>
      </c>
      <c r="T124" s="15">
        <v>75736.786658350058</v>
      </c>
      <c r="U124" s="15">
        <v>139755.73742190946</v>
      </c>
      <c r="V124" s="15">
        <v>144846.33034954971</v>
      </c>
      <c r="W124" s="15">
        <v>143623.56967645974</v>
      </c>
      <c r="X124" s="15">
        <v>182588.67179767968</v>
      </c>
      <c r="Y124" s="15">
        <v>154759.22951848939</v>
      </c>
      <c r="Z124" s="15">
        <v>144940.16437966988</v>
      </c>
      <c r="AA124" s="15">
        <v>103741.47725799002</v>
      </c>
      <c r="AB124" s="15">
        <v>277182.06470540998</v>
      </c>
      <c r="AC124" s="15">
        <v>435449.92771267949</v>
      </c>
      <c r="AD124" s="15">
        <v>1861995.8934585077</v>
      </c>
      <c r="AE124" s="15">
        <v>215677.58385939029</v>
      </c>
      <c r="AF124" s="15">
        <v>289702.60409349017</v>
      </c>
      <c r="AG124" s="15"/>
      <c r="AV124" s="14"/>
      <c r="BF124" s="15">
        <v>51650.718764980018</v>
      </c>
      <c r="BG124" s="15">
        <v>8912.8671043200029</v>
      </c>
      <c r="BH124" s="15">
        <v>10391.955359600001</v>
      </c>
      <c r="BI124" s="15"/>
      <c r="BJ124" s="15"/>
      <c r="BK124" s="15"/>
      <c r="BL124" s="15"/>
      <c r="BM124" s="15"/>
      <c r="BN124" s="15"/>
      <c r="BP124" s="15"/>
      <c r="BQ124" s="15"/>
      <c r="BR124" s="15"/>
      <c r="BS124" s="15"/>
      <c r="BT124" s="15"/>
      <c r="BU124" s="15"/>
      <c r="BV124" s="15"/>
      <c r="BW124" s="15"/>
      <c r="BX124" s="15"/>
      <c r="BY124" s="15"/>
      <c r="BZ124" s="15"/>
      <c r="CA124" s="15"/>
      <c r="CB124" s="15"/>
      <c r="CC124" s="15"/>
      <c r="CD124" s="15"/>
      <c r="CE124" s="15"/>
      <c r="CF124" s="15"/>
      <c r="CG124" s="15"/>
      <c r="CH124" s="17">
        <v>6162889.1466776803</v>
      </c>
      <c r="CI124" s="15">
        <v>70955.541228900023</v>
      </c>
    </row>
    <row r="125" spans="1:87" x14ac:dyDescent="0.2">
      <c r="A125" s="13">
        <v>40848</v>
      </c>
      <c r="B125" s="15">
        <v>16402.79370525002</v>
      </c>
      <c r="C125" s="15">
        <v>0</v>
      </c>
      <c r="D125" s="15">
        <v>24691.082498310006</v>
      </c>
      <c r="E125" s="15">
        <v>23408.967574679999</v>
      </c>
      <c r="F125" s="15">
        <v>30614.622704369973</v>
      </c>
      <c r="G125" s="15">
        <v>32593.159652870007</v>
      </c>
      <c r="H125" s="15">
        <v>31019.475461280079</v>
      </c>
      <c r="I125" s="15">
        <v>227053.46084043803</v>
      </c>
      <c r="J125" s="15">
        <v>154300.50419536931</v>
      </c>
      <c r="K125" s="15">
        <v>102591.41012697958</v>
      </c>
      <c r="L125" s="15">
        <v>116999.75034252995</v>
      </c>
      <c r="M125" s="15">
        <v>296327.88168684713</v>
      </c>
      <c r="N125" s="15">
        <v>282434.26185903029</v>
      </c>
      <c r="O125" s="15">
        <v>55656.258032029902</v>
      </c>
      <c r="P125" s="15">
        <v>102867.48483004942</v>
      </c>
      <c r="Q125" s="15">
        <v>118982.85215625996</v>
      </c>
      <c r="R125" s="15">
        <v>150764.03400811978</v>
      </c>
      <c r="S125" s="15">
        <v>112172.77320852982</v>
      </c>
      <c r="T125" s="15">
        <v>73530.868594889966</v>
      </c>
      <c r="U125" s="15">
        <v>137254.5015337393</v>
      </c>
      <c r="V125" s="15">
        <v>141368.62019541985</v>
      </c>
      <c r="W125" s="15">
        <v>138598.75629165958</v>
      </c>
      <c r="X125" s="15">
        <v>176151.99632362937</v>
      </c>
      <c r="Y125" s="15">
        <v>150752.2820009196</v>
      </c>
      <c r="Z125" s="15">
        <v>140232.00193212961</v>
      </c>
      <c r="AA125" s="15">
        <v>100962.51661649994</v>
      </c>
      <c r="AB125" s="15">
        <v>270699.24780319992</v>
      </c>
      <c r="AC125" s="15">
        <v>426682.30814200843</v>
      </c>
      <c r="AD125" s="15">
        <v>1829525.6852704859</v>
      </c>
      <c r="AE125" s="15">
        <v>212305.61610738988</v>
      </c>
      <c r="AF125" s="15">
        <v>286162.96737505012</v>
      </c>
      <c r="AG125" s="15">
        <v>364444.29943204002</v>
      </c>
      <c r="AV125" s="14"/>
      <c r="BF125" s="15">
        <v>51203.784324799992</v>
      </c>
      <c r="BG125" s="15">
        <v>0</v>
      </c>
      <c r="BH125" s="15">
        <v>10334.434263450003</v>
      </c>
      <c r="BI125" s="15"/>
      <c r="BJ125" s="15"/>
      <c r="BK125" s="15"/>
      <c r="BL125" s="15"/>
      <c r="BM125" s="15"/>
      <c r="BN125" s="15"/>
      <c r="BP125" s="15"/>
      <c r="BQ125" s="15"/>
      <c r="BR125" s="15"/>
      <c r="BS125" s="15"/>
      <c r="BT125" s="15"/>
      <c r="BU125" s="15"/>
      <c r="BV125" s="15"/>
      <c r="BW125" s="15"/>
      <c r="BX125" s="15"/>
      <c r="BY125" s="15"/>
      <c r="BZ125" s="15"/>
      <c r="CA125" s="15"/>
      <c r="CB125" s="15"/>
      <c r="CC125" s="15"/>
      <c r="CD125" s="15"/>
      <c r="CE125" s="15"/>
      <c r="CF125" s="15"/>
      <c r="CG125" s="15"/>
      <c r="CH125" s="17">
        <v>6389090.6590902554</v>
      </c>
      <c r="CI125" s="15">
        <v>61538.218588249991</v>
      </c>
    </row>
    <row r="126" spans="1:87" x14ac:dyDescent="0.2">
      <c r="A126" s="13">
        <v>40878</v>
      </c>
      <c r="B126" s="15">
        <v>15481.79156468001</v>
      </c>
      <c r="C126" s="15">
        <v>0</v>
      </c>
      <c r="D126" s="15">
        <v>23644.954109390012</v>
      </c>
      <c r="E126" s="15">
        <v>22553.96279831</v>
      </c>
      <c r="F126" s="15">
        <v>29521.816239879983</v>
      </c>
      <c r="G126" s="15">
        <v>30900.499813780028</v>
      </c>
      <c r="H126" s="15">
        <v>29574.556715959963</v>
      </c>
      <c r="I126" s="15">
        <v>221994.88123776836</v>
      </c>
      <c r="J126" s="15">
        <v>151544.43298299934</v>
      </c>
      <c r="K126" s="15">
        <v>99971.859350809595</v>
      </c>
      <c r="L126" s="15">
        <v>114982.44117480988</v>
      </c>
      <c r="M126" s="15">
        <v>292681.685264058</v>
      </c>
      <c r="N126" s="15">
        <v>277830.27788547968</v>
      </c>
      <c r="O126" s="15">
        <v>53834.470438609991</v>
      </c>
      <c r="P126" s="15">
        <v>100538.74249931982</v>
      </c>
      <c r="Q126" s="15">
        <v>115466.04546765999</v>
      </c>
      <c r="R126" s="15">
        <v>148043.74048816971</v>
      </c>
      <c r="S126" s="15">
        <v>109167.79126662968</v>
      </c>
      <c r="T126" s="15">
        <v>72015.726769150104</v>
      </c>
      <c r="U126" s="15">
        <v>133713.01008132956</v>
      </c>
      <c r="V126" s="15">
        <v>137169.52020607964</v>
      </c>
      <c r="W126" s="15">
        <v>134423.68338740984</v>
      </c>
      <c r="X126" s="15">
        <v>170696.53953571027</v>
      </c>
      <c r="Y126" s="15">
        <v>146677.31025160983</v>
      </c>
      <c r="Z126" s="15">
        <v>135556.93557769997</v>
      </c>
      <c r="AA126" s="15">
        <v>97199.530320780206</v>
      </c>
      <c r="AB126" s="15">
        <v>263719.90928515984</v>
      </c>
      <c r="AC126" s="15">
        <v>418286.58274160896</v>
      </c>
      <c r="AD126" s="15">
        <v>1796487.2415964797</v>
      </c>
      <c r="AE126" s="15">
        <v>209049.12691381006</v>
      </c>
      <c r="AF126" s="15">
        <v>281807.91404233017</v>
      </c>
      <c r="AG126" s="15">
        <v>357948.07413685077</v>
      </c>
      <c r="AV126" s="14"/>
      <c r="BF126" s="15">
        <v>50985.119455699984</v>
      </c>
      <c r="BG126" s="15">
        <v>0</v>
      </c>
      <c r="BH126" s="15">
        <v>10233.35712187</v>
      </c>
      <c r="BI126" s="15"/>
      <c r="BJ126" s="15"/>
      <c r="BK126" s="15"/>
      <c r="BL126" s="15"/>
      <c r="BM126" s="15"/>
      <c r="BN126" s="15"/>
      <c r="BP126" s="15"/>
      <c r="BQ126" s="15"/>
      <c r="BR126" s="15"/>
      <c r="BS126" s="15"/>
      <c r="BT126" s="15"/>
      <c r="BU126" s="15"/>
      <c r="BV126" s="15"/>
      <c r="BW126" s="15"/>
      <c r="BX126" s="15"/>
      <c r="BY126" s="15"/>
      <c r="BZ126" s="15"/>
      <c r="CA126" s="15"/>
      <c r="CB126" s="15"/>
      <c r="CC126" s="15"/>
      <c r="CD126" s="15"/>
      <c r="CE126" s="15"/>
      <c r="CF126" s="15"/>
      <c r="CG126" s="15"/>
      <c r="CH126" s="17">
        <v>6253703.5307218926</v>
      </c>
      <c r="CI126" s="15">
        <v>61218.476577569985</v>
      </c>
    </row>
    <row r="127" spans="1:87" x14ac:dyDescent="0.2">
      <c r="A127" s="13">
        <v>40909</v>
      </c>
      <c r="B127" s="15">
        <v>14471.807496619998</v>
      </c>
      <c r="C127" s="15">
        <v>0</v>
      </c>
      <c r="D127" s="15">
        <v>22928.624952509977</v>
      </c>
      <c r="E127" s="15">
        <v>21749.852833039993</v>
      </c>
      <c r="F127" s="15">
        <v>28814.663951999981</v>
      </c>
      <c r="G127" s="15">
        <v>29625.016856609982</v>
      </c>
      <c r="H127" s="15">
        <v>28585.175876579982</v>
      </c>
      <c r="I127" s="15">
        <v>216794.70097335734</v>
      </c>
      <c r="J127" s="15">
        <v>148860.77145737954</v>
      </c>
      <c r="K127" s="15">
        <v>97535.253896230002</v>
      </c>
      <c r="L127" s="15">
        <v>113063.80487084968</v>
      </c>
      <c r="M127" s="15">
        <v>289031.49303151836</v>
      </c>
      <c r="N127" s="15">
        <v>274009.33263669844</v>
      </c>
      <c r="O127" s="15">
        <v>52482.115312619921</v>
      </c>
      <c r="P127" s="15">
        <v>97564.982591569511</v>
      </c>
      <c r="Q127" s="15">
        <v>112881.71282220985</v>
      </c>
      <c r="R127" s="15">
        <v>145011.42021845945</v>
      </c>
      <c r="S127" s="15">
        <v>106588.73919590966</v>
      </c>
      <c r="T127" s="15">
        <v>70797.067344300056</v>
      </c>
      <c r="U127" s="15">
        <v>129924.23896443984</v>
      </c>
      <c r="V127" s="15">
        <v>133516.09552504946</v>
      </c>
      <c r="W127" s="15">
        <v>130051.10071143975</v>
      </c>
      <c r="X127" s="15">
        <v>165872.72375355961</v>
      </c>
      <c r="Y127" s="15">
        <v>143136.95658667976</v>
      </c>
      <c r="Z127" s="15">
        <v>131535.19903951962</v>
      </c>
      <c r="AA127" s="15">
        <v>95254.409979129836</v>
      </c>
      <c r="AB127" s="15">
        <v>258052.17316991027</v>
      </c>
      <c r="AC127" s="15">
        <v>411079.70801953902</v>
      </c>
      <c r="AD127" s="15">
        <v>1763680.0948562087</v>
      </c>
      <c r="AE127" s="15">
        <v>204613.89425692987</v>
      </c>
      <c r="AF127" s="15">
        <v>277869.61276547937</v>
      </c>
      <c r="AG127" s="15">
        <v>351580.18576200004</v>
      </c>
      <c r="AV127" s="14"/>
      <c r="BF127" s="15">
        <v>50832.87712709995</v>
      </c>
      <c r="BG127" s="15">
        <v>0</v>
      </c>
      <c r="BH127" s="15">
        <v>10092.238371579995</v>
      </c>
      <c r="BI127" s="15"/>
      <c r="BJ127" s="15"/>
      <c r="BK127" s="15"/>
      <c r="BL127" s="15"/>
      <c r="BM127" s="15"/>
      <c r="BN127" s="15"/>
      <c r="BP127" s="15"/>
      <c r="BQ127" s="15"/>
      <c r="BR127" s="15"/>
      <c r="BS127" s="15"/>
      <c r="BT127" s="15"/>
      <c r="BU127" s="15"/>
      <c r="BV127" s="15"/>
      <c r="BW127" s="15"/>
      <c r="BX127" s="15"/>
      <c r="BY127" s="15"/>
      <c r="BZ127" s="15"/>
      <c r="CA127" s="15"/>
      <c r="CB127" s="15"/>
      <c r="CC127" s="15"/>
      <c r="CD127" s="15"/>
      <c r="CE127" s="15"/>
      <c r="CF127" s="15"/>
      <c r="CG127" s="15"/>
      <c r="CH127" s="17">
        <v>6127888.0452070255</v>
      </c>
      <c r="CI127" s="15">
        <v>60925.115498679945</v>
      </c>
    </row>
    <row r="128" spans="1:87" x14ac:dyDescent="0.2">
      <c r="A128" s="13">
        <v>40940</v>
      </c>
      <c r="B128" s="15">
        <v>13720.528939579997</v>
      </c>
      <c r="C128" s="15">
        <v>0</v>
      </c>
      <c r="D128" s="15">
        <v>22325.86966415001</v>
      </c>
      <c r="E128" s="15">
        <v>21090.798054400002</v>
      </c>
      <c r="F128" s="15">
        <v>28146.295864389998</v>
      </c>
      <c r="G128" s="15">
        <v>28566.301695800044</v>
      </c>
      <c r="H128" s="15">
        <v>27650.712221900008</v>
      </c>
      <c r="I128" s="15">
        <v>212865.48066851907</v>
      </c>
      <c r="J128" s="15">
        <v>146578.9973012495</v>
      </c>
      <c r="K128" s="15">
        <v>95973.612224969809</v>
      </c>
      <c r="L128" s="15">
        <v>111148.05450702994</v>
      </c>
      <c r="M128" s="15">
        <v>286591.86476445774</v>
      </c>
      <c r="N128" s="15">
        <v>271413.23128339875</v>
      </c>
      <c r="O128" s="15">
        <v>50908.536434050009</v>
      </c>
      <c r="P128" s="15">
        <v>95262.977426839469</v>
      </c>
      <c r="Q128" s="15">
        <v>110445.6050054997</v>
      </c>
      <c r="R128" s="15">
        <v>141422.69744383989</v>
      </c>
      <c r="S128" s="15">
        <v>104290.28496884956</v>
      </c>
      <c r="T128" s="15">
        <v>69016.585180129929</v>
      </c>
      <c r="U128" s="15">
        <v>126792.86455317981</v>
      </c>
      <c r="V128" s="15">
        <v>130485.36979065974</v>
      </c>
      <c r="W128" s="15">
        <v>126870.53753453969</v>
      </c>
      <c r="X128" s="15">
        <v>160583.09321063987</v>
      </c>
      <c r="Y128" s="15">
        <v>137554.86631538963</v>
      </c>
      <c r="Z128" s="15">
        <v>128171.58520683991</v>
      </c>
      <c r="AA128" s="15">
        <v>92663.065501739999</v>
      </c>
      <c r="AB128" s="15">
        <v>251957.03539045973</v>
      </c>
      <c r="AC128" s="15">
        <v>402672.18558805983</v>
      </c>
      <c r="AD128" s="15">
        <v>1732366.2142773739</v>
      </c>
      <c r="AE128" s="15">
        <v>200121.82084526989</v>
      </c>
      <c r="AF128" s="15">
        <v>275009.85086472996</v>
      </c>
      <c r="AG128" s="15">
        <v>344788.25294875918</v>
      </c>
      <c r="AH128" s="15">
        <v>371867.84624845022</v>
      </c>
      <c r="AI128" s="15"/>
      <c r="AJ128" s="15"/>
      <c r="AK128" s="15"/>
      <c r="AL128" s="15"/>
      <c r="AM128" s="15"/>
      <c r="AN128" s="15"/>
      <c r="AO128" s="15"/>
      <c r="AP128" s="15"/>
      <c r="AQ128" s="15"/>
      <c r="AR128" s="15"/>
      <c r="AS128" s="15"/>
      <c r="AT128" s="15"/>
      <c r="AU128" s="15"/>
      <c r="AV128" s="14"/>
      <c r="AW128" s="15"/>
      <c r="AX128" s="15"/>
      <c r="AY128" s="15"/>
      <c r="AZ128" s="15"/>
      <c r="BA128" s="15"/>
      <c r="BB128" s="15"/>
      <c r="BC128" s="15"/>
      <c r="BD128" s="15"/>
      <c r="BE128" s="15"/>
      <c r="BF128" s="15">
        <v>50781.908564950019</v>
      </c>
      <c r="BG128" s="15">
        <v>0</v>
      </c>
      <c r="BH128" s="15">
        <v>10039.019618859998</v>
      </c>
      <c r="BI128" s="15"/>
      <c r="BJ128" s="15"/>
      <c r="BK128" s="15"/>
      <c r="BL128" s="15"/>
      <c r="BM128" s="15"/>
      <c r="BN128" s="15"/>
      <c r="BP128" s="15"/>
      <c r="BQ128" s="15"/>
      <c r="BR128" s="15"/>
      <c r="BS128" s="15"/>
      <c r="BT128" s="15"/>
      <c r="BU128" s="15"/>
      <c r="BV128" s="15"/>
      <c r="BW128" s="15"/>
      <c r="BX128" s="15"/>
      <c r="BY128" s="15"/>
      <c r="BZ128" s="15"/>
      <c r="CA128" s="15"/>
      <c r="CB128" s="15"/>
      <c r="CC128" s="15"/>
      <c r="CD128" s="15"/>
      <c r="CE128" s="15"/>
      <c r="CF128" s="15"/>
      <c r="CG128" s="15"/>
      <c r="CH128" s="17">
        <v>6380143.9501089547</v>
      </c>
      <c r="CI128" s="15">
        <v>60820.928183810014</v>
      </c>
    </row>
    <row r="129" spans="1:87" x14ac:dyDescent="0.2">
      <c r="A129" s="13">
        <v>40969</v>
      </c>
      <c r="B129" s="15">
        <v>13002.803261089995</v>
      </c>
      <c r="C129" s="15">
        <v>0</v>
      </c>
      <c r="D129" s="15">
        <v>21753.127939459991</v>
      </c>
      <c r="E129" s="15">
        <v>20426.021752919991</v>
      </c>
      <c r="F129" s="15">
        <v>27505.882942339998</v>
      </c>
      <c r="G129" s="15">
        <v>27535.438675410005</v>
      </c>
      <c r="H129" s="15">
        <v>26792.827237389978</v>
      </c>
      <c r="I129" s="15">
        <v>208738.18206585929</v>
      </c>
      <c r="J129" s="15">
        <v>144027.90534212015</v>
      </c>
      <c r="K129" s="15">
        <v>94570.440234909838</v>
      </c>
      <c r="L129" s="15">
        <v>109357.90020007032</v>
      </c>
      <c r="M129" s="15">
        <v>284298.47619958071</v>
      </c>
      <c r="N129" s="15">
        <v>268931.42441749031</v>
      </c>
      <c r="O129" s="15">
        <v>49289.810149879988</v>
      </c>
      <c r="P129" s="15">
        <v>92668.087607929832</v>
      </c>
      <c r="Q129" s="15">
        <v>107406.99205406994</v>
      </c>
      <c r="R129" s="15">
        <v>137913.8550737901</v>
      </c>
      <c r="S129" s="15">
        <v>101565.83122339997</v>
      </c>
      <c r="T129" s="15">
        <v>67091.929640269955</v>
      </c>
      <c r="U129" s="15">
        <v>123662.54659431013</v>
      </c>
      <c r="V129" s="15">
        <v>127246.21988886014</v>
      </c>
      <c r="W129" s="15">
        <v>122100.38499738983</v>
      </c>
      <c r="X129" s="15">
        <v>155829.3520442</v>
      </c>
      <c r="Y129" s="15">
        <v>133671.85769414998</v>
      </c>
      <c r="Z129" s="15">
        <v>124516.74656732993</v>
      </c>
      <c r="AA129" s="15">
        <v>89954.612466699953</v>
      </c>
      <c r="AB129" s="15">
        <v>245399.64436736025</v>
      </c>
      <c r="AC129" s="15">
        <v>394113.19323419034</v>
      </c>
      <c r="AD129" s="15">
        <v>1698414.2806881878</v>
      </c>
      <c r="AE129" s="15">
        <v>195676.41718096967</v>
      </c>
      <c r="AF129" s="15">
        <v>270858.72671554971</v>
      </c>
      <c r="AG129" s="15">
        <v>337681.21247583983</v>
      </c>
      <c r="AH129" s="15">
        <v>365688.91368124954</v>
      </c>
      <c r="AI129" s="15"/>
      <c r="AJ129" s="15"/>
      <c r="AK129" s="15"/>
      <c r="AL129" s="15"/>
      <c r="AM129" s="15"/>
      <c r="AN129" s="15"/>
      <c r="AO129" s="15"/>
      <c r="AP129" s="15"/>
      <c r="AQ129" s="15"/>
      <c r="AR129" s="15"/>
      <c r="AS129" s="15"/>
      <c r="AT129" s="15"/>
      <c r="AU129" s="15"/>
      <c r="AV129" s="14"/>
      <c r="AW129" s="15"/>
      <c r="AX129" s="15"/>
      <c r="AY129" s="15"/>
      <c r="AZ129" s="15"/>
      <c r="BA129" s="15"/>
      <c r="BB129" s="15"/>
      <c r="BC129" s="15"/>
      <c r="BD129" s="15"/>
      <c r="BE129" s="15"/>
      <c r="BF129" s="15">
        <v>50886.033874409943</v>
      </c>
      <c r="BG129" s="15">
        <v>0</v>
      </c>
      <c r="BH129" s="15">
        <v>10034.430558729997</v>
      </c>
      <c r="BI129" s="15"/>
      <c r="BJ129" s="15"/>
      <c r="BK129" s="15"/>
      <c r="BL129" s="15"/>
      <c r="BM129" s="15"/>
      <c r="BN129" s="15"/>
      <c r="BP129" s="15"/>
      <c r="BQ129" s="15"/>
      <c r="BR129" s="15"/>
      <c r="BS129" s="15"/>
      <c r="BT129" s="15"/>
      <c r="BU129" s="15"/>
      <c r="BV129" s="15"/>
      <c r="BW129" s="15"/>
      <c r="BX129" s="15"/>
      <c r="BY129" s="15"/>
      <c r="BZ129" s="15"/>
      <c r="CA129" s="15"/>
      <c r="CB129" s="15"/>
      <c r="CC129" s="15"/>
      <c r="CD129" s="15"/>
      <c r="CE129" s="15"/>
      <c r="CF129" s="15"/>
      <c r="CG129" s="15"/>
      <c r="CH129" s="17">
        <v>6248611.5090474067</v>
      </c>
      <c r="CI129" s="15">
        <v>60920.46443313994</v>
      </c>
    </row>
    <row r="130" spans="1:87" x14ac:dyDescent="0.2">
      <c r="A130" s="13">
        <v>41000</v>
      </c>
      <c r="B130" s="15">
        <v>12238.796891000007</v>
      </c>
      <c r="C130" s="15">
        <v>0</v>
      </c>
      <c r="D130" s="15">
        <v>21081.902207299965</v>
      </c>
      <c r="E130" s="15">
        <v>19726.439099520001</v>
      </c>
      <c r="F130" s="15">
        <v>26812.37894372001</v>
      </c>
      <c r="G130" s="15">
        <v>26329.364483009962</v>
      </c>
      <c r="H130" s="15">
        <v>26145.476292980009</v>
      </c>
      <c r="I130" s="15">
        <v>204327.56034990906</v>
      </c>
      <c r="J130" s="15">
        <v>142028.01307810962</v>
      </c>
      <c r="K130" s="15">
        <v>92545.494807460054</v>
      </c>
      <c r="L130" s="15">
        <v>107410.87979695009</v>
      </c>
      <c r="M130" s="15">
        <v>281069.68236982985</v>
      </c>
      <c r="N130" s="15">
        <v>265537.94784774096</v>
      </c>
      <c r="O130" s="15">
        <v>47717.148383889937</v>
      </c>
      <c r="P130" s="15">
        <v>90171.20239536</v>
      </c>
      <c r="Q130" s="15">
        <v>104660.98158858994</v>
      </c>
      <c r="R130" s="15">
        <v>134344.83393040017</v>
      </c>
      <c r="S130" s="15">
        <v>99295.645109439793</v>
      </c>
      <c r="T130" s="15">
        <v>65667.942929799974</v>
      </c>
      <c r="U130" s="15">
        <v>121155.83179159981</v>
      </c>
      <c r="V130" s="15">
        <v>124393.80044319022</v>
      </c>
      <c r="W130" s="15">
        <v>118763.44313058992</v>
      </c>
      <c r="X130" s="15">
        <v>151792.72716427001</v>
      </c>
      <c r="Y130" s="15">
        <v>129890.14429822</v>
      </c>
      <c r="Z130" s="15">
        <v>120979.13138826992</v>
      </c>
      <c r="AA130" s="15">
        <v>87719.17639446992</v>
      </c>
      <c r="AB130" s="15">
        <v>239210.94173206066</v>
      </c>
      <c r="AC130" s="15">
        <v>385845.18237180036</v>
      </c>
      <c r="AD130" s="15">
        <v>1669766.3135173672</v>
      </c>
      <c r="AE130" s="15">
        <v>192603.95060805985</v>
      </c>
      <c r="AF130" s="15">
        <v>266569.97314032004</v>
      </c>
      <c r="AG130" s="15">
        <v>331083.16569642996</v>
      </c>
      <c r="AH130" s="15">
        <v>359626.59539520869</v>
      </c>
      <c r="AI130" s="15"/>
      <c r="AJ130" s="15"/>
      <c r="AK130" s="15"/>
      <c r="AL130" s="15"/>
      <c r="AM130" s="15"/>
      <c r="AN130" s="15"/>
      <c r="AO130" s="15"/>
      <c r="AP130" s="15"/>
      <c r="AQ130" s="15"/>
      <c r="AR130" s="15"/>
      <c r="AS130" s="15"/>
      <c r="AT130" s="15"/>
      <c r="AU130" s="15"/>
      <c r="AV130" s="14"/>
      <c r="AW130" s="15"/>
      <c r="AX130" s="15"/>
      <c r="AY130" s="15"/>
      <c r="AZ130" s="15"/>
      <c r="BA130" s="15"/>
      <c r="BB130" s="15"/>
      <c r="BC130" s="15"/>
      <c r="BD130" s="15"/>
      <c r="BE130" s="15"/>
      <c r="BF130" s="15">
        <v>50697.828445699968</v>
      </c>
      <c r="BG130" s="15">
        <v>0</v>
      </c>
      <c r="BH130" s="15">
        <v>10003.219620280001</v>
      </c>
      <c r="BI130" s="15"/>
      <c r="BJ130" s="15"/>
      <c r="BK130" s="15"/>
      <c r="BL130" s="15"/>
      <c r="BM130" s="15"/>
      <c r="BN130" s="15"/>
      <c r="BP130" s="15"/>
      <c r="BQ130" s="15"/>
      <c r="BR130" s="15"/>
      <c r="BS130" s="15"/>
      <c r="BT130" s="15"/>
      <c r="BU130" s="15"/>
      <c r="BV130" s="15"/>
      <c r="BW130" s="15"/>
      <c r="BX130" s="15"/>
      <c r="BY130" s="15"/>
      <c r="BZ130" s="15"/>
      <c r="CA130" s="15"/>
      <c r="CB130" s="15"/>
      <c r="CC130" s="15"/>
      <c r="CD130" s="15"/>
      <c r="CE130" s="15"/>
      <c r="CF130" s="15"/>
      <c r="CG130" s="15"/>
      <c r="CH130" s="17">
        <v>6127213.1156428447</v>
      </c>
      <c r="CI130" s="15">
        <v>60701.048065979965</v>
      </c>
    </row>
    <row r="131" spans="1:87" x14ac:dyDescent="0.2">
      <c r="A131" s="13">
        <v>41030</v>
      </c>
      <c r="B131" s="15">
        <v>11413.823880560012</v>
      </c>
      <c r="C131" s="15">
        <v>0</v>
      </c>
      <c r="D131" s="15">
        <v>20309.302896079997</v>
      </c>
      <c r="E131" s="15">
        <v>18909.78869703996</v>
      </c>
      <c r="F131" s="15">
        <v>26107.617070219982</v>
      </c>
      <c r="G131" s="15">
        <v>25058.996810039978</v>
      </c>
      <c r="H131" s="15">
        <v>25142.328886709973</v>
      </c>
      <c r="I131" s="15">
        <v>199356.74128000985</v>
      </c>
      <c r="J131" s="15">
        <v>138774.32768338991</v>
      </c>
      <c r="K131" s="15">
        <v>90706.346687660029</v>
      </c>
      <c r="L131" s="15">
        <v>105527.38141265982</v>
      </c>
      <c r="M131" s="15">
        <v>277199.0666628601</v>
      </c>
      <c r="N131" s="15">
        <v>261424.49163664947</v>
      </c>
      <c r="O131" s="15">
        <v>46385.231791429993</v>
      </c>
      <c r="P131" s="15">
        <v>87624.475500789908</v>
      </c>
      <c r="Q131" s="15">
        <v>101391.54114001001</v>
      </c>
      <c r="R131" s="15">
        <v>131365.93664627962</v>
      </c>
      <c r="S131" s="15">
        <v>96290.966875879822</v>
      </c>
      <c r="T131" s="15">
        <v>63664.001730870012</v>
      </c>
      <c r="U131" s="15">
        <v>118623.75958667004</v>
      </c>
      <c r="V131" s="15">
        <v>121224.78737197006</v>
      </c>
      <c r="W131" s="15">
        <v>115607.9439465702</v>
      </c>
      <c r="X131" s="15">
        <v>148028.8514727001</v>
      </c>
      <c r="Y131" s="15">
        <v>125781.02309518009</v>
      </c>
      <c r="Z131" s="15">
        <v>117638.77265022989</v>
      </c>
      <c r="AA131" s="15">
        <v>84843.951363740052</v>
      </c>
      <c r="AB131" s="15">
        <v>233734.60009799988</v>
      </c>
      <c r="AC131" s="15">
        <v>378116.89502157934</v>
      </c>
      <c r="AD131" s="15">
        <v>1638264.2905129539</v>
      </c>
      <c r="AE131" s="15">
        <v>189274.31612079998</v>
      </c>
      <c r="AF131" s="15">
        <v>263340.89339085959</v>
      </c>
      <c r="AG131" s="15">
        <v>326104.40225219959</v>
      </c>
      <c r="AH131" s="15">
        <v>353485.52256715938</v>
      </c>
      <c r="AI131" s="15">
        <v>380028.95076487004</v>
      </c>
      <c r="AV131" s="14"/>
      <c r="BF131" s="15">
        <v>50490.459672769997</v>
      </c>
      <c r="BG131" s="15">
        <v>0</v>
      </c>
      <c r="BH131" s="15">
        <v>10042.77256234</v>
      </c>
      <c r="BI131" s="15"/>
      <c r="BJ131" s="15"/>
      <c r="BK131" s="15"/>
      <c r="BL131" s="15"/>
      <c r="BM131" s="15"/>
      <c r="BN131" s="15"/>
      <c r="BP131" s="15"/>
      <c r="BQ131" s="15"/>
      <c r="BR131" s="15"/>
      <c r="BS131" s="15"/>
      <c r="BT131" s="15"/>
      <c r="BU131" s="15"/>
      <c r="BV131" s="15"/>
      <c r="BW131" s="15"/>
      <c r="BX131" s="15"/>
      <c r="BY131" s="15"/>
      <c r="BZ131" s="15"/>
      <c r="CA131" s="15"/>
      <c r="CB131" s="15"/>
      <c r="CC131" s="15"/>
      <c r="CD131" s="15"/>
      <c r="CE131" s="15"/>
      <c r="CF131" s="15"/>
      <c r="CG131" s="15"/>
      <c r="CH131" s="17">
        <v>6381284.5597397313</v>
      </c>
      <c r="CI131" s="15">
        <v>60533.232235110001</v>
      </c>
    </row>
    <row r="132" spans="1:87" x14ac:dyDescent="0.2">
      <c r="A132" s="13">
        <v>41061</v>
      </c>
      <c r="B132" s="15">
        <v>10739.816833119996</v>
      </c>
      <c r="C132" s="15">
        <v>0</v>
      </c>
      <c r="D132" s="15">
        <v>19676.861248500001</v>
      </c>
      <c r="E132" s="15">
        <v>18248.273695659977</v>
      </c>
      <c r="F132" s="15">
        <v>25532.887782030004</v>
      </c>
      <c r="G132" s="15">
        <v>23974.759081649932</v>
      </c>
      <c r="H132" s="15">
        <v>24224.293251900057</v>
      </c>
      <c r="I132" s="15">
        <v>194645.87228403043</v>
      </c>
      <c r="J132" s="15">
        <v>136658.55752484972</v>
      </c>
      <c r="K132" s="15">
        <v>89176.126648679783</v>
      </c>
      <c r="L132" s="15">
        <v>103167.69470102986</v>
      </c>
      <c r="M132" s="15">
        <v>273649.13686966075</v>
      </c>
      <c r="N132" s="15">
        <v>257914.75251799953</v>
      </c>
      <c r="O132" s="15">
        <v>44980.29719294003</v>
      </c>
      <c r="P132" s="15">
        <v>85175.154000979819</v>
      </c>
      <c r="Q132" s="15">
        <v>99050.583718010079</v>
      </c>
      <c r="R132" s="15">
        <v>128109.56205246999</v>
      </c>
      <c r="S132" s="15">
        <v>94081.593328499934</v>
      </c>
      <c r="T132" s="15">
        <v>62134.507531360025</v>
      </c>
      <c r="U132" s="15">
        <v>115162.26474855989</v>
      </c>
      <c r="V132" s="15">
        <v>117955.91155482004</v>
      </c>
      <c r="W132" s="15">
        <v>112662.60648810009</v>
      </c>
      <c r="X132" s="15">
        <v>144469.58478862009</v>
      </c>
      <c r="Y132" s="15">
        <v>121665.01818907981</v>
      </c>
      <c r="Z132" s="15">
        <v>114397.41441195981</v>
      </c>
      <c r="AA132" s="15">
        <v>82068.260322809991</v>
      </c>
      <c r="AB132" s="15">
        <v>228622.0344525596</v>
      </c>
      <c r="AC132" s="15">
        <v>369623.63923267083</v>
      </c>
      <c r="AD132" s="15">
        <v>1609018.2167621688</v>
      </c>
      <c r="AE132" s="15">
        <v>186356.61422653002</v>
      </c>
      <c r="AF132" s="15">
        <v>259646.94860420006</v>
      </c>
      <c r="AG132" s="15">
        <v>319255.83738230984</v>
      </c>
      <c r="AH132" s="15">
        <v>348808.40862932923</v>
      </c>
      <c r="AI132" s="15">
        <v>373855.85037938983</v>
      </c>
      <c r="AV132" s="14"/>
      <c r="BF132" s="15">
        <v>50210.421568050027</v>
      </c>
      <c r="BG132" s="15">
        <v>0</v>
      </c>
      <c r="BH132" s="15">
        <v>10057.236939070004</v>
      </c>
      <c r="BI132" s="15"/>
      <c r="BJ132" s="15"/>
      <c r="BK132" s="15"/>
      <c r="BL132" s="15"/>
      <c r="BM132" s="15"/>
      <c r="BN132" s="15"/>
      <c r="BP132" s="15"/>
      <c r="BQ132" s="15"/>
      <c r="BR132" s="15"/>
      <c r="BS132" s="15"/>
      <c r="BT132" s="15"/>
      <c r="BU132" s="15"/>
      <c r="BV132" s="15"/>
      <c r="BW132" s="15"/>
      <c r="BX132" s="15"/>
      <c r="BY132" s="15"/>
      <c r="BZ132" s="15"/>
      <c r="CA132" s="15"/>
      <c r="CB132" s="15"/>
      <c r="CC132" s="15"/>
      <c r="CD132" s="15"/>
      <c r="CE132" s="15"/>
      <c r="CF132" s="15"/>
      <c r="CG132" s="15"/>
      <c r="CH132" s="17">
        <v>6254976.9989435971</v>
      </c>
      <c r="CI132" s="15">
        <v>60267.658507120032</v>
      </c>
    </row>
    <row r="133" spans="1:87" ht="12" customHeight="1" x14ac:dyDescent="0.2">
      <c r="A133" s="13">
        <v>41091</v>
      </c>
      <c r="B133" s="15">
        <v>10063.686741530017</v>
      </c>
      <c r="C133" s="15">
        <v>0</v>
      </c>
      <c r="D133" s="15">
        <v>0</v>
      </c>
      <c r="E133" s="15">
        <v>17654.181071880008</v>
      </c>
      <c r="F133" s="15">
        <v>24966.608127859996</v>
      </c>
      <c r="G133" s="15">
        <v>0</v>
      </c>
      <c r="H133" s="15">
        <v>23290.165882369965</v>
      </c>
      <c r="I133" s="15">
        <v>189421.82268874018</v>
      </c>
      <c r="J133" s="15">
        <v>134193.71454697996</v>
      </c>
      <c r="K133" s="15">
        <v>87274.198701179877</v>
      </c>
      <c r="L133" s="15">
        <v>101261.83771643987</v>
      </c>
      <c r="M133" s="15">
        <v>269845.13977818977</v>
      </c>
      <c r="N133" s="15">
        <v>254513.75766018999</v>
      </c>
      <c r="O133" s="15">
        <v>43671.755761079985</v>
      </c>
      <c r="P133" s="15">
        <v>83017.352773040024</v>
      </c>
      <c r="Q133" s="15">
        <v>96471.341222870091</v>
      </c>
      <c r="R133" s="15">
        <v>124677.22305889968</v>
      </c>
      <c r="S133" s="15">
        <v>91529.054263630169</v>
      </c>
      <c r="T133" s="15">
        <v>60628.877258250017</v>
      </c>
      <c r="U133" s="15">
        <v>112141.97270459976</v>
      </c>
      <c r="V133" s="15">
        <v>114768.69434351004</v>
      </c>
      <c r="W133" s="15">
        <v>110075.98793095008</v>
      </c>
      <c r="X133" s="15">
        <v>140601.13902640005</v>
      </c>
      <c r="Y133" s="15">
        <v>118304.89317506</v>
      </c>
      <c r="Z133" s="15">
        <v>110236.94332139002</v>
      </c>
      <c r="AA133" s="15">
        <v>79506.919980600025</v>
      </c>
      <c r="AB133" s="15">
        <v>223470.71300140073</v>
      </c>
      <c r="AC133" s="15">
        <v>361745.14364183875</v>
      </c>
      <c r="AD133" s="15">
        <v>1579164.3329319106</v>
      </c>
      <c r="AE133" s="15">
        <v>181877.11122907043</v>
      </c>
      <c r="AF133" s="15">
        <v>255806.40431071018</v>
      </c>
      <c r="AG133" s="15">
        <v>312332.4163014199</v>
      </c>
      <c r="AH133" s="15">
        <v>343697.5071970296</v>
      </c>
      <c r="AI133" s="15">
        <v>368632.73234983138</v>
      </c>
      <c r="AV133" s="14"/>
      <c r="BF133" s="15">
        <v>50006.857949859943</v>
      </c>
      <c r="BG133" s="15">
        <v>0</v>
      </c>
      <c r="BH133" s="15">
        <v>9982.2130006399966</v>
      </c>
      <c r="BI133" s="15"/>
      <c r="BJ133" s="15"/>
      <c r="BK133" s="15"/>
      <c r="BL133" s="15"/>
      <c r="BM133" s="15"/>
      <c r="BN133" s="15"/>
      <c r="BP133" s="15"/>
      <c r="BQ133" s="15"/>
      <c r="BR133" s="15"/>
      <c r="BS133" s="15"/>
      <c r="BT133" s="15"/>
      <c r="BU133" s="15"/>
      <c r="BV133" s="15"/>
      <c r="BW133" s="15"/>
      <c r="BX133" s="15"/>
      <c r="BY133" s="15"/>
      <c r="BZ133" s="15"/>
      <c r="CA133" s="15"/>
      <c r="CB133" s="15"/>
      <c r="CC133" s="15"/>
      <c r="CD133" s="15"/>
      <c r="CE133" s="15"/>
      <c r="CF133" s="15"/>
      <c r="CG133" s="15"/>
      <c r="CH133" s="17">
        <v>6084832.6996493526</v>
      </c>
      <c r="CI133" s="15">
        <v>59989.070950499939</v>
      </c>
    </row>
    <row r="134" spans="1:87" ht="12" customHeight="1" x14ac:dyDescent="0.2">
      <c r="A134" s="13">
        <v>41122</v>
      </c>
      <c r="B134" s="15">
        <v>9299.8486309699947</v>
      </c>
      <c r="C134" s="15">
        <v>0</v>
      </c>
      <c r="D134" s="15">
        <v>0</v>
      </c>
      <c r="E134" s="15">
        <v>16913.295254419998</v>
      </c>
      <c r="F134" s="15">
        <v>24425.605932870028</v>
      </c>
      <c r="G134" s="15">
        <v>0</v>
      </c>
      <c r="H134" s="15">
        <v>22556.84810318</v>
      </c>
      <c r="I134" s="15">
        <v>184688.91490786037</v>
      </c>
      <c r="J134" s="15">
        <v>131410.84244488989</v>
      </c>
      <c r="K134" s="15">
        <v>85202.888799259817</v>
      </c>
      <c r="L134" s="15">
        <v>98831.267731859785</v>
      </c>
      <c r="M134" s="15">
        <v>265684.51387471118</v>
      </c>
      <c r="N134" s="15">
        <v>250490.40023727008</v>
      </c>
      <c r="O134" s="15">
        <v>42263.603452709984</v>
      </c>
      <c r="P134" s="15">
        <v>78627.597680020175</v>
      </c>
      <c r="Q134" s="15">
        <v>94266.984052579792</v>
      </c>
      <c r="R134" s="15">
        <v>120465.22179363988</v>
      </c>
      <c r="S134" s="15">
        <v>88039.732033200082</v>
      </c>
      <c r="T134" s="15">
        <v>59208.861104109979</v>
      </c>
      <c r="U134" s="15">
        <v>108893.24338852998</v>
      </c>
      <c r="V134" s="15">
        <v>110230.18359199977</v>
      </c>
      <c r="W134" s="15">
        <v>107307.59012659997</v>
      </c>
      <c r="X134" s="15">
        <v>136328.57566942993</v>
      </c>
      <c r="Y134" s="15">
        <v>113899.81108650001</v>
      </c>
      <c r="Z134" s="15">
        <v>106288.80997163973</v>
      </c>
      <c r="AA134" s="15">
        <v>75319.370043790012</v>
      </c>
      <c r="AB134" s="15">
        <v>214318.50078472006</v>
      </c>
      <c r="AC134" s="15">
        <v>349700.59166187054</v>
      </c>
      <c r="AD134" s="15">
        <v>1549717.3219705629</v>
      </c>
      <c r="AE134" s="15">
        <v>178372.63150543984</v>
      </c>
      <c r="AF134" s="15">
        <v>251406.68026000974</v>
      </c>
      <c r="AG134" s="15">
        <v>306139.10228346003</v>
      </c>
      <c r="AH134" s="15">
        <v>336353.86743705056</v>
      </c>
      <c r="AI134" s="15">
        <v>364233.25515719998</v>
      </c>
      <c r="AJ134" s="15">
        <v>365901.82656106062</v>
      </c>
      <c r="AK134" s="15"/>
      <c r="AL134" s="15"/>
      <c r="AM134" s="15"/>
      <c r="AN134" s="15"/>
      <c r="AO134" s="15"/>
      <c r="AP134" s="15"/>
      <c r="AQ134" s="15"/>
      <c r="AR134" s="15"/>
      <c r="AS134" s="15"/>
      <c r="AT134" s="15"/>
      <c r="AU134" s="15"/>
      <c r="AV134" s="14"/>
      <c r="AW134" s="15"/>
      <c r="AX134" s="15"/>
      <c r="AY134" s="15"/>
      <c r="AZ134" s="15"/>
      <c r="BA134" s="15"/>
      <c r="BB134" s="15"/>
      <c r="BC134" s="15"/>
      <c r="BD134" s="15"/>
      <c r="BE134" s="15"/>
      <c r="BF134" s="15">
        <v>49647.016831509995</v>
      </c>
      <c r="BG134" s="15">
        <v>0</v>
      </c>
      <c r="BH134" s="15">
        <v>9926.6555163600005</v>
      </c>
      <c r="BI134" s="15"/>
      <c r="BJ134" s="15"/>
      <c r="BK134" s="15"/>
      <c r="BL134" s="15"/>
      <c r="BM134" s="15"/>
      <c r="BN134" s="15"/>
      <c r="BP134" s="15"/>
      <c r="BQ134" s="15"/>
      <c r="BR134" s="15"/>
      <c r="BS134" s="15"/>
      <c r="BT134" s="15"/>
      <c r="BU134" s="15"/>
      <c r="BV134" s="15"/>
      <c r="BW134" s="15"/>
      <c r="BX134" s="15"/>
      <c r="BY134" s="15"/>
      <c r="BZ134" s="15"/>
      <c r="CA134" s="15"/>
      <c r="CB134" s="15"/>
      <c r="CC134" s="15"/>
      <c r="CD134" s="15"/>
      <c r="CE134" s="15"/>
      <c r="CF134" s="15"/>
      <c r="CG134" s="15"/>
      <c r="CH134" s="17">
        <v>6306361.4598812843</v>
      </c>
      <c r="CI134" s="15">
        <v>59573.672347869993</v>
      </c>
    </row>
    <row r="135" spans="1:87" ht="12" customHeight="1" x14ac:dyDescent="0.2">
      <c r="A135" s="13">
        <v>41153</v>
      </c>
      <c r="B135" s="15">
        <v>8788.0394525699958</v>
      </c>
      <c r="C135" s="15">
        <v>0</v>
      </c>
      <c r="D135" s="15">
        <v>0</v>
      </c>
      <c r="E135" s="15">
        <v>16329.750895090006</v>
      </c>
      <c r="F135" s="15">
        <v>23867.876669650021</v>
      </c>
      <c r="G135" s="15">
        <v>0</v>
      </c>
      <c r="H135" s="15">
        <v>21881.188671510019</v>
      </c>
      <c r="I135" s="15">
        <v>179758.51463684984</v>
      </c>
      <c r="J135" s="15">
        <v>129228.6431529299</v>
      </c>
      <c r="K135" s="15">
        <v>83415.735436359959</v>
      </c>
      <c r="L135" s="15">
        <v>96851.245444249944</v>
      </c>
      <c r="M135" s="15">
        <v>261852.56310640974</v>
      </c>
      <c r="N135" s="15">
        <v>247098.85808177959</v>
      </c>
      <c r="O135" s="15">
        <v>41123.337608949987</v>
      </c>
      <c r="P135" s="15">
        <v>76182.934369020106</v>
      </c>
      <c r="Q135" s="15">
        <v>92115.99286033996</v>
      </c>
      <c r="R135" s="15">
        <v>116277.30690747008</v>
      </c>
      <c r="S135" s="15">
        <v>85612.442366570074</v>
      </c>
      <c r="T135" s="15">
        <v>57767.998119989963</v>
      </c>
      <c r="U135" s="15">
        <v>105530.28799212018</v>
      </c>
      <c r="V135" s="15">
        <v>108157.04416484009</v>
      </c>
      <c r="W135" s="15">
        <v>104344.30409534999</v>
      </c>
      <c r="X135" s="15">
        <v>131716.86440412002</v>
      </c>
      <c r="Y135" s="15">
        <v>110556.97215800991</v>
      </c>
      <c r="Z135" s="15">
        <v>103410.62837280007</v>
      </c>
      <c r="AA135" s="15">
        <v>73095.954699330017</v>
      </c>
      <c r="AB135" s="15">
        <v>209888.66226086998</v>
      </c>
      <c r="AC135" s="15">
        <v>342702.9885644695</v>
      </c>
      <c r="AD135" s="15">
        <v>1524729.8277563027</v>
      </c>
      <c r="AE135" s="15">
        <v>175631.94957415017</v>
      </c>
      <c r="AF135" s="15">
        <v>247495.08170333059</v>
      </c>
      <c r="AG135" s="15">
        <v>301314.76917939057</v>
      </c>
      <c r="AH135" s="15">
        <v>331545.35754840937</v>
      </c>
      <c r="AI135" s="15">
        <v>358704.44499184971</v>
      </c>
      <c r="AJ135" s="15">
        <v>359196.15559526911</v>
      </c>
      <c r="AK135" s="15"/>
      <c r="AL135" s="15"/>
      <c r="AM135" s="15"/>
      <c r="AN135" s="15"/>
      <c r="AO135" s="15"/>
      <c r="AP135" s="15"/>
      <c r="AQ135" s="15"/>
      <c r="AR135" s="15"/>
      <c r="AS135" s="15"/>
      <c r="AT135" s="15"/>
      <c r="AU135" s="15"/>
      <c r="AV135" s="14"/>
      <c r="AW135" s="15"/>
      <c r="AX135" s="15"/>
      <c r="AY135" s="15"/>
      <c r="AZ135" s="15"/>
      <c r="BA135" s="15"/>
      <c r="BB135" s="15"/>
      <c r="BC135" s="15"/>
      <c r="BD135" s="15"/>
      <c r="BE135" s="15"/>
      <c r="BF135" s="15">
        <v>49453.581867310015</v>
      </c>
      <c r="BG135" s="15">
        <v>0</v>
      </c>
      <c r="BH135" s="15">
        <v>9777.9331614700004</v>
      </c>
      <c r="BI135" s="15"/>
      <c r="BJ135" s="15"/>
      <c r="BK135" s="15"/>
      <c r="BL135" s="15"/>
      <c r="BM135" s="15"/>
      <c r="BN135" s="15"/>
      <c r="BP135" s="15"/>
      <c r="BQ135" s="15"/>
      <c r="BR135" s="15"/>
      <c r="BS135" s="15"/>
      <c r="BT135" s="15"/>
      <c r="BU135" s="15"/>
      <c r="BV135" s="15"/>
      <c r="BW135" s="15"/>
      <c r="BX135" s="15"/>
      <c r="BY135" s="15"/>
      <c r="BZ135" s="15"/>
      <c r="CA135" s="15"/>
      <c r="CB135" s="15"/>
      <c r="CC135" s="15"/>
      <c r="CD135" s="15"/>
      <c r="CE135" s="15"/>
      <c r="CF135" s="15"/>
      <c r="CG135" s="15"/>
      <c r="CH135" s="17">
        <v>6185405.2358691311</v>
      </c>
      <c r="CI135" s="15">
        <v>59231.515028780013</v>
      </c>
    </row>
    <row r="136" spans="1:87" ht="12" customHeight="1" x14ac:dyDescent="0.2">
      <c r="A136" s="13">
        <v>41183</v>
      </c>
      <c r="B136" s="15">
        <v>8209.8470263300114</v>
      </c>
      <c r="C136" s="15">
        <v>0</v>
      </c>
      <c r="D136" s="15">
        <v>0</v>
      </c>
      <c r="E136" s="15">
        <v>15655.56109780001</v>
      </c>
      <c r="F136" s="15">
        <v>23244.696269760014</v>
      </c>
      <c r="G136" s="15">
        <v>0</v>
      </c>
      <c r="H136" s="15">
        <v>21015.153433270021</v>
      </c>
      <c r="I136" s="15">
        <v>174519.79626280072</v>
      </c>
      <c r="J136" s="15">
        <v>126490.24074480979</v>
      </c>
      <c r="K136" s="15">
        <v>81481.000906409943</v>
      </c>
      <c r="L136" s="15">
        <v>94610.753313359644</v>
      </c>
      <c r="M136" s="15">
        <v>258198.65761413952</v>
      </c>
      <c r="N136" s="15">
        <v>242697.13607409084</v>
      </c>
      <c r="O136" s="15">
        <v>39612.065210770044</v>
      </c>
      <c r="P136" s="15">
        <v>73746.590419179935</v>
      </c>
      <c r="Q136" s="15">
        <v>89491.791954469998</v>
      </c>
      <c r="R136" s="15">
        <v>112860.79042838037</v>
      </c>
      <c r="S136" s="15">
        <v>83365.700336479989</v>
      </c>
      <c r="T136" s="15">
        <v>56242.16655196996</v>
      </c>
      <c r="U136" s="15">
        <v>102492.05885892992</v>
      </c>
      <c r="V136" s="15">
        <v>105216.15063060012</v>
      </c>
      <c r="W136" s="15">
        <v>100639.70589564995</v>
      </c>
      <c r="X136" s="15">
        <v>128334.05401469025</v>
      </c>
      <c r="Y136" s="15">
        <v>106930.43590843995</v>
      </c>
      <c r="Z136" s="15">
        <v>100523.90907722</v>
      </c>
      <c r="AA136" s="15">
        <v>71198.022257930003</v>
      </c>
      <c r="AB136" s="15">
        <v>202911.3659682998</v>
      </c>
      <c r="AC136" s="15">
        <v>332798.9220985705</v>
      </c>
      <c r="AD136" s="15">
        <v>1495159.1348933601</v>
      </c>
      <c r="AE136" s="15">
        <v>172792.3706136398</v>
      </c>
      <c r="AF136" s="15">
        <v>243083.10134248069</v>
      </c>
      <c r="AG136" s="15">
        <v>294388.77009173995</v>
      </c>
      <c r="AH136" s="15">
        <v>324716.71298755088</v>
      </c>
      <c r="AI136" s="15">
        <v>349833.26290220878</v>
      </c>
      <c r="AJ136" s="15">
        <v>349965.36825755093</v>
      </c>
      <c r="AK136" s="15"/>
      <c r="AL136" s="15"/>
      <c r="AM136" s="15"/>
      <c r="AN136" s="15"/>
      <c r="AO136" s="15"/>
      <c r="AP136" s="15"/>
      <c r="AQ136" s="15"/>
      <c r="AR136" s="15"/>
      <c r="AS136" s="15"/>
      <c r="AT136" s="15"/>
      <c r="AU136" s="15"/>
      <c r="AV136" s="14"/>
      <c r="AW136" s="15"/>
      <c r="AX136" s="15"/>
      <c r="AY136" s="15"/>
      <c r="AZ136" s="15"/>
      <c r="BA136" s="15"/>
      <c r="BB136" s="15"/>
      <c r="BC136" s="15"/>
      <c r="BD136" s="15"/>
      <c r="BE136" s="15"/>
      <c r="BF136" s="15">
        <v>49136.36509578002</v>
      </c>
      <c r="BG136" s="15">
        <v>0</v>
      </c>
      <c r="BH136" s="15">
        <v>9578.5417604199974</v>
      </c>
      <c r="BI136" s="15"/>
      <c r="BJ136" s="15"/>
      <c r="BK136" s="15"/>
      <c r="BL136" s="15"/>
      <c r="BM136" s="15"/>
      <c r="BN136" s="15"/>
      <c r="BP136" s="15"/>
      <c r="BQ136" s="15"/>
      <c r="BR136" s="15"/>
      <c r="BS136" s="15"/>
      <c r="BT136" s="15"/>
      <c r="BU136" s="15"/>
      <c r="BV136" s="15"/>
      <c r="BW136" s="15"/>
      <c r="BX136" s="15"/>
      <c r="BY136" s="15"/>
      <c r="BZ136" s="15"/>
      <c r="CA136" s="15"/>
      <c r="CB136" s="15"/>
      <c r="CC136" s="15"/>
      <c r="CD136" s="15"/>
      <c r="CE136" s="15"/>
      <c r="CF136" s="15"/>
      <c r="CG136" s="15"/>
      <c r="CH136" s="17">
        <v>6041140.2002990833</v>
      </c>
      <c r="CI136" s="15">
        <v>58714.906856200018</v>
      </c>
    </row>
    <row r="137" spans="1:87" ht="12" customHeight="1" x14ac:dyDescent="0.2">
      <c r="A137" s="13">
        <v>41214</v>
      </c>
      <c r="B137" s="15">
        <v>7649.2651076299935</v>
      </c>
      <c r="C137" s="15">
        <v>0</v>
      </c>
      <c r="D137" s="15">
        <v>0</v>
      </c>
      <c r="E137" s="15">
        <v>15148.52825205999</v>
      </c>
      <c r="F137" s="15">
        <v>22658.902195759994</v>
      </c>
      <c r="G137" s="15">
        <v>0</v>
      </c>
      <c r="H137" s="15">
        <v>20558.206588819994</v>
      </c>
      <c r="I137" s="15">
        <v>170456.81215831017</v>
      </c>
      <c r="J137" s="15">
        <v>123769.0691572301</v>
      </c>
      <c r="K137" s="15">
        <v>79533.323772070085</v>
      </c>
      <c r="L137" s="15">
        <v>92786.62836387998</v>
      </c>
      <c r="M137" s="15">
        <v>253853.10764122932</v>
      </c>
      <c r="N137" s="15">
        <v>239151.38091834963</v>
      </c>
      <c r="O137" s="15">
        <v>38479.924088389998</v>
      </c>
      <c r="P137" s="15">
        <v>70243.733778969967</v>
      </c>
      <c r="Q137" s="15">
        <v>86986.171940779983</v>
      </c>
      <c r="R137" s="15">
        <v>106998.18691221984</v>
      </c>
      <c r="S137" s="15">
        <v>79127.847141749953</v>
      </c>
      <c r="T137" s="15">
        <v>54746.115719500056</v>
      </c>
      <c r="U137" s="15">
        <v>97425.424421830074</v>
      </c>
      <c r="V137" s="15">
        <v>101552.3906802999</v>
      </c>
      <c r="W137" s="15">
        <v>96950.246820450062</v>
      </c>
      <c r="X137" s="15">
        <v>124669.79558162997</v>
      </c>
      <c r="Y137" s="15">
        <v>102307.90561316002</v>
      </c>
      <c r="Z137" s="15">
        <v>95182.708551759933</v>
      </c>
      <c r="AA137" s="15">
        <v>64777.610373740048</v>
      </c>
      <c r="AB137" s="15">
        <v>192360.53191571022</v>
      </c>
      <c r="AC137" s="15">
        <v>317427.74262300006</v>
      </c>
      <c r="AD137" s="15">
        <v>1463582.0727665424</v>
      </c>
      <c r="AE137" s="15">
        <v>169375.68113251028</v>
      </c>
      <c r="AF137" s="15">
        <v>239494.41291969971</v>
      </c>
      <c r="AG137" s="15">
        <v>287488.02901985985</v>
      </c>
      <c r="AH137" s="15">
        <v>318392.28902129008</v>
      </c>
      <c r="AI137" s="15">
        <v>342008.24555909121</v>
      </c>
      <c r="AJ137" s="15">
        <v>342433.92581716034</v>
      </c>
      <c r="AK137" s="15"/>
      <c r="AL137" s="15"/>
      <c r="AM137" s="15"/>
      <c r="AN137" s="15"/>
      <c r="AO137" s="15"/>
      <c r="AP137" s="15"/>
      <c r="AQ137" s="15"/>
      <c r="AR137" s="15"/>
      <c r="AS137" s="15"/>
      <c r="AT137" s="15"/>
      <c r="AU137" s="15"/>
      <c r="AV137" s="14"/>
      <c r="AW137" s="15"/>
      <c r="AX137" s="15"/>
      <c r="AY137" s="15"/>
      <c r="AZ137" s="15"/>
      <c r="BA137" s="15"/>
      <c r="BB137" s="15"/>
      <c r="BC137" s="15"/>
      <c r="BD137" s="15"/>
      <c r="BE137" s="15"/>
      <c r="BF137" s="15">
        <v>48398.370088639997</v>
      </c>
      <c r="BG137" s="15">
        <v>0</v>
      </c>
      <c r="BH137" s="15">
        <v>9510.8097622399928</v>
      </c>
      <c r="BI137" s="15"/>
      <c r="BJ137" s="15"/>
      <c r="BK137" s="15"/>
      <c r="BL137" s="15"/>
      <c r="BM137" s="15"/>
      <c r="BN137" s="15"/>
      <c r="BP137" s="15"/>
      <c r="BQ137" s="15"/>
      <c r="BR137" s="15"/>
      <c r="BS137" s="15"/>
      <c r="BT137" s="15"/>
      <c r="BU137" s="15"/>
      <c r="BV137" s="15"/>
      <c r="BW137" s="15"/>
      <c r="BX137" s="15"/>
      <c r="BY137" s="15"/>
      <c r="BZ137" s="15"/>
      <c r="CA137" s="15"/>
      <c r="CB137" s="15"/>
      <c r="CC137" s="15"/>
      <c r="CD137" s="15"/>
      <c r="CE137" s="15"/>
      <c r="CF137" s="15"/>
      <c r="CG137" s="15"/>
      <c r="CH137" s="17">
        <v>5875485.3964055628</v>
      </c>
      <c r="CI137" s="15">
        <v>57909.179850879991</v>
      </c>
    </row>
    <row r="138" spans="1:87" ht="12" customHeight="1" x14ac:dyDescent="0.2">
      <c r="A138" s="13">
        <v>41244</v>
      </c>
      <c r="B138" s="15">
        <v>7193.1350128400063</v>
      </c>
      <c r="C138" s="15">
        <v>0</v>
      </c>
      <c r="D138" s="15">
        <v>0</v>
      </c>
      <c r="E138" s="15">
        <v>14610.735249269988</v>
      </c>
      <c r="F138" s="15">
        <v>22081.782045830012</v>
      </c>
      <c r="G138" s="15">
        <v>0</v>
      </c>
      <c r="H138" s="15">
        <v>19998.068891750005</v>
      </c>
      <c r="I138" s="15">
        <v>164853.09956827023</v>
      </c>
      <c r="J138" s="15">
        <v>121206.77855083984</v>
      </c>
      <c r="K138" s="15">
        <v>77618.46118879992</v>
      </c>
      <c r="L138" s="15">
        <v>90430.903032370086</v>
      </c>
      <c r="M138" s="15">
        <v>249808.59602452943</v>
      </c>
      <c r="N138" s="15">
        <v>235647.40862289915</v>
      </c>
      <c r="O138" s="15">
        <v>37372.264308199992</v>
      </c>
      <c r="P138" s="15">
        <v>67858.695190889994</v>
      </c>
      <c r="Q138" s="15">
        <v>85004.997133580197</v>
      </c>
      <c r="R138" s="15">
        <v>104016.55801631005</v>
      </c>
      <c r="S138" s="15">
        <v>77625.251629539998</v>
      </c>
      <c r="T138" s="15">
        <v>53260.930008819974</v>
      </c>
      <c r="U138" s="15">
        <v>94908.00382372005</v>
      </c>
      <c r="V138" s="15">
        <v>98788.686846440076</v>
      </c>
      <c r="W138" s="15">
        <v>94203.255576029929</v>
      </c>
      <c r="X138" s="15">
        <v>120626.74005650998</v>
      </c>
      <c r="Y138" s="15">
        <v>98644.996169739941</v>
      </c>
      <c r="Z138" s="15">
        <v>91152.066210229983</v>
      </c>
      <c r="AA138" s="15">
        <v>63120.362825450029</v>
      </c>
      <c r="AB138" s="15">
        <v>186440.40149990993</v>
      </c>
      <c r="AC138" s="15">
        <v>311960.83344311063</v>
      </c>
      <c r="AD138" s="15">
        <v>1431396.4218193442</v>
      </c>
      <c r="AE138" s="15">
        <v>165642.9844771699</v>
      </c>
      <c r="AF138" s="15">
        <v>235438.19929956054</v>
      </c>
      <c r="AG138" s="15">
        <v>281209.40028910956</v>
      </c>
      <c r="AH138" s="15">
        <v>311917.04333937942</v>
      </c>
      <c r="AI138" s="15">
        <v>334979.36495997006</v>
      </c>
      <c r="AJ138" s="15">
        <v>334283.35373040038</v>
      </c>
      <c r="AK138" s="15"/>
      <c r="AL138" s="15"/>
      <c r="AM138" s="15"/>
      <c r="AN138" s="15"/>
      <c r="AO138" s="15"/>
      <c r="AP138" s="15"/>
      <c r="AQ138" s="15"/>
      <c r="AR138" s="15"/>
      <c r="AS138" s="15"/>
      <c r="AT138" s="15"/>
      <c r="AU138" s="15"/>
      <c r="AV138" s="14"/>
      <c r="AW138" s="15"/>
      <c r="AX138" s="15"/>
      <c r="AY138" s="15"/>
      <c r="AZ138" s="15"/>
      <c r="BA138" s="15"/>
      <c r="BB138" s="15"/>
      <c r="BC138" s="15"/>
      <c r="BD138" s="15"/>
      <c r="BE138" s="15"/>
      <c r="BF138" s="15">
        <v>48256.457619519999</v>
      </c>
      <c r="BG138" s="15">
        <v>0</v>
      </c>
      <c r="BH138" s="15">
        <v>9322.6260689300016</v>
      </c>
      <c r="BI138" s="15"/>
      <c r="BJ138" s="15"/>
      <c r="BK138" s="15"/>
      <c r="BL138" s="15"/>
      <c r="BM138" s="15"/>
      <c r="BN138" s="15"/>
      <c r="BP138" s="15"/>
      <c r="BQ138" s="15"/>
      <c r="BR138" s="15"/>
      <c r="BS138" s="15"/>
      <c r="BT138" s="15"/>
      <c r="BU138" s="15"/>
      <c r="BV138" s="15"/>
      <c r="BW138" s="15"/>
      <c r="BX138" s="15"/>
      <c r="BY138" s="15"/>
      <c r="BZ138" s="15"/>
      <c r="CA138" s="15"/>
      <c r="CB138" s="15"/>
      <c r="CC138" s="15"/>
      <c r="CD138" s="15"/>
      <c r="CE138" s="15"/>
      <c r="CF138" s="15"/>
      <c r="CG138" s="15"/>
      <c r="CH138" s="17">
        <v>5740878.8625292638</v>
      </c>
      <c r="CI138" s="15">
        <v>57579.083688450002</v>
      </c>
    </row>
    <row r="139" spans="1:87" ht="12" customHeight="1" x14ac:dyDescent="0.2">
      <c r="A139" s="13">
        <v>41275</v>
      </c>
      <c r="B139" s="15">
        <v>6813.8868498599977</v>
      </c>
      <c r="C139" s="15">
        <v>0</v>
      </c>
      <c r="D139" s="15">
        <v>0</v>
      </c>
      <c r="E139" s="15">
        <v>14026.960659199991</v>
      </c>
      <c r="F139" s="15">
        <v>21590.065054209979</v>
      </c>
      <c r="G139" s="15">
        <v>0</v>
      </c>
      <c r="H139" s="15">
        <v>19435.852874900011</v>
      </c>
      <c r="I139" s="15">
        <v>160366.58194981972</v>
      </c>
      <c r="J139" s="15">
        <v>118793.09568556015</v>
      </c>
      <c r="K139" s="15">
        <v>75584.869621030026</v>
      </c>
      <c r="L139" s="15">
        <v>88519.76652318002</v>
      </c>
      <c r="M139" s="15">
        <v>245580.67801942903</v>
      </c>
      <c r="N139" s="15">
        <v>232437.24370166022</v>
      </c>
      <c r="O139" s="15">
        <v>36338.726044009978</v>
      </c>
      <c r="P139" s="15">
        <v>65737.999463629982</v>
      </c>
      <c r="Q139" s="15">
        <v>82255.314517569888</v>
      </c>
      <c r="R139" s="15">
        <v>100591.10574189996</v>
      </c>
      <c r="S139" s="15">
        <v>76050.929028469996</v>
      </c>
      <c r="T139" s="15">
        <v>51670.446662709968</v>
      </c>
      <c r="U139" s="15">
        <v>92528.766423460009</v>
      </c>
      <c r="V139" s="15">
        <v>94806.391303539975</v>
      </c>
      <c r="W139" s="15">
        <v>90811.649710869897</v>
      </c>
      <c r="X139" s="15">
        <v>117857.66390905999</v>
      </c>
      <c r="Y139" s="15">
        <v>94936.310814169919</v>
      </c>
      <c r="Z139" s="15">
        <v>88423.650167529864</v>
      </c>
      <c r="AA139" s="15">
        <v>61229.035681840018</v>
      </c>
      <c r="AB139" s="15">
        <v>181769.32713162003</v>
      </c>
      <c r="AC139" s="15">
        <v>303889.36886448984</v>
      </c>
      <c r="AD139" s="15">
        <v>1401659.1702614841</v>
      </c>
      <c r="AE139" s="15">
        <v>163166.99739122018</v>
      </c>
      <c r="AF139" s="15">
        <v>231702.05128027007</v>
      </c>
      <c r="AG139" s="15">
        <v>275883.68513281026</v>
      </c>
      <c r="AH139" s="15">
        <v>306142.97565909958</v>
      </c>
      <c r="AI139" s="15">
        <v>329886.48625989963</v>
      </c>
      <c r="AJ139" s="15">
        <v>326015.94995871006</v>
      </c>
      <c r="AK139" s="15"/>
      <c r="AL139" s="15"/>
      <c r="AM139" s="15"/>
      <c r="AN139" s="15"/>
      <c r="AO139" s="15"/>
      <c r="AP139" s="15"/>
      <c r="AQ139" s="15"/>
      <c r="AR139" s="15"/>
      <c r="AS139" s="15"/>
      <c r="AT139" s="15"/>
      <c r="AU139" s="15"/>
      <c r="AV139" s="14"/>
      <c r="AW139" s="15"/>
      <c r="AX139" s="15"/>
      <c r="AY139" s="15"/>
      <c r="AZ139" s="15"/>
      <c r="BA139" s="15"/>
      <c r="BB139" s="15"/>
      <c r="BC139" s="15"/>
      <c r="BD139" s="15"/>
      <c r="BE139" s="15"/>
      <c r="BF139" s="15">
        <v>47963.851476130032</v>
      </c>
      <c r="BG139" s="15">
        <v>0</v>
      </c>
      <c r="BH139" s="15">
        <v>9302.0381720300011</v>
      </c>
      <c r="BI139" s="15"/>
      <c r="BJ139" s="15"/>
      <c r="BK139" s="15"/>
      <c r="BL139" s="15"/>
      <c r="BM139" s="15"/>
      <c r="BN139" s="15"/>
      <c r="BP139" s="15"/>
      <c r="BQ139" s="15"/>
      <c r="BR139" s="15"/>
      <c r="BS139" s="15"/>
      <c r="BT139" s="15"/>
      <c r="BU139" s="15"/>
      <c r="BV139" s="15"/>
      <c r="BW139" s="15"/>
      <c r="BX139" s="15"/>
      <c r="BY139" s="15"/>
      <c r="BZ139" s="15"/>
      <c r="CA139" s="15"/>
      <c r="CB139" s="15"/>
      <c r="CC139" s="15"/>
      <c r="CD139" s="15"/>
      <c r="CE139" s="15"/>
      <c r="CF139" s="15"/>
      <c r="CG139" s="15"/>
      <c r="CH139" s="17">
        <v>5613768.8919953723</v>
      </c>
      <c r="CI139" s="15">
        <v>57265.889648160031</v>
      </c>
    </row>
    <row r="140" spans="1:87" ht="12" customHeight="1" x14ac:dyDescent="0.2">
      <c r="A140" s="13">
        <v>41306</v>
      </c>
      <c r="B140" s="15">
        <v>6481.2183559499999</v>
      </c>
      <c r="C140" s="15">
        <v>0</v>
      </c>
      <c r="D140" s="15">
        <v>0</v>
      </c>
      <c r="E140" s="15">
        <v>0</v>
      </c>
      <c r="F140" s="15">
        <v>21080.068995909987</v>
      </c>
      <c r="G140" s="15">
        <v>0</v>
      </c>
      <c r="H140" s="15">
        <v>18875.44754079001</v>
      </c>
      <c r="I140" s="15">
        <v>156089.95283795934</v>
      </c>
      <c r="J140" s="15">
        <v>116738.58894194046</v>
      </c>
      <c r="K140" s="15">
        <v>73204.244977059934</v>
      </c>
      <c r="L140" s="15">
        <v>86924.682136919902</v>
      </c>
      <c r="M140" s="15">
        <v>241838.34687267037</v>
      </c>
      <c r="N140" s="15">
        <v>229060.18590546903</v>
      </c>
      <c r="O140" s="15">
        <v>34744.457459030011</v>
      </c>
      <c r="P140" s="15">
        <v>63884.548074899918</v>
      </c>
      <c r="Q140" s="15">
        <v>79400.208994110013</v>
      </c>
      <c r="R140" s="15">
        <v>97945.193189319849</v>
      </c>
      <c r="S140" s="15">
        <v>74358.980705820039</v>
      </c>
      <c r="T140" s="15">
        <v>50233.251636570065</v>
      </c>
      <c r="U140" s="15">
        <v>90162.434907759845</v>
      </c>
      <c r="V140" s="15">
        <v>92570.242201860077</v>
      </c>
      <c r="W140" s="15">
        <v>88684.281336119806</v>
      </c>
      <c r="X140" s="15">
        <v>113197.09326686992</v>
      </c>
      <c r="Y140" s="15">
        <v>91459.364320980036</v>
      </c>
      <c r="Z140" s="15">
        <v>85708.950507360016</v>
      </c>
      <c r="AA140" s="15">
        <v>59165.08319763004</v>
      </c>
      <c r="AB140" s="15">
        <v>177319.43773887961</v>
      </c>
      <c r="AC140" s="15">
        <v>296922.25091474067</v>
      </c>
      <c r="AD140" s="15">
        <v>1374400.0251474734</v>
      </c>
      <c r="AE140" s="15">
        <v>160306.40805696006</v>
      </c>
      <c r="AF140" s="15">
        <v>227434.18685822038</v>
      </c>
      <c r="AG140" s="15">
        <v>270690.60593371064</v>
      </c>
      <c r="AH140" s="15">
        <v>301862.01084784954</v>
      </c>
      <c r="AI140" s="15">
        <v>324803.22062574042</v>
      </c>
      <c r="AJ140" s="15">
        <v>317863.47498197941</v>
      </c>
      <c r="AK140" s="15"/>
      <c r="AL140" s="15"/>
      <c r="AM140" s="15"/>
      <c r="AN140" s="15"/>
      <c r="AO140" s="15"/>
      <c r="AP140" s="15"/>
      <c r="AQ140" s="15"/>
      <c r="AR140" s="15"/>
      <c r="AS140" s="15"/>
      <c r="AT140" s="15"/>
      <c r="AU140" s="15"/>
      <c r="AV140" s="14"/>
      <c r="AW140" s="15"/>
      <c r="AX140" s="15"/>
      <c r="AY140" s="15"/>
      <c r="AZ140" s="15"/>
      <c r="BA140" s="15"/>
      <c r="BB140" s="15"/>
      <c r="BC140" s="15"/>
      <c r="BD140" s="15"/>
      <c r="BE140" s="15"/>
      <c r="BF140" s="15">
        <v>47708.283486039996</v>
      </c>
      <c r="BG140" s="15">
        <v>0</v>
      </c>
      <c r="BH140" s="15">
        <v>9278.3405482500038</v>
      </c>
      <c r="BI140" s="15"/>
      <c r="BJ140" s="15"/>
      <c r="BK140" s="15"/>
      <c r="BL140" s="15"/>
      <c r="BM140" s="15"/>
      <c r="BN140" s="15"/>
      <c r="BP140" s="15"/>
      <c r="BQ140" s="15"/>
      <c r="BR140" s="15"/>
      <c r="BS140" s="15"/>
      <c r="BT140" s="15"/>
      <c r="BU140" s="15"/>
      <c r="BV140" s="15"/>
      <c r="BW140" s="15"/>
      <c r="BX140" s="15"/>
      <c r="BY140" s="15"/>
      <c r="BZ140" s="15"/>
      <c r="CA140" s="15"/>
      <c r="CB140" s="15"/>
      <c r="CC140" s="15"/>
      <c r="CD140" s="15"/>
      <c r="CE140" s="15"/>
      <c r="CF140" s="15"/>
      <c r="CG140" s="15"/>
      <c r="CH140" s="17">
        <v>5480395.0715028439</v>
      </c>
      <c r="CI140" s="15">
        <v>56986.624034289998</v>
      </c>
    </row>
    <row r="141" spans="1:87" ht="12" customHeight="1" x14ac:dyDescent="0.2">
      <c r="A141" s="13">
        <v>41334</v>
      </c>
      <c r="B141" s="15">
        <v>6014.2715776699988</v>
      </c>
      <c r="C141" s="15">
        <v>0</v>
      </c>
      <c r="D141" s="15">
        <v>0</v>
      </c>
      <c r="E141" s="15">
        <v>0</v>
      </c>
      <c r="F141" s="15">
        <v>20697.621728490019</v>
      </c>
      <c r="G141" s="15">
        <v>0</v>
      </c>
      <c r="H141" s="15">
        <v>18268.174381569999</v>
      </c>
      <c r="I141" s="15">
        <v>152864.38916525012</v>
      </c>
      <c r="J141" s="15">
        <v>114366.65284889979</v>
      </c>
      <c r="K141" s="15">
        <v>71644.300193330128</v>
      </c>
      <c r="L141" s="15">
        <v>85095.422245539943</v>
      </c>
      <c r="M141" s="15">
        <v>239116.61614350972</v>
      </c>
      <c r="N141" s="15">
        <v>226258.75626239981</v>
      </c>
      <c r="O141" s="15">
        <v>33639.674484329989</v>
      </c>
      <c r="P141" s="15">
        <v>61704.286079409998</v>
      </c>
      <c r="Q141" s="15">
        <v>77447.90534795</v>
      </c>
      <c r="R141" s="15">
        <v>94975.057650970077</v>
      </c>
      <c r="S141" s="15">
        <v>72676.249506229986</v>
      </c>
      <c r="T141" s="15">
        <v>48926.494815040016</v>
      </c>
      <c r="U141" s="15">
        <v>87912.579913120004</v>
      </c>
      <c r="V141" s="15">
        <v>89698.848647950057</v>
      </c>
      <c r="W141" s="15">
        <v>86318.087943259889</v>
      </c>
      <c r="X141" s="15">
        <v>109576.45271182994</v>
      </c>
      <c r="Y141" s="15">
        <v>88764.231480880058</v>
      </c>
      <c r="Z141" s="15">
        <v>83274.917878339897</v>
      </c>
      <c r="AA141" s="15">
        <v>56968.398083749962</v>
      </c>
      <c r="AB141" s="15">
        <v>171265.42687304993</v>
      </c>
      <c r="AC141" s="15">
        <v>289147.64442262956</v>
      </c>
      <c r="AD141" s="15">
        <v>1346966.8044094965</v>
      </c>
      <c r="AE141" s="15">
        <v>157431.76092173019</v>
      </c>
      <c r="AF141" s="15">
        <v>223388.86008220998</v>
      </c>
      <c r="AG141" s="15">
        <v>264909.55399526056</v>
      </c>
      <c r="AH141" s="15">
        <v>295591.58980707021</v>
      </c>
      <c r="AI141" s="15">
        <v>317446.85711806058</v>
      </c>
      <c r="AJ141" s="15">
        <v>309926.42247073055</v>
      </c>
      <c r="AK141" s="15"/>
      <c r="AL141" s="15"/>
      <c r="AM141" s="15"/>
      <c r="AN141" s="15"/>
      <c r="AO141" s="15"/>
      <c r="AP141" s="15"/>
      <c r="AQ141" s="15"/>
      <c r="AR141" s="15"/>
      <c r="AS141" s="15"/>
      <c r="AT141" s="15"/>
      <c r="AU141" s="15"/>
      <c r="AV141" s="14"/>
      <c r="AW141" s="15"/>
      <c r="AX141" s="15"/>
      <c r="AY141" s="15"/>
      <c r="AZ141" s="15"/>
      <c r="BA141" s="15"/>
      <c r="BB141" s="15"/>
      <c r="BC141" s="15"/>
      <c r="BD141" s="15"/>
      <c r="BE141" s="15"/>
      <c r="BF141" s="15">
        <v>47381.684281699985</v>
      </c>
      <c r="BG141" s="15">
        <v>0</v>
      </c>
      <c r="BH141" s="15">
        <v>9063.2793650200001</v>
      </c>
      <c r="BI141" s="15"/>
      <c r="BJ141" s="15"/>
      <c r="BK141" s="15"/>
      <c r="BL141" s="15"/>
      <c r="BM141" s="15"/>
      <c r="BN141" s="15"/>
      <c r="BP141" s="15"/>
      <c r="BQ141" s="15"/>
      <c r="BR141" s="15"/>
      <c r="BS141" s="15"/>
      <c r="BT141" s="15"/>
      <c r="BU141" s="15"/>
      <c r="BV141" s="15"/>
      <c r="BW141" s="15"/>
      <c r="BX141" s="15"/>
      <c r="BY141" s="15"/>
      <c r="BZ141" s="15"/>
      <c r="CA141" s="15"/>
      <c r="CB141" s="15"/>
      <c r="CC141" s="15"/>
      <c r="CD141" s="15"/>
      <c r="CE141" s="15"/>
      <c r="CF141" s="15"/>
      <c r="CG141" s="15"/>
      <c r="CH141" s="17">
        <v>5358729.2728366777</v>
      </c>
      <c r="CI141" s="15">
        <v>56444.963646719989</v>
      </c>
    </row>
    <row r="142" spans="1:87" ht="12" customHeight="1" x14ac:dyDescent="0.2">
      <c r="A142" s="13">
        <v>41365</v>
      </c>
      <c r="B142" s="15">
        <v>5707.1399314999944</v>
      </c>
      <c r="C142" s="15">
        <v>0</v>
      </c>
      <c r="D142" s="15">
        <v>0</v>
      </c>
      <c r="E142" s="15">
        <v>0</v>
      </c>
      <c r="F142" s="15">
        <v>20210.850928280022</v>
      </c>
      <c r="G142" s="15">
        <v>0</v>
      </c>
      <c r="H142" s="15">
        <v>17494.415798830014</v>
      </c>
      <c r="I142" s="15">
        <v>148413.46788722987</v>
      </c>
      <c r="J142" s="15">
        <v>111841.93842552998</v>
      </c>
      <c r="K142" s="15">
        <v>69430.811294330037</v>
      </c>
      <c r="L142" s="15">
        <v>82707.815801489953</v>
      </c>
      <c r="M142" s="15">
        <v>235366.53995626033</v>
      </c>
      <c r="N142" s="15">
        <v>223326.13767441924</v>
      </c>
      <c r="O142" s="15">
        <v>32081.372821100056</v>
      </c>
      <c r="P142" s="15">
        <v>59211.356670939997</v>
      </c>
      <c r="Q142" s="15">
        <v>75308.331627599997</v>
      </c>
      <c r="R142" s="15">
        <v>90969.655975490095</v>
      </c>
      <c r="S142" s="15">
        <v>70175.807024079957</v>
      </c>
      <c r="T142" s="15">
        <v>47056.994700319956</v>
      </c>
      <c r="U142" s="15">
        <v>84918.955088299976</v>
      </c>
      <c r="V142" s="15">
        <v>86718.951797240079</v>
      </c>
      <c r="W142" s="15">
        <v>83403.950451930083</v>
      </c>
      <c r="X142" s="15">
        <v>105725.15491599012</v>
      </c>
      <c r="Y142" s="15">
        <v>84390.106371499904</v>
      </c>
      <c r="Z142" s="15">
        <v>79522.987379610058</v>
      </c>
      <c r="AA142" s="15">
        <v>54829.825404650022</v>
      </c>
      <c r="AB142" s="15">
        <v>164630.42049632978</v>
      </c>
      <c r="AC142" s="15">
        <v>281107.85725202976</v>
      </c>
      <c r="AD142" s="15">
        <v>1314281.1390998419</v>
      </c>
      <c r="AE142" s="15">
        <v>152611.67793380024</v>
      </c>
      <c r="AF142" s="15">
        <v>218341.74699896047</v>
      </c>
      <c r="AG142" s="15">
        <v>258554.2539939706</v>
      </c>
      <c r="AH142" s="15">
        <v>288654.37108468998</v>
      </c>
      <c r="AI142" s="15">
        <v>307569.67936319072</v>
      </c>
      <c r="AJ142" s="15">
        <v>299874.27971186943</v>
      </c>
      <c r="AK142" s="15"/>
      <c r="AL142" s="15"/>
      <c r="AM142" s="15"/>
      <c r="AN142" s="15"/>
      <c r="AO142" s="15"/>
      <c r="AP142" s="15"/>
      <c r="AQ142" s="15"/>
      <c r="AR142" s="15"/>
      <c r="AS142" s="15"/>
      <c r="AT142" s="15"/>
      <c r="AU142" s="15"/>
      <c r="AV142" s="14"/>
      <c r="AW142" s="15"/>
      <c r="AX142" s="15"/>
      <c r="AY142" s="15"/>
      <c r="AZ142" s="15"/>
      <c r="BA142" s="15"/>
      <c r="BB142" s="15"/>
      <c r="BC142" s="15"/>
      <c r="BD142" s="15"/>
      <c r="BE142" s="15"/>
      <c r="BF142" s="15">
        <v>46973.899715410014</v>
      </c>
      <c r="BG142" s="15">
        <v>0</v>
      </c>
      <c r="BH142" s="15">
        <v>8969.6769591400043</v>
      </c>
      <c r="BI142" s="15"/>
      <c r="BJ142" s="15"/>
      <c r="BK142" s="15"/>
      <c r="BL142" s="15"/>
      <c r="BM142" s="15"/>
      <c r="BN142" s="15"/>
      <c r="BP142" s="15"/>
      <c r="BQ142" s="15"/>
      <c r="BR142" s="15"/>
      <c r="BS142" s="15"/>
      <c r="BT142" s="15"/>
      <c r="BU142" s="15"/>
      <c r="BV142" s="15"/>
      <c r="BW142" s="15"/>
      <c r="BX142" s="15"/>
      <c r="BY142" s="15"/>
      <c r="BZ142" s="15"/>
      <c r="CA142" s="15"/>
      <c r="CB142" s="15"/>
      <c r="CC142" s="15"/>
      <c r="CD142" s="15"/>
      <c r="CE142" s="15"/>
      <c r="CF142" s="15"/>
      <c r="CG142" s="15"/>
      <c r="CH142" s="17">
        <v>5210381.5705358526</v>
      </c>
      <c r="CI142" s="15">
        <v>55943.576674550015</v>
      </c>
    </row>
    <row r="143" spans="1:87" ht="12" customHeight="1" x14ac:dyDescent="0.2">
      <c r="A143" s="13">
        <v>41395</v>
      </c>
      <c r="B143" s="15">
        <v>5381.5409660599989</v>
      </c>
      <c r="C143" s="15">
        <v>0</v>
      </c>
      <c r="D143" s="15">
        <v>0</v>
      </c>
      <c r="E143" s="15">
        <v>0</v>
      </c>
      <c r="F143" s="15">
        <v>19698.23892093997</v>
      </c>
      <c r="G143" s="15">
        <v>0</v>
      </c>
      <c r="H143" s="15">
        <v>0</v>
      </c>
      <c r="I143" s="15">
        <v>144162.95680281988</v>
      </c>
      <c r="J143" s="15">
        <v>109197.86498218005</v>
      </c>
      <c r="K143" s="15">
        <v>67284.35779409</v>
      </c>
      <c r="L143" s="15">
        <v>80213.753835130017</v>
      </c>
      <c r="M143" s="15">
        <v>229205.49984615052</v>
      </c>
      <c r="N143" s="15">
        <v>218442.4445099294</v>
      </c>
      <c r="O143" s="15">
        <v>30424.158950009987</v>
      </c>
      <c r="P143" s="15">
        <v>56448.488415179898</v>
      </c>
      <c r="Q143" s="15">
        <v>71617.832791379959</v>
      </c>
      <c r="R143" s="15">
        <v>87579.634598809935</v>
      </c>
      <c r="S143" s="15">
        <v>66846.169143959953</v>
      </c>
      <c r="T143" s="15">
        <v>44494.930438140007</v>
      </c>
      <c r="U143" s="15">
        <v>80751.673551659987</v>
      </c>
      <c r="V143" s="15">
        <v>81735.117612989925</v>
      </c>
      <c r="W143" s="15">
        <v>79700.249886319914</v>
      </c>
      <c r="X143" s="15">
        <v>100245.08175341018</v>
      </c>
      <c r="Y143" s="15">
        <v>79637.523093730008</v>
      </c>
      <c r="Z143" s="15">
        <v>75689.620669789903</v>
      </c>
      <c r="AA143" s="15">
        <v>51223.953814279987</v>
      </c>
      <c r="AB143" s="15">
        <v>156251.22803095981</v>
      </c>
      <c r="AC143" s="15">
        <v>270589.13795429975</v>
      </c>
      <c r="AD143" s="15">
        <v>1270979.9635524813</v>
      </c>
      <c r="AE143" s="15">
        <v>146265.59446778992</v>
      </c>
      <c r="AF143" s="15">
        <v>209588.55697825979</v>
      </c>
      <c r="AG143" s="15">
        <v>247027.61825788984</v>
      </c>
      <c r="AH143" s="15">
        <v>275181.94206182915</v>
      </c>
      <c r="AI143" s="15">
        <v>292685.10509785038</v>
      </c>
      <c r="AJ143" s="15">
        <v>284947.74257721979</v>
      </c>
      <c r="AK143" s="15">
        <v>396502.73578130105</v>
      </c>
      <c r="AL143" s="15"/>
      <c r="AM143" s="15"/>
      <c r="AN143" s="15"/>
      <c r="AO143" s="15"/>
      <c r="AP143" s="15"/>
      <c r="AQ143" s="15"/>
      <c r="AR143" s="15"/>
      <c r="AS143" s="15"/>
      <c r="AT143" s="15"/>
      <c r="AU143" s="15"/>
      <c r="AV143" s="14"/>
      <c r="AW143" s="15"/>
      <c r="AX143" s="15"/>
      <c r="AY143" s="15"/>
      <c r="AZ143" s="15"/>
      <c r="BA143" s="15"/>
      <c r="BB143" s="15"/>
      <c r="BC143" s="15"/>
      <c r="BD143" s="15"/>
      <c r="BE143" s="15"/>
      <c r="BF143" s="15">
        <v>46696.531789270033</v>
      </c>
      <c r="BG143" s="15">
        <v>0</v>
      </c>
      <c r="BH143" s="15">
        <v>8694.645604950003</v>
      </c>
      <c r="BI143" s="15"/>
      <c r="BJ143" s="15"/>
      <c r="BK143" s="15"/>
      <c r="BL143" s="15"/>
      <c r="BM143" s="15"/>
      <c r="BN143" s="15"/>
      <c r="BP143" s="15"/>
      <c r="BQ143" s="15"/>
      <c r="BR143" s="15"/>
      <c r="BS143" s="15"/>
      <c r="BT143" s="15"/>
      <c r="BU143" s="15"/>
      <c r="BV143" s="15"/>
      <c r="BW143" s="15"/>
      <c r="BX143" s="15"/>
      <c r="BY143" s="15"/>
      <c r="BZ143" s="15"/>
      <c r="CA143" s="15"/>
      <c r="CB143" s="15"/>
      <c r="CC143" s="15"/>
      <c r="CD143" s="15"/>
      <c r="CE143" s="15"/>
      <c r="CF143" s="15"/>
      <c r="CG143" s="15"/>
      <c r="CH143" s="17">
        <v>5385391.8945310609</v>
      </c>
      <c r="CI143" s="15">
        <v>55391.177394220038</v>
      </c>
    </row>
    <row r="144" spans="1:87" ht="12" customHeight="1" x14ac:dyDescent="0.2">
      <c r="A144" s="13">
        <v>41426</v>
      </c>
      <c r="B144" s="15">
        <v>5070.9224483600028</v>
      </c>
      <c r="C144" s="15">
        <v>0</v>
      </c>
      <c r="D144" s="15">
        <v>0</v>
      </c>
      <c r="E144" s="15">
        <v>0</v>
      </c>
      <c r="F144" s="15">
        <v>19207.477778539997</v>
      </c>
      <c r="G144" s="15">
        <v>0</v>
      </c>
      <c r="H144" s="15">
        <v>0</v>
      </c>
      <c r="I144" s="15">
        <v>140400.5195813695</v>
      </c>
      <c r="J144" s="15">
        <v>106719.53229501973</v>
      </c>
      <c r="K144" s="15">
        <v>65153.870596079905</v>
      </c>
      <c r="L144" s="15">
        <v>77898.639201989878</v>
      </c>
      <c r="M144" s="15">
        <v>223400.99729799927</v>
      </c>
      <c r="N144" s="15">
        <v>213536.66654250034</v>
      </c>
      <c r="O144" s="15">
        <v>28951.700618420015</v>
      </c>
      <c r="P144" s="15">
        <v>53443.437479799963</v>
      </c>
      <c r="Q144" s="15">
        <v>67618.500410899956</v>
      </c>
      <c r="R144" s="15">
        <v>83824.233606210051</v>
      </c>
      <c r="S144" s="15">
        <v>64115.533889239989</v>
      </c>
      <c r="T144" s="15">
        <v>42855.039569060013</v>
      </c>
      <c r="U144" s="15">
        <v>76993.957701420004</v>
      </c>
      <c r="V144" s="15">
        <v>77765.92948302989</v>
      </c>
      <c r="W144" s="15">
        <v>76002.633740239879</v>
      </c>
      <c r="X144" s="15">
        <v>95465.008300309986</v>
      </c>
      <c r="Y144" s="15">
        <v>75833.315940740125</v>
      </c>
      <c r="Z144" s="15">
        <v>72013.29010391004</v>
      </c>
      <c r="AA144" s="15">
        <v>48343.303923879961</v>
      </c>
      <c r="AB144" s="15">
        <v>148799.72501323998</v>
      </c>
      <c r="AC144" s="15">
        <v>258139.65082428043</v>
      </c>
      <c r="AD144" s="15">
        <v>1221093.4921433837</v>
      </c>
      <c r="AE144" s="15">
        <v>140608.52797403006</v>
      </c>
      <c r="AF144" s="15">
        <v>200666.86738801008</v>
      </c>
      <c r="AG144" s="15">
        <v>232637.94115337895</v>
      </c>
      <c r="AH144" s="15">
        <v>262147.75372988952</v>
      </c>
      <c r="AI144" s="15">
        <v>275316.1885849103</v>
      </c>
      <c r="AJ144" s="15">
        <v>269955.93831313972</v>
      </c>
      <c r="AK144" s="15">
        <v>376248.12494378054</v>
      </c>
      <c r="AL144" s="15"/>
      <c r="AM144" s="15"/>
      <c r="AN144" s="15"/>
      <c r="AO144" s="15"/>
      <c r="AP144" s="15"/>
      <c r="AQ144" s="15"/>
      <c r="AR144" s="15"/>
      <c r="AS144" s="15"/>
      <c r="AT144" s="15"/>
      <c r="AU144" s="15"/>
      <c r="AV144" s="14"/>
      <c r="AW144" s="15"/>
      <c r="AX144" s="15"/>
      <c r="AY144" s="15"/>
      <c r="AZ144" s="15"/>
      <c r="BA144" s="15"/>
      <c r="BB144" s="15"/>
      <c r="BC144" s="15"/>
      <c r="BD144" s="15"/>
      <c r="BE144" s="15"/>
      <c r="BF144" s="15">
        <v>46478.826607520015</v>
      </c>
      <c r="BG144" s="15">
        <v>0</v>
      </c>
      <c r="BH144" s="15">
        <v>8712.164971309996</v>
      </c>
      <c r="BI144" s="15"/>
      <c r="BJ144" s="15"/>
      <c r="BK144" s="15"/>
      <c r="BL144" s="15"/>
      <c r="BM144" s="15"/>
      <c r="BN144" s="15"/>
      <c r="BP144" s="15"/>
      <c r="BQ144" s="15"/>
      <c r="BR144" s="15"/>
      <c r="BS144" s="15"/>
      <c r="BT144" s="15"/>
      <c r="BU144" s="15"/>
      <c r="BV144" s="15"/>
      <c r="BW144" s="15"/>
      <c r="BX144" s="15"/>
      <c r="BY144" s="15"/>
      <c r="BZ144" s="15"/>
      <c r="CA144" s="15"/>
      <c r="CB144" s="15"/>
      <c r="CC144" s="15"/>
      <c r="CD144" s="15"/>
      <c r="CE144" s="15"/>
      <c r="CF144" s="15"/>
      <c r="CG144" s="15"/>
      <c r="CH144" s="17">
        <v>5155419.7121558916</v>
      </c>
      <c r="CI144" s="15">
        <v>55190.991578830013</v>
      </c>
    </row>
    <row r="145" spans="1:87" ht="12" customHeight="1" x14ac:dyDescent="0.2">
      <c r="A145" s="13">
        <v>41456</v>
      </c>
      <c r="B145" s="15">
        <v>4822.5569965000013</v>
      </c>
      <c r="C145" s="15">
        <v>0</v>
      </c>
      <c r="D145" s="15">
        <v>0</v>
      </c>
      <c r="E145" s="15">
        <v>0</v>
      </c>
      <c r="F145" s="15">
        <v>18755.111609610027</v>
      </c>
      <c r="G145" s="15">
        <v>0</v>
      </c>
      <c r="H145" s="15">
        <v>0</v>
      </c>
      <c r="I145" s="15">
        <v>136167.11886348011</v>
      </c>
      <c r="J145" s="15">
        <v>103763.73710367992</v>
      </c>
      <c r="K145" s="15">
        <v>63599.707432530085</v>
      </c>
      <c r="L145" s="15">
        <v>75557.24356552992</v>
      </c>
      <c r="M145" s="15">
        <v>219380.82613159085</v>
      </c>
      <c r="N145" s="15">
        <v>206897.38212882989</v>
      </c>
      <c r="O145" s="15">
        <v>26966.399223010012</v>
      </c>
      <c r="P145" s="15">
        <v>50984.670281259983</v>
      </c>
      <c r="Q145" s="15">
        <v>63113.26013566996</v>
      </c>
      <c r="R145" s="15">
        <v>80608.554316959955</v>
      </c>
      <c r="S145" s="15">
        <v>61428.149346670012</v>
      </c>
      <c r="T145" s="15">
        <v>40149.314821710032</v>
      </c>
      <c r="U145" s="15">
        <v>73967.909197840083</v>
      </c>
      <c r="V145" s="15">
        <v>73547.222638610023</v>
      </c>
      <c r="W145" s="15">
        <v>72567.959377540086</v>
      </c>
      <c r="X145" s="15">
        <v>89617.125775380075</v>
      </c>
      <c r="Y145" s="15">
        <v>72155.672329680063</v>
      </c>
      <c r="Z145" s="15">
        <v>67774.714057039935</v>
      </c>
      <c r="AA145" s="15">
        <v>45285.02914230997</v>
      </c>
      <c r="AB145" s="15">
        <v>140273.05418032021</v>
      </c>
      <c r="AC145" s="15">
        <v>244253.86648602024</v>
      </c>
      <c r="AD145" s="15">
        <v>1164095.14987687</v>
      </c>
      <c r="AE145" s="15">
        <v>134204.9179631201</v>
      </c>
      <c r="AF145" s="15">
        <v>192366.95859747982</v>
      </c>
      <c r="AG145" s="15">
        <v>220326.20378573972</v>
      </c>
      <c r="AH145" s="15">
        <v>249692.91325414969</v>
      </c>
      <c r="AI145" s="15">
        <v>260844.9717115199</v>
      </c>
      <c r="AJ145" s="15">
        <v>254140.82868974004</v>
      </c>
      <c r="AK145" s="15">
        <v>357238.55958405085</v>
      </c>
      <c r="AL145" s="15"/>
      <c r="AM145" s="15"/>
      <c r="AN145" s="15"/>
      <c r="AO145" s="15"/>
      <c r="AP145" s="15"/>
      <c r="AQ145" s="15"/>
      <c r="AR145" s="15"/>
      <c r="AS145" s="15"/>
      <c r="AT145" s="15"/>
      <c r="AU145" s="15"/>
      <c r="AV145" s="14"/>
      <c r="AW145" s="15"/>
      <c r="AX145" s="15"/>
      <c r="AY145" s="15"/>
      <c r="AZ145" s="15"/>
      <c r="BA145" s="15"/>
      <c r="BB145" s="15"/>
      <c r="BC145" s="15"/>
      <c r="BD145" s="15"/>
      <c r="BE145" s="15"/>
      <c r="BF145" s="15">
        <v>46216.208876289937</v>
      </c>
      <c r="BG145" s="15">
        <v>0</v>
      </c>
      <c r="BH145" s="15">
        <v>8655.8666197000002</v>
      </c>
      <c r="BI145" s="15"/>
      <c r="BJ145" s="15"/>
      <c r="BK145" s="15"/>
      <c r="BL145" s="15"/>
      <c r="BM145" s="15"/>
      <c r="BN145" s="15"/>
      <c r="BP145" s="15"/>
      <c r="BQ145" s="15"/>
      <c r="BR145" s="15"/>
      <c r="BS145" s="15"/>
      <c r="BT145" s="15"/>
      <c r="BU145" s="15"/>
      <c r="BV145" s="15"/>
      <c r="BW145" s="15"/>
      <c r="BX145" s="15"/>
      <c r="BY145" s="15"/>
      <c r="BZ145" s="15"/>
      <c r="CA145" s="15"/>
      <c r="CB145" s="15"/>
      <c r="CC145" s="15"/>
      <c r="CD145" s="15"/>
      <c r="CE145" s="15"/>
      <c r="CF145" s="15"/>
      <c r="CG145" s="15"/>
      <c r="CH145" s="17">
        <v>4919419.1641004318</v>
      </c>
      <c r="CI145" s="15">
        <v>54872.075495989935</v>
      </c>
    </row>
    <row r="146" spans="1:87" ht="12" customHeight="1" x14ac:dyDescent="0.2">
      <c r="A146" s="13">
        <v>41487</v>
      </c>
      <c r="B146" s="17">
        <v>4614.2783058100013</v>
      </c>
      <c r="C146" s="17">
        <v>0</v>
      </c>
      <c r="D146" s="17">
        <v>0</v>
      </c>
      <c r="E146" s="17">
        <v>0</v>
      </c>
      <c r="F146" s="17">
        <v>18279.665570400037</v>
      </c>
      <c r="G146" s="17">
        <v>0</v>
      </c>
      <c r="H146" s="17">
        <v>0</v>
      </c>
      <c r="I146" s="17">
        <v>132701.96830523064</v>
      </c>
      <c r="J146" s="17">
        <v>101513.90684555999</v>
      </c>
      <c r="K146" s="17">
        <v>61560.10725889993</v>
      </c>
      <c r="L146" s="17">
        <v>73498.142319049934</v>
      </c>
      <c r="M146" s="17">
        <v>215751.82211129987</v>
      </c>
      <c r="N146" s="17">
        <v>203168.84433380968</v>
      </c>
      <c r="O146" s="17">
        <v>25604.296503939993</v>
      </c>
      <c r="P146" s="17">
        <v>48405.58158708999</v>
      </c>
      <c r="Q146" s="17">
        <v>60502.359132230202</v>
      </c>
      <c r="R146" s="17">
        <v>77504.781898049958</v>
      </c>
      <c r="S146" s="17">
        <v>59541.048817330091</v>
      </c>
      <c r="T146" s="17">
        <v>38013.405219439992</v>
      </c>
      <c r="U146" s="17">
        <v>71103.713157280086</v>
      </c>
      <c r="V146" s="17">
        <v>69988.211368910022</v>
      </c>
      <c r="W146" s="17">
        <v>69708.096146110067</v>
      </c>
      <c r="X146" s="17">
        <v>85138.515963009937</v>
      </c>
      <c r="Y146" s="17">
        <v>68950.847264939963</v>
      </c>
      <c r="Z146" s="17">
        <v>64620.73619773001</v>
      </c>
      <c r="AA146" s="17">
        <v>43189.000913910037</v>
      </c>
      <c r="AB146" s="17">
        <v>134496.26336522013</v>
      </c>
      <c r="AC146" s="17">
        <v>234295.23382997978</v>
      </c>
      <c r="AD146" s="17">
        <v>1122654.2662275727</v>
      </c>
      <c r="AE146" s="17">
        <v>129446.44213290991</v>
      </c>
      <c r="AF146" s="17">
        <v>186862.84864035971</v>
      </c>
      <c r="AG146" s="17">
        <v>210239.80979788981</v>
      </c>
      <c r="AH146" s="17">
        <v>241064.74124109044</v>
      </c>
      <c r="AI146" s="17">
        <v>251307.37079672026</v>
      </c>
      <c r="AJ146" s="17">
        <v>241157.5384026301</v>
      </c>
      <c r="AK146" s="17">
        <v>343570.74308440002</v>
      </c>
      <c r="AL146" s="17"/>
      <c r="AM146" s="17"/>
      <c r="AN146" s="17"/>
      <c r="AO146" s="17"/>
      <c r="AP146" s="17"/>
      <c r="AQ146" s="17"/>
      <c r="AR146" s="17"/>
      <c r="AS146" s="17"/>
      <c r="AT146" s="17"/>
      <c r="AU146" s="17"/>
      <c r="AV146" s="14"/>
      <c r="AW146" s="17"/>
      <c r="AX146" s="17"/>
      <c r="AY146" s="17"/>
      <c r="AZ146" s="17"/>
      <c r="BA146" s="17"/>
      <c r="BB146" s="17"/>
      <c r="BC146" s="17"/>
      <c r="BD146" s="17"/>
      <c r="BE146" s="17"/>
      <c r="BF146" s="17">
        <v>45907.482818559976</v>
      </c>
      <c r="BG146" s="17">
        <v>0</v>
      </c>
      <c r="BH146" s="17">
        <v>8608.1064592600014</v>
      </c>
      <c r="BI146" s="17"/>
      <c r="BJ146" s="17"/>
      <c r="BK146" s="17"/>
      <c r="BL146" s="17"/>
      <c r="BM146" s="17"/>
      <c r="BN146" s="17"/>
      <c r="BP146" s="17"/>
      <c r="BQ146" s="17"/>
      <c r="BR146" s="17"/>
      <c r="BS146" s="17"/>
      <c r="BT146" s="17"/>
      <c r="BU146" s="17"/>
      <c r="BV146" s="17"/>
      <c r="BW146" s="17"/>
      <c r="BX146" s="17"/>
      <c r="BY146" s="17"/>
      <c r="BZ146" s="17"/>
      <c r="CA146" s="17"/>
      <c r="CB146" s="17"/>
      <c r="CC146" s="17"/>
      <c r="CD146" s="17"/>
      <c r="CE146" s="17"/>
      <c r="CF146" s="17"/>
      <c r="CG146" s="17"/>
      <c r="CH146" s="17">
        <v>4742970.1760166232</v>
      </c>
      <c r="CI146" s="15">
        <v>54515.589277819978</v>
      </c>
    </row>
    <row r="147" spans="1:87" ht="12" customHeight="1" x14ac:dyDescent="0.2">
      <c r="A147" s="13">
        <v>41518</v>
      </c>
      <c r="B147" s="17">
        <v>4238.684587589999</v>
      </c>
      <c r="C147" s="17">
        <v>0</v>
      </c>
      <c r="D147" s="17">
        <v>0</v>
      </c>
      <c r="E147" s="17">
        <v>0</v>
      </c>
      <c r="F147" s="17">
        <v>17804.936722100003</v>
      </c>
      <c r="G147" s="17">
        <v>0</v>
      </c>
      <c r="H147" s="17">
        <v>0</v>
      </c>
      <c r="I147" s="17">
        <v>128984.06221834978</v>
      </c>
      <c r="J147" s="17">
        <v>99308.764669029901</v>
      </c>
      <c r="K147" s="17">
        <v>60090.595860169975</v>
      </c>
      <c r="L147" s="17">
        <v>71538.532242620131</v>
      </c>
      <c r="M147" s="17">
        <v>211784.06421384931</v>
      </c>
      <c r="N147" s="17">
        <v>199601.19229766077</v>
      </c>
      <c r="O147" s="17">
        <v>24223.836056600026</v>
      </c>
      <c r="P147" s="17">
        <v>46378.166616140043</v>
      </c>
      <c r="Q147" s="17">
        <v>57876.222695950055</v>
      </c>
      <c r="R147" s="17">
        <v>74371.198032789791</v>
      </c>
      <c r="S147" s="17">
        <v>57564.057894490026</v>
      </c>
      <c r="T147" s="17">
        <v>36418.390757520036</v>
      </c>
      <c r="U147" s="17">
        <v>68494.398829089972</v>
      </c>
      <c r="V147" s="17">
        <v>67365.145484319961</v>
      </c>
      <c r="W147" s="17">
        <v>66116.624206340042</v>
      </c>
      <c r="X147" s="17">
        <v>81625.511991280015</v>
      </c>
      <c r="Y147" s="17">
        <v>66314.480767560031</v>
      </c>
      <c r="Z147" s="17">
        <v>61577.909470650025</v>
      </c>
      <c r="AA147" s="17">
        <v>40934.239326290008</v>
      </c>
      <c r="AB147" s="17">
        <v>128401.6038306199</v>
      </c>
      <c r="AC147" s="17">
        <v>226668.29424387001</v>
      </c>
      <c r="AD147" s="17">
        <v>1090495.9078619322</v>
      </c>
      <c r="AE147" s="17">
        <v>125976.72469372988</v>
      </c>
      <c r="AF147" s="17">
        <v>181809.63446537996</v>
      </c>
      <c r="AG147" s="17">
        <v>202820.33155442015</v>
      </c>
      <c r="AH147" s="17">
        <v>234557.04729250999</v>
      </c>
      <c r="AI147" s="17">
        <v>243631.82892712951</v>
      </c>
      <c r="AJ147" s="17">
        <v>227001.11748649023</v>
      </c>
      <c r="AK147" s="17">
        <v>332645.74884840962</v>
      </c>
      <c r="AL147" s="17"/>
      <c r="AM147" s="17"/>
      <c r="AN147" s="17"/>
      <c r="AO147" s="17"/>
      <c r="AP147" s="17"/>
      <c r="AQ147" s="17"/>
      <c r="AR147" s="17"/>
      <c r="AS147" s="17"/>
      <c r="AT147" s="17"/>
      <c r="AU147" s="17"/>
      <c r="AV147" s="14"/>
      <c r="AW147" s="17"/>
      <c r="AX147" s="17"/>
      <c r="AY147" s="17"/>
      <c r="AZ147" s="17"/>
      <c r="BA147" s="17"/>
      <c r="BB147" s="17"/>
      <c r="BC147" s="17"/>
      <c r="BD147" s="17"/>
      <c r="BE147" s="17"/>
      <c r="BF147" s="17">
        <v>45708.480688539981</v>
      </c>
      <c r="BG147" s="17">
        <v>0</v>
      </c>
      <c r="BH147" s="17">
        <v>8431.9922152700001</v>
      </c>
      <c r="BI147" s="17"/>
      <c r="BJ147" s="17"/>
      <c r="BK147" s="17"/>
      <c r="BL147" s="17"/>
      <c r="BM147" s="17"/>
      <c r="BN147" s="17"/>
      <c r="BP147" s="17"/>
      <c r="BQ147" s="17"/>
      <c r="BR147" s="17"/>
      <c r="BS147" s="17"/>
      <c r="BT147" s="17"/>
      <c r="BU147" s="17"/>
      <c r="BV147" s="17"/>
      <c r="BW147" s="17"/>
      <c r="BX147" s="17"/>
      <c r="BY147" s="17"/>
      <c r="BZ147" s="17"/>
      <c r="CA147" s="17"/>
      <c r="CB147" s="17"/>
      <c r="CC147" s="17"/>
      <c r="CD147" s="17"/>
      <c r="CE147" s="17"/>
      <c r="CF147" s="17"/>
      <c r="CG147" s="17"/>
      <c r="CH147" s="17">
        <v>4590759.7270486914</v>
      </c>
      <c r="CI147" s="15">
        <v>54140.472903809983</v>
      </c>
    </row>
    <row r="148" spans="1:87" ht="12" customHeight="1" x14ac:dyDescent="0.2">
      <c r="A148" s="13">
        <v>41548</v>
      </c>
      <c r="B148" s="17">
        <v>3990.4785711800018</v>
      </c>
      <c r="C148" s="17">
        <v>0</v>
      </c>
      <c r="D148" s="17">
        <v>0</v>
      </c>
      <c r="E148" s="17">
        <v>0</v>
      </c>
      <c r="F148" s="17">
        <v>17320.896750319986</v>
      </c>
      <c r="G148" s="17">
        <v>0</v>
      </c>
      <c r="H148" s="17">
        <v>0</v>
      </c>
      <c r="I148" s="17">
        <v>125644.86065558017</v>
      </c>
      <c r="J148" s="17">
        <v>96941.505788230119</v>
      </c>
      <c r="K148" s="17">
        <v>58889.599004700009</v>
      </c>
      <c r="L148" s="17">
        <v>70043.718286350064</v>
      </c>
      <c r="M148" s="17">
        <v>207583.18845974957</v>
      </c>
      <c r="N148" s="17">
        <v>196593.13955157978</v>
      </c>
      <c r="O148" s="17">
        <v>23042.778242290016</v>
      </c>
      <c r="P148" s="17">
        <v>44243.763859809995</v>
      </c>
      <c r="Q148" s="17">
        <v>56001.40016711002</v>
      </c>
      <c r="R148" s="17">
        <v>71958.508715790056</v>
      </c>
      <c r="S148" s="17">
        <v>55980.961835510054</v>
      </c>
      <c r="T148" s="17">
        <v>34291.192768699977</v>
      </c>
      <c r="U148" s="17">
        <v>65749.499370190068</v>
      </c>
      <c r="V148" s="17">
        <v>65504.264889310063</v>
      </c>
      <c r="W148" s="17">
        <v>63181.67942529999</v>
      </c>
      <c r="X148" s="17">
        <v>77948.39089210995</v>
      </c>
      <c r="Y148" s="17">
        <v>63816.616322250004</v>
      </c>
      <c r="Z148" s="17">
        <v>58906.957486069958</v>
      </c>
      <c r="AA148" s="17">
        <v>38987.159278800027</v>
      </c>
      <c r="AB148" s="17">
        <v>123681.02268613005</v>
      </c>
      <c r="AC148" s="17">
        <v>219809.5333499597</v>
      </c>
      <c r="AD148" s="17">
        <v>1055982.4831286094</v>
      </c>
      <c r="AE148" s="17">
        <v>122330.43087528979</v>
      </c>
      <c r="AF148" s="17">
        <v>176223.14161498009</v>
      </c>
      <c r="AG148" s="17">
        <v>195092.37866178996</v>
      </c>
      <c r="AH148" s="17">
        <v>228262.43579319966</v>
      </c>
      <c r="AI148" s="17">
        <v>235933.9233593198</v>
      </c>
      <c r="AJ148" s="17">
        <v>214592.84048296008</v>
      </c>
      <c r="AK148" s="17">
        <v>325195.45357543015</v>
      </c>
      <c r="AL148" s="17"/>
      <c r="AM148" s="17"/>
      <c r="AN148" s="17"/>
      <c r="AO148" s="17"/>
      <c r="AP148" s="17"/>
      <c r="AQ148" s="17"/>
      <c r="AR148" s="17"/>
      <c r="AS148" s="17"/>
      <c r="AT148" s="17"/>
      <c r="AU148" s="17"/>
      <c r="AV148" s="14"/>
      <c r="AW148" s="17"/>
      <c r="AX148" s="17"/>
      <c r="AY148" s="17"/>
      <c r="AZ148" s="17"/>
      <c r="BA148" s="17"/>
      <c r="BB148" s="17"/>
      <c r="BC148" s="17"/>
      <c r="BD148" s="17"/>
      <c r="BE148" s="17"/>
      <c r="BF148" s="17">
        <v>45390.047461899972</v>
      </c>
      <c r="BG148" s="17">
        <v>0</v>
      </c>
      <c r="BH148" s="17">
        <v>8341.8431385900003</v>
      </c>
      <c r="BI148" s="17"/>
      <c r="BJ148" s="17"/>
      <c r="BK148" s="17"/>
      <c r="BL148" s="17"/>
      <c r="BM148" s="17"/>
      <c r="BN148" s="17"/>
      <c r="BP148" s="17"/>
      <c r="BQ148" s="17"/>
      <c r="BR148" s="17"/>
      <c r="BS148" s="17"/>
      <c r="BT148" s="17"/>
      <c r="BU148" s="17"/>
      <c r="BV148" s="17"/>
      <c r="BW148" s="17"/>
      <c r="BX148" s="17"/>
      <c r="BY148" s="17"/>
      <c r="BZ148" s="17"/>
      <c r="CA148" s="17"/>
      <c r="CB148" s="17"/>
      <c r="CC148" s="17"/>
      <c r="CD148" s="17"/>
      <c r="CE148" s="17"/>
      <c r="CF148" s="17"/>
      <c r="CG148" s="17"/>
      <c r="CH148" s="17">
        <v>4447456.0944490889</v>
      </c>
      <c r="CI148" s="17">
        <v>53731.890600489976</v>
      </c>
    </row>
    <row r="149" spans="1:87" ht="12" customHeight="1" x14ac:dyDescent="0.2">
      <c r="A149" s="13">
        <v>41579</v>
      </c>
      <c r="B149" s="17">
        <v>3710.1657286199988</v>
      </c>
      <c r="C149" s="17">
        <v>0</v>
      </c>
      <c r="D149" s="17">
        <v>0</v>
      </c>
      <c r="E149" s="17">
        <v>0</v>
      </c>
      <c r="F149" s="17">
        <v>16928.42062640997</v>
      </c>
      <c r="G149" s="17">
        <v>0</v>
      </c>
      <c r="H149" s="17">
        <v>0</v>
      </c>
      <c r="I149" s="17">
        <v>122095.03391906036</v>
      </c>
      <c r="J149" s="17">
        <v>94774.092944909775</v>
      </c>
      <c r="K149" s="17">
        <v>57451.20356709003</v>
      </c>
      <c r="L149" s="17">
        <v>68328.177187349997</v>
      </c>
      <c r="M149" s="17">
        <v>204298.41336148931</v>
      </c>
      <c r="N149" s="17">
        <v>193518.03593853008</v>
      </c>
      <c r="O149" s="17">
        <v>22312.833649009986</v>
      </c>
      <c r="P149" s="17">
        <v>42437.348663249984</v>
      </c>
      <c r="Q149" s="17">
        <v>54067.11216604006</v>
      </c>
      <c r="R149" s="17">
        <v>70117.101906239899</v>
      </c>
      <c r="S149" s="17">
        <v>54119.311517669892</v>
      </c>
      <c r="T149" s="17">
        <v>32481.238471079963</v>
      </c>
      <c r="U149" s="17">
        <v>63906.458742060007</v>
      </c>
      <c r="V149" s="17">
        <v>62870.416265730055</v>
      </c>
      <c r="W149" s="17">
        <v>60798.352268970033</v>
      </c>
      <c r="X149" s="17">
        <v>74667.471659509916</v>
      </c>
      <c r="Y149" s="17">
        <v>61456.229705780032</v>
      </c>
      <c r="Z149" s="17">
        <v>57376.468372599978</v>
      </c>
      <c r="AA149" s="17">
        <v>36910.826431139991</v>
      </c>
      <c r="AB149" s="17">
        <v>119418.85941608001</v>
      </c>
      <c r="AC149" s="17">
        <v>213806.07312702044</v>
      </c>
      <c r="AD149" s="17">
        <v>1027838.2171349666</v>
      </c>
      <c r="AE149" s="17">
        <v>119304.53793383973</v>
      </c>
      <c r="AF149" s="17">
        <v>171196.52340444975</v>
      </c>
      <c r="AG149" s="17">
        <v>190498.71056126984</v>
      </c>
      <c r="AH149" s="17">
        <v>221197.80889400002</v>
      </c>
      <c r="AI149" s="17">
        <v>228815.3274018802</v>
      </c>
      <c r="AJ149" s="17">
        <v>207185.04046466018</v>
      </c>
      <c r="AK149" s="17">
        <v>317016.34061385063</v>
      </c>
      <c r="AL149" s="17"/>
      <c r="AM149" s="17"/>
      <c r="AN149" s="17"/>
      <c r="AO149" s="17"/>
      <c r="AP149" s="17"/>
      <c r="AQ149" s="17"/>
      <c r="AR149" s="17"/>
      <c r="AS149" s="17"/>
      <c r="AT149" s="17"/>
      <c r="AU149" s="17"/>
      <c r="AV149" s="14"/>
      <c r="AW149" s="17"/>
      <c r="AX149" s="17"/>
      <c r="AY149" s="17"/>
      <c r="AZ149" s="17"/>
      <c r="BA149" s="17"/>
      <c r="BB149" s="17"/>
      <c r="BC149" s="17"/>
      <c r="BD149" s="17"/>
      <c r="BE149" s="17"/>
      <c r="BF149" s="17">
        <v>45199.020496689962</v>
      </c>
      <c r="BG149" s="17">
        <v>0</v>
      </c>
      <c r="BH149" s="17">
        <v>8247.6421631699995</v>
      </c>
      <c r="BI149" s="17"/>
      <c r="BJ149" s="17"/>
      <c r="BK149" s="17"/>
      <c r="BL149" s="17"/>
      <c r="BM149" s="17"/>
      <c r="BN149" s="17"/>
      <c r="BP149" s="17"/>
      <c r="BQ149" s="17"/>
      <c r="BR149" s="17"/>
      <c r="BS149" s="17"/>
      <c r="BT149" s="17"/>
      <c r="BU149" s="17"/>
      <c r="BV149" s="17"/>
      <c r="BW149" s="17"/>
      <c r="BX149" s="17"/>
      <c r="BY149" s="17"/>
      <c r="BZ149" s="17"/>
      <c r="CA149" s="17"/>
      <c r="CB149" s="17"/>
      <c r="CC149" s="17"/>
      <c r="CD149" s="17"/>
      <c r="CE149" s="17"/>
      <c r="CF149" s="17"/>
      <c r="CG149" s="17"/>
      <c r="CH149" s="17">
        <v>4324348.8147044163</v>
      </c>
      <c r="CI149" s="17">
        <v>53446.662659859961</v>
      </c>
    </row>
    <row r="150" spans="1:87" x14ac:dyDescent="0.2">
      <c r="A150" s="13">
        <v>41609</v>
      </c>
      <c r="B150" s="17">
        <v>3473.3818851000001</v>
      </c>
      <c r="C150" s="17">
        <v>0</v>
      </c>
      <c r="D150" s="17">
        <v>0</v>
      </c>
      <c r="E150" s="17">
        <v>0</v>
      </c>
      <c r="F150" s="17">
        <v>16385.25784663</v>
      </c>
      <c r="G150" s="17">
        <v>0</v>
      </c>
      <c r="H150" s="17">
        <v>0</v>
      </c>
      <c r="I150" s="17">
        <v>117882.9071164699</v>
      </c>
      <c r="J150" s="17">
        <v>91979.778833770106</v>
      </c>
      <c r="K150" s="17">
        <v>55716.461241259931</v>
      </c>
      <c r="L150" s="17">
        <v>66616.086082949987</v>
      </c>
      <c r="M150" s="17">
        <v>200296.10819482888</v>
      </c>
      <c r="N150" s="17">
        <v>189569.89237946953</v>
      </c>
      <c r="O150" s="17">
        <v>21125.185630890021</v>
      </c>
      <c r="P150" s="17">
        <v>40718.158457590063</v>
      </c>
      <c r="Q150" s="17">
        <v>51862.824140929988</v>
      </c>
      <c r="R150" s="17">
        <v>67892.151383219956</v>
      </c>
      <c r="S150" s="17">
        <v>52671.843393179988</v>
      </c>
      <c r="T150" s="17">
        <v>30841.862355429985</v>
      </c>
      <c r="U150" s="17">
        <v>61331.281946799871</v>
      </c>
      <c r="V150" s="17">
        <v>60079.72503851002</v>
      </c>
      <c r="W150" s="17">
        <v>57721.669552649953</v>
      </c>
      <c r="X150" s="17">
        <v>71269.865352239955</v>
      </c>
      <c r="Y150" s="17">
        <v>57786.320135830101</v>
      </c>
      <c r="Z150" s="17">
        <v>54596.993029859957</v>
      </c>
      <c r="AA150" s="17">
        <v>34796.499892209991</v>
      </c>
      <c r="AB150" s="17">
        <v>115820.96345446995</v>
      </c>
      <c r="AC150" s="17">
        <v>207271.88601836967</v>
      </c>
      <c r="AD150" s="17">
        <v>997884.37124614348</v>
      </c>
      <c r="AE150" s="17">
        <v>115557.26912146002</v>
      </c>
      <c r="AF150" s="17">
        <v>166950.50542284979</v>
      </c>
      <c r="AG150" s="17">
        <v>185220.75807874007</v>
      </c>
      <c r="AH150" s="17">
        <v>215388.72899678009</v>
      </c>
      <c r="AI150" s="17">
        <v>222799.42045712061</v>
      </c>
      <c r="AJ150" s="17">
        <v>197713.59113255018</v>
      </c>
      <c r="AK150" s="17">
        <v>308660.27487283031</v>
      </c>
      <c r="AL150" s="17"/>
      <c r="AM150" s="17"/>
      <c r="AN150" s="17"/>
      <c r="AO150" s="17"/>
      <c r="AP150" s="17"/>
      <c r="AQ150" s="17"/>
      <c r="AR150" s="17"/>
      <c r="AS150" s="17"/>
      <c r="AT150" s="17"/>
      <c r="AU150" s="17"/>
      <c r="AV150" s="14"/>
      <c r="AW150" s="17"/>
      <c r="AX150" s="17"/>
      <c r="AY150" s="17"/>
      <c r="AZ150" s="17"/>
      <c r="BA150" s="17"/>
      <c r="BB150" s="17"/>
      <c r="BC150" s="17"/>
      <c r="BD150" s="17"/>
      <c r="BE150" s="17"/>
      <c r="BF150" s="17">
        <v>44978.736836370015</v>
      </c>
      <c r="BG150" s="17">
        <v>0</v>
      </c>
      <c r="BH150" s="17">
        <v>8061.0613804499999</v>
      </c>
      <c r="BI150" s="17"/>
      <c r="BJ150" s="17"/>
      <c r="BK150" s="17"/>
      <c r="BL150" s="17"/>
      <c r="BM150" s="17"/>
      <c r="BN150" s="17"/>
      <c r="BP150" s="17"/>
      <c r="BQ150" s="17"/>
      <c r="BR150" s="17"/>
      <c r="BS150" s="17"/>
      <c r="BT150" s="17"/>
      <c r="BU150" s="17"/>
      <c r="BV150" s="17"/>
      <c r="BW150" s="17"/>
      <c r="BX150" s="17"/>
      <c r="BY150" s="17"/>
      <c r="BZ150" s="17"/>
      <c r="CA150" s="17"/>
      <c r="CB150" s="17"/>
      <c r="CC150" s="17"/>
      <c r="CD150" s="17"/>
      <c r="CE150" s="17"/>
      <c r="CF150" s="17"/>
      <c r="CG150" s="17"/>
      <c r="CH150" s="17">
        <v>4190921.8209079523</v>
      </c>
      <c r="CI150" s="17">
        <v>53039.798216820018</v>
      </c>
    </row>
    <row r="151" spans="1:87" x14ac:dyDescent="0.2">
      <c r="A151" s="13">
        <v>41640</v>
      </c>
      <c r="B151" s="17">
        <v>3319.3082184800005</v>
      </c>
      <c r="C151" s="17">
        <v>0</v>
      </c>
      <c r="D151" s="17">
        <v>0</v>
      </c>
      <c r="E151" s="17">
        <v>0</v>
      </c>
      <c r="F151" s="17">
        <v>15972.679917190004</v>
      </c>
      <c r="G151" s="17">
        <v>0</v>
      </c>
      <c r="H151" s="17">
        <v>0</v>
      </c>
      <c r="I151" s="17">
        <v>114526.67856181953</v>
      </c>
      <c r="J151" s="17">
        <v>89915.924518739936</v>
      </c>
      <c r="K151" s="17">
        <v>54551.737804709948</v>
      </c>
      <c r="L151" s="17">
        <v>64946.679044150107</v>
      </c>
      <c r="M151" s="17">
        <v>196790.60305969091</v>
      </c>
      <c r="N151" s="17">
        <v>186117.63905364944</v>
      </c>
      <c r="O151" s="17">
        <v>20348.648361599993</v>
      </c>
      <c r="P151" s="17">
        <v>39135.073733629964</v>
      </c>
      <c r="Q151" s="17">
        <v>50135.811668819995</v>
      </c>
      <c r="R151" s="17">
        <v>65871.503977559958</v>
      </c>
      <c r="S151" s="17">
        <v>50785.737395930017</v>
      </c>
      <c r="T151" s="17">
        <v>29826.859677869972</v>
      </c>
      <c r="U151" s="17">
        <v>59613.750699110009</v>
      </c>
      <c r="V151" s="17">
        <v>58027.820459899907</v>
      </c>
      <c r="W151" s="17">
        <v>55419.606365559928</v>
      </c>
      <c r="X151" s="17">
        <v>68903.565909940022</v>
      </c>
      <c r="Y151" s="17">
        <v>55186.324778449984</v>
      </c>
      <c r="Z151" s="17">
        <v>51916.868522359924</v>
      </c>
      <c r="AA151" s="17">
        <v>33496.913000010005</v>
      </c>
      <c r="AB151" s="17">
        <v>112080.48963179988</v>
      </c>
      <c r="AC151" s="17">
        <v>201895.74485950961</v>
      </c>
      <c r="AD151" s="17">
        <v>972119.65890944342</v>
      </c>
      <c r="AE151" s="17">
        <v>112056.24833096992</v>
      </c>
      <c r="AF151" s="17">
        <v>162731.97262370994</v>
      </c>
      <c r="AG151" s="17">
        <v>180143.23577808947</v>
      </c>
      <c r="AH151" s="17">
        <v>210143.39515043053</v>
      </c>
      <c r="AI151" s="17">
        <v>216924.25081287971</v>
      </c>
      <c r="AJ151" s="17">
        <v>191133.05255926965</v>
      </c>
      <c r="AK151" s="17">
        <v>300997.68889835005</v>
      </c>
      <c r="AL151" s="17"/>
      <c r="AM151" s="17"/>
      <c r="AN151" s="17"/>
      <c r="AO151" s="17"/>
      <c r="AP151" s="17"/>
      <c r="AQ151" s="17"/>
      <c r="AR151" s="17"/>
      <c r="AS151" s="17"/>
      <c r="AT151" s="17"/>
      <c r="AU151" s="17"/>
      <c r="AV151" s="14"/>
      <c r="AW151" s="17"/>
      <c r="AX151" s="17"/>
      <c r="AY151" s="17"/>
      <c r="AZ151" s="17"/>
      <c r="BA151" s="17"/>
      <c r="BB151" s="17"/>
      <c r="BC151" s="17"/>
      <c r="BD151" s="17"/>
      <c r="BE151" s="17"/>
      <c r="BF151" s="17">
        <v>44931.488146399992</v>
      </c>
      <c r="BG151" s="17">
        <v>0</v>
      </c>
      <c r="BH151" s="17">
        <v>8021.7849171199969</v>
      </c>
      <c r="BI151" s="17"/>
      <c r="BJ151" s="17"/>
      <c r="BK151" s="17"/>
      <c r="BL151" s="17"/>
      <c r="BM151" s="17"/>
      <c r="BN151" s="17"/>
      <c r="BP151" s="17"/>
      <c r="BQ151" s="17"/>
      <c r="BR151" s="17"/>
      <c r="BS151" s="17"/>
      <c r="BT151" s="17"/>
      <c r="BU151" s="17"/>
      <c r="BV151" s="17"/>
      <c r="BW151" s="17"/>
      <c r="BX151" s="17"/>
      <c r="BY151" s="17"/>
      <c r="BZ151" s="17"/>
      <c r="CA151" s="17"/>
      <c r="CB151" s="17"/>
      <c r="CC151" s="17"/>
      <c r="CD151" s="17"/>
      <c r="CE151" s="17"/>
      <c r="CF151" s="17"/>
      <c r="CG151" s="17"/>
      <c r="CH151" s="17">
        <v>4077988.7453471422</v>
      </c>
      <c r="CI151" s="17">
        <v>52953.273063519991</v>
      </c>
    </row>
    <row r="152" spans="1:87" x14ac:dyDescent="0.2">
      <c r="A152" s="13">
        <v>41671</v>
      </c>
      <c r="B152" s="17">
        <v>3161.6328071100006</v>
      </c>
      <c r="C152" s="17">
        <v>0</v>
      </c>
      <c r="D152" s="17">
        <v>0</v>
      </c>
      <c r="E152" s="17">
        <v>0</v>
      </c>
      <c r="F152" s="17">
        <v>15569.886724959968</v>
      </c>
      <c r="G152" s="17">
        <v>0</v>
      </c>
      <c r="H152" s="17">
        <v>0</v>
      </c>
      <c r="I152" s="17">
        <v>111707.66367078028</v>
      </c>
      <c r="J152" s="17">
        <v>87909.648069000235</v>
      </c>
      <c r="K152" s="17">
        <v>53541.579262559972</v>
      </c>
      <c r="L152" s="17">
        <v>63797.802417789972</v>
      </c>
      <c r="M152" s="17">
        <v>194323.05901866042</v>
      </c>
      <c r="N152" s="17">
        <v>183086.77571393983</v>
      </c>
      <c r="O152" s="17">
        <v>19528.646858630007</v>
      </c>
      <c r="P152" s="17">
        <v>37664.538865290022</v>
      </c>
      <c r="Q152" s="17">
        <v>48624.979423489996</v>
      </c>
      <c r="R152" s="17">
        <v>63896.055208700018</v>
      </c>
      <c r="S152" s="17">
        <v>48973.748161619995</v>
      </c>
      <c r="T152" s="17">
        <v>28886.926378010001</v>
      </c>
      <c r="U152" s="17">
        <v>58227.064833700075</v>
      </c>
      <c r="V152" s="17">
        <v>55617.165047629976</v>
      </c>
      <c r="W152" s="17">
        <v>53248.538709579945</v>
      </c>
      <c r="X152" s="17">
        <v>67009.579896850017</v>
      </c>
      <c r="Y152" s="17">
        <v>53513.866941439992</v>
      </c>
      <c r="Z152" s="17">
        <v>49822.023119309953</v>
      </c>
      <c r="AA152" s="17">
        <v>32626.66678370001</v>
      </c>
      <c r="AB152" s="17">
        <v>107806.38017588982</v>
      </c>
      <c r="AC152" s="17">
        <v>197198.65072566038</v>
      </c>
      <c r="AD152" s="17">
        <v>949301.93267508037</v>
      </c>
      <c r="AE152" s="17">
        <v>109235.03939367991</v>
      </c>
      <c r="AF152" s="17">
        <v>159421.25100971025</v>
      </c>
      <c r="AG152" s="17">
        <v>175319.99163195971</v>
      </c>
      <c r="AH152" s="17">
        <v>206177.62224477969</v>
      </c>
      <c r="AI152" s="17">
        <v>212142.63732771997</v>
      </c>
      <c r="AJ152" s="17">
        <v>182973.39938374987</v>
      </c>
      <c r="AK152" s="17">
        <v>294444.65407164977</v>
      </c>
      <c r="AL152" s="17"/>
      <c r="AM152" s="17"/>
      <c r="AN152" s="17"/>
      <c r="AO152" s="17"/>
      <c r="AP152" s="17"/>
      <c r="AQ152" s="17"/>
      <c r="AR152" s="17"/>
      <c r="AS152" s="17"/>
      <c r="AT152" s="17"/>
      <c r="AU152" s="17"/>
      <c r="AV152" s="14"/>
      <c r="AW152" s="17"/>
      <c r="AX152" s="17"/>
      <c r="AY152" s="17"/>
      <c r="AZ152" s="17"/>
      <c r="BA152" s="17"/>
      <c r="BB152" s="17"/>
      <c r="BC152" s="17"/>
      <c r="BD152" s="17"/>
      <c r="BE152" s="17"/>
      <c r="BF152" s="17">
        <v>44743.896136579991</v>
      </c>
      <c r="BG152" s="17">
        <v>0</v>
      </c>
      <c r="BH152" s="17">
        <v>7968.1574434600006</v>
      </c>
      <c r="BI152" s="17"/>
      <c r="BJ152" s="17"/>
      <c r="BK152" s="17"/>
      <c r="BL152" s="17"/>
      <c r="BM152" s="17"/>
      <c r="BN152" s="17"/>
      <c r="BP152" s="17"/>
      <c r="BQ152" s="17"/>
      <c r="BR152" s="17"/>
      <c r="BS152" s="17"/>
      <c r="BT152" s="17"/>
      <c r="BU152" s="17"/>
      <c r="BV152" s="17"/>
      <c r="BW152" s="17"/>
      <c r="BX152" s="17"/>
      <c r="BY152" s="17"/>
      <c r="BZ152" s="17"/>
      <c r="CA152" s="17"/>
      <c r="CB152" s="17"/>
      <c r="CC152" s="17"/>
      <c r="CD152" s="17"/>
      <c r="CE152" s="17"/>
      <c r="CF152" s="17"/>
      <c r="CG152" s="17"/>
      <c r="CH152" s="17">
        <v>3977471.4601326697</v>
      </c>
      <c r="CI152" s="17">
        <v>52712.053580039996</v>
      </c>
    </row>
    <row r="153" spans="1:87" x14ac:dyDescent="0.2">
      <c r="A153" s="13">
        <v>41699</v>
      </c>
      <c r="B153" s="17">
        <v>3055.8046844999985</v>
      </c>
      <c r="C153" s="17">
        <v>0</v>
      </c>
      <c r="D153" s="17">
        <v>0</v>
      </c>
      <c r="E153" s="17">
        <v>0</v>
      </c>
      <c r="F153" s="17">
        <v>15191.951474330013</v>
      </c>
      <c r="G153" s="17">
        <v>0</v>
      </c>
      <c r="H153" s="17">
        <v>0</v>
      </c>
      <c r="I153" s="17">
        <v>109032.62601401974</v>
      </c>
      <c r="J153" s="17">
        <v>86398.447896450016</v>
      </c>
      <c r="K153" s="17">
        <v>52547.163345079956</v>
      </c>
      <c r="L153" s="17">
        <v>62740.216182919983</v>
      </c>
      <c r="M153" s="17">
        <v>191788.21585640969</v>
      </c>
      <c r="N153" s="17">
        <v>181122.95756841055</v>
      </c>
      <c r="O153" s="17">
        <v>18393.633656209982</v>
      </c>
      <c r="P153" s="17">
        <v>36142.90806348007</v>
      </c>
      <c r="Q153" s="17">
        <v>46467.446739149964</v>
      </c>
      <c r="R153" s="17">
        <v>62057.126592959961</v>
      </c>
      <c r="S153" s="17">
        <v>47721.369168990015</v>
      </c>
      <c r="T153" s="17">
        <v>27797.348224000027</v>
      </c>
      <c r="U153" s="17">
        <v>56342.976179410012</v>
      </c>
      <c r="V153" s="17">
        <v>53729.997128379982</v>
      </c>
      <c r="W153" s="17">
        <v>51380.299452320083</v>
      </c>
      <c r="X153" s="17">
        <v>64500.354482060102</v>
      </c>
      <c r="Y153" s="17">
        <v>51723.103581839983</v>
      </c>
      <c r="Z153" s="17">
        <v>48059.205967730049</v>
      </c>
      <c r="AA153" s="17">
        <v>31785.921881600014</v>
      </c>
      <c r="AB153" s="17">
        <v>104752.6047148799</v>
      </c>
      <c r="AC153" s="17">
        <v>191921.41475008032</v>
      </c>
      <c r="AD153" s="17">
        <v>924047.78405500029</v>
      </c>
      <c r="AE153" s="17">
        <v>106585.22621020998</v>
      </c>
      <c r="AF153" s="17">
        <v>156215.59443880984</v>
      </c>
      <c r="AG153" s="17">
        <v>170893.9668563196</v>
      </c>
      <c r="AH153" s="17">
        <v>200941.25970970994</v>
      </c>
      <c r="AI153" s="17">
        <v>206984.39751147007</v>
      </c>
      <c r="AJ153" s="17">
        <v>175614.48037541989</v>
      </c>
      <c r="AK153" s="17">
        <v>288305.97980723018</v>
      </c>
      <c r="AL153" s="17"/>
      <c r="AM153" s="17"/>
      <c r="AN153" s="17"/>
      <c r="AO153" s="17"/>
      <c r="AP153" s="17"/>
      <c r="AQ153" s="17"/>
      <c r="AR153" s="17"/>
      <c r="AS153" s="17"/>
      <c r="AT153" s="17"/>
      <c r="AU153" s="17"/>
      <c r="AV153" s="14"/>
      <c r="AW153" s="17"/>
      <c r="AX153" s="17"/>
      <c r="AY153" s="17"/>
      <c r="AZ153" s="17"/>
      <c r="BA153" s="17"/>
      <c r="BB153" s="17"/>
      <c r="BC153" s="17"/>
      <c r="BD153" s="17"/>
      <c r="BE153" s="17"/>
      <c r="BF153" s="17">
        <v>44463.471303189945</v>
      </c>
      <c r="BG153" s="17">
        <v>0</v>
      </c>
      <c r="BH153" s="17">
        <v>7992.2382331499985</v>
      </c>
      <c r="BI153" s="17"/>
      <c r="BJ153" s="17"/>
      <c r="BK153" s="17"/>
      <c r="BL153" s="17"/>
      <c r="BM153" s="17"/>
      <c r="BN153" s="17"/>
      <c r="BP153" s="17"/>
      <c r="BQ153" s="17"/>
      <c r="BR153" s="17"/>
      <c r="BS153" s="17"/>
      <c r="BT153" s="17"/>
      <c r="BU153" s="17"/>
      <c r="BV153" s="17"/>
      <c r="BW153" s="17"/>
      <c r="BX153" s="17"/>
      <c r="BY153" s="17"/>
      <c r="BZ153" s="17"/>
      <c r="CA153" s="17"/>
      <c r="CB153" s="17"/>
      <c r="CC153" s="17"/>
      <c r="CD153" s="17"/>
      <c r="CE153" s="17"/>
      <c r="CF153" s="17"/>
      <c r="CG153" s="17"/>
      <c r="CH153" s="17">
        <v>3876697.4921057201</v>
      </c>
      <c r="CI153" s="17">
        <v>52455.709536339942</v>
      </c>
    </row>
    <row r="154" spans="1:87" x14ac:dyDescent="0.2">
      <c r="A154" s="13">
        <v>41730</v>
      </c>
      <c r="B154" s="17">
        <v>2953.4853759999992</v>
      </c>
      <c r="C154" s="17">
        <v>0</v>
      </c>
      <c r="D154" s="17">
        <v>0</v>
      </c>
      <c r="E154" s="17">
        <v>0</v>
      </c>
      <c r="F154" s="17">
        <v>14853.269442309989</v>
      </c>
      <c r="G154" s="17">
        <v>0</v>
      </c>
      <c r="H154" s="17">
        <v>0</v>
      </c>
      <c r="I154" s="17">
        <v>106215.16093140988</v>
      </c>
      <c r="J154" s="17">
        <v>84807.821948360172</v>
      </c>
      <c r="K154" s="17">
        <v>51582.061917179912</v>
      </c>
      <c r="L154" s="17">
        <v>61530.189872599898</v>
      </c>
      <c r="M154" s="17">
        <v>189379.17256263999</v>
      </c>
      <c r="N154" s="17">
        <v>179246.59172151992</v>
      </c>
      <c r="O154" s="17">
        <v>17413.050769039983</v>
      </c>
      <c r="P154" s="17">
        <v>34743.872998969993</v>
      </c>
      <c r="Q154" s="17">
        <v>44526.453802870019</v>
      </c>
      <c r="R154" s="17">
        <v>60377.140237580068</v>
      </c>
      <c r="S154" s="17">
        <v>46551.107230740017</v>
      </c>
      <c r="T154" s="17">
        <v>27098.205609880031</v>
      </c>
      <c r="U154" s="17">
        <v>55015.344561959922</v>
      </c>
      <c r="V154" s="17">
        <v>52224.82288467</v>
      </c>
      <c r="W154" s="17">
        <v>49512.908904820084</v>
      </c>
      <c r="X154" s="17">
        <v>62025.071728130082</v>
      </c>
      <c r="Y154" s="17">
        <v>50247.678593690041</v>
      </c>
      <c r="Z154" s="17">
        <v>46608.077783519984</v>
      </c>
      <c r="AA154" s="17">
        <v>30814.880227029986</v>
      </c>
      <c r="AB154" s="17">
        <v>102564.96407009021</v>
      </c>
      <c r="AC154" s="17">
        <v>187652.60947736973</v>
      </c>
      <c r="AD154" s="17">
        <v>901426.41038588341</v>
      </c>
      <c r="AE154" s="17">
        <v>103777.68509213996</v>
      </c>
      <c r="AF154" s="17">
        <v>152289.57893853995</v>
      </c>
      <c r="AG154" s="17">
        <v>166676.47336659997</v>
      </c>
      <c r="AH154" s="17">
        <v>197253.98153273991</v>
      </c>
      <c r="AI154" s="17">
        <v>202807.58301002011</v>
      </c>
      <c r="AJ154" s="17">
        <v>167534.77071387981</v>
      </c>
      <c r="AK154" s="17">
        <v>280517.2506152502</v>
      </c>
      <c r="AL154" s="17"/>
      <c r="AM154" s="17"/>
      <c r="AN154" s="17"/>
      <c r="AO154" s="17"/>
      <c r="AP154" s="17"/>
      <c r="AQ154" s="17"/>
      <c r="AR154" s="17"/>
      <c r="AS154" s="17"/>
      <c r="AT154" s="17"/>
      <c r="AU154" s="17"/>
      <c r="AV154" s="14"/>
      <c r="AW154" s="17"/>
      <c r="AX154" s="17"/>
      <c r="AY154" s="17"/>
      <c r="AZ154" s="17"/>
      <c r="BA154" s="17"/>
      <c r="BB154" s="17"/>
      <c r="BC154" s="17"/>
      <c r="BD154" s="17"/>
      <c r="BE154" s="17"/>
      <c r="BF154" s="17">
        <v>44486.558136449967</v>
      </c>
      <c r="BG154" s="17">
        <v>0</v>
      </c>
      <c r="BH154" s="17">
        <v>7810.3872028999995</v>
      </c>
      <c r="BI154" s="17"/>
      <c r="BJ154" s="17"/>
      <c r="BK154" s="17"/>
      <c r="BL154" s="17"/>
      <c r="BM154" s="17"/>
      <c r="BN154" s="17"/>
      <c r="BP154" s="17"/>
      <c r="BQ154" s="17"/>
      <c r="BR154" s="17"/>
      <c r="BS154" s="17"/>
      <c r="BT154" s="17"/>
      <c r="BU154" s="17"/>
      <c r="BV154" s="17"/>
      <c r="BW154" s="17"/>
      <c r="BX154" s="17"/>
      <c r="BY154" s="17"/>
      <c r="BZ154" s="17"/>
      <c r="CA154" s="17"/>
      <c r="CB154" s="17"/>
      <c r="CC154" s="17"/>
      <c r="CD154" s="17"/>
      <c r="CE154" s="17"/>
      <c r="CF154" s="17"/>
      <c r="CG154" s="17"/>
      <c r="CH154" s="17">
        <v>3782524.6216467838</v>
      </c>
      <c r="CI154" s="17">
        <v>52296.945339349964</v>
      </c>
    </row>
    <row r="155" spans="1:87" x14ac:dyDescent="0.2">
      <c r="A155" s="13">
        <v>41760</v>
      </c>
      <c r="B155" s="17">
        <v>2804.9330622900002</v>
      </c>
      <c r="C155" s="17">
        <v>0</v>
      </c>
      <c r="D155" s="17">
        <v>0</v>
      </c>
      <c r="E155" s="17">
        <v>0</v>
      </c>
      <c r="F155" s="17">
        <v>0</v>
      </c>
      <c r="G155" s="17">
        <v>0</v>
      </c>
      <c r="H155" s="17">
        <v>0</v>
      </c>
      <c r="I155" s="17">
        <v>103720.79993143986</v>
      </c>
      <c r="J155" s="17">
        <v>82749.974049629804</v>
      </c>
      <c r="K155" s="17">
        <v>50473.479656839918</v>
      </c>
      <c r="L155" s="17">
        <v>60420.663418070195</v>
      </c>
      <c r="M155" s="17">
        <v>186297.86787742979</v>
      </c>
      <c r="N155" s="17">
        <v>176353.40330832978</v>
      </c>
      <c r="O155" s="17">
        <v>16568.821441839995</v>
      </c>
      <c r="P155" s="17">
        <v>33091.760398729966</v>
      </c>
      <c r="Q155" s="17">
        <v>43021.309461399993</v>
      </c>
      <c r="R155" s="17">
        <v>58655.647635489921</v>
      </c>
      <c r="S155" s="17">
        <v>45501.017959169971</v>
      </c>
      <c r="T155" s="17">
        <v>26421.691448970014</v>
      </c>
      <c r="U155" s="17">
        <v>53486.603841409975</v>
      </c>
      <c r="V155" s="17">
        <v>50520.436881160022</v>
      </c>
      <c r="W155" s="17">
        <v>48078.342146560033</v>
      </c>
      <c r="X155" s="17">
        <v>60031.523419919999</v>
      </c>
      <c r="Y155" s="17">
        <v>48823.03449450004</v>
      </c>
      <c r="Z155" s="17">
        <v>44578.195624369982</v>
      </c>
      <c r="AA155" s="17">
        <v>29420.515602199997</v>
      </c>
      <c r="AB155" s="17">
        <v>100197.07162473984</v>
      </c>
      <c r="AC155" s="17">
        <v>183301.01791074016</v>
      </c>
      <c r="AD155" s="17">
        <v>878611.80610681302</v>
      </c>
      <c r="AE155" s="17">
        <v>101392.33320859011</v>
      </c>
      <c r="AF155" s="17">
        <v>147546.55850895008</v>
      </c>
      <c r="AG155" s="17">
        <v>162382.84200499987</v>
      </c>
      <c r="AH155" s="17">
        <v>193467.54354623033</v>
      </c>
      <c r="AI155" s="17">
        <v>197098.31369423019</v>
      </c>
      <c r="AJ155" s="17">
        <v>161915.87379012964</v>
      </c>
      <c r="AK155" s="17">
        <v>274181.00436563924</v>
      </c>
      <c r="AL155" s="17">
        <v>149902.70094335958</v>
      </c>
      <c r="AM155" s="17"/>
      <c r="AN155" s="17"/>
      <c r="AO155" s="17"/>
      <c r="AP155" s="17"/>
      <c r="AQ155" s="17"/>
      <c r="AR155" s="17"/>
      <c r="AS155" s="17"/>
      <c r="AT155" s="17"/>
      <c r="AU155" s="17"/>
      <c r="AV155" s="14"/>
      <c r="AW155" s="17"/>
      <c r="AX155" s="17"/>
      <c r="AY155" s="17"/>
      <c r="AZ155" s="17"/>
      <c r="BA155" s="17"/>
      <c r="BB155" s="17"/>
      <c r="BC155" s="17"/>
      <c r="BD155" s="17"/>
      <c r="BE155" s="17"/>
      <c r="BF155" s="17">
        <v>44435.494669479973</v>
      </c>
      <c r="BG155" s="17">
        <v>0</v>
      </c>
      <c r="BH155" s="17">
        <v>7829.2872962200045</v>
      </c>
      <c r="BI155" s="17"/>
      <c r="BJ155" s="17"/>
      <c r="BK155" s="17"/>
      <c r="BL155" s="17"/>
      <c r="BM155" s="17"/>
      <c r="BN155" s="17"/>
      <c r="BP155" s="17"/>
      <c r="BQ155" s="17"/>
      <c r="BR155" s="17"/>
      <c r="BS155" s="17"/>
      <c r="BT155" s="17"/>
      <c r="BU155" s="17"/>
      <c r="BV155" s="17"/>
      <c r="BW155" s="17"/>
      <c r="BX155" s="17"/>
      <c r="BY155" s="17"/>
      <c r="BZ155" s="17"/>
      <c r="CA155" s="17"/>
      <c r="CB155" s="17"/>
      <c r="CC155" s="17"/>
      <c r="CD155" s="17"/>
      <c r="CE155" s="17"/>
      <c r="CF155" s="17"/>
      <c r="CG155" s="17"/>
      <c r="CH155" s="17">
        <v>3823281.8693298721</v>
      </c>
      <c r="CI155" s="17">
        <v>52264.781965699978</v>
      </c>
    </row>
    <row r="156" spans="1:87" x14ac:dyDescent="0.2">
      <c r="A156" s="13">
        <v>41791</v>
      </c>
      <c r="B156" s="17">
        <v>2686.91303346</v>
      </c>
      <c r="C156" s="17">
        <v>0</v>
      </c>
      <c r="D156" s="17">
        <v>0</v>
      </c>
      <c r="E156" s="17">
        <v>0</v>
      </c>
      <c r="F156" s="17">
        <v>0</v>
      </c>
      <c r="G156" s="17">
        <v>0</v>
      </c>
      <c r="H156" s="17">
        <v>0</v>
      </c>
      <c r="I156" s="17">
        <v>101268.16213979985</v>
      </c>
      <c r="J156" s="17">
        <v>81132.287488779912</v>
      </c>
      <c r="K156" s="17">
        <v>49413.013324059946</v>
      </c>
      <c r="L156" s="17">
        <v>58871.700693330131</v>
      </c>
      <c r="M156" s="17">
        <v>183945.90261154959</v>
      </c>
      <c r="N156" s="17">
        <v>174338.83028595947</v>
      </c>
      <c r="O156" s="17">
        <v>15746.554915949991</v>
      </c>
      <c r="P156" s="17">
        <v>31958.879526649958</v>
      </c>
      <c r="Q156" s="17">
        <v>41619.848515900027</v>
      </c>
      <c r="R156" s="17">
        <v>57274.982166529953</v>
      </c>
      <c r="S156" s="17">
        <v>44268.800170360009</v>
      </c>
      <c r="T156" s="17">
        <v>25778.625960150013</v>
      </c>
      <c r="U156" s="17">
        <v>52366.478517150012</v>
      </c>
      <c r="V156" s="17">
        <v>49014.673824880061</v>
      </c>
      <c r="W156" s="17">
        <v>47019.612095960059</v>
      </c>
      <c r="X156" s="17">
        <v>58850.304215479911</v>
      </c>
      <c r="Y156" s="17">
        <v>47593.770564619961</v>
      </c>
      <c r="Z156" s="17">
        <v>43220.756074509991</v>
      </c>
      <c r="AA156" s="17">
        <v>28438.235278900003</v>
      </c>
      <c r="AB156" s="17">
        <v>97709.4884704</v>
      </c>
      <c r="AC156" s="17">
        <v>179883.59155511006</v>
      </c>
      <c r="AD156" s="17">
        <v>861019.6990733461</v>
      </c>
      <c r="AE156" s="17">
        <v>99513.343860749956</v>
      </c>
      <c r="AF156" s="17">
        <v>145042.48107997992</v>
      </c>
      <c r="AG156" s="17">
        <v>159896.39789304996</v>
      </c>
      <c r="AH156" s="17">
        <v>190133.29278865008</v>
      </c>
      <c r="AI156" s="17">
        <v>192695.92524477985</v>
      </c>
      <c r="AJ156" s="17">
        <v>156536.24169452983</v>
      </c>
      <c r="AK156" s="17">
        <v>268777.68039138988</v>
      </c>
      <c r="AL156" s="17">
        <v>148402.95460185976</v>
      </c>
      <c r="AM156" s="17"/>
      <c r="AN156" s="17"/>
      <c r="AO156" s="17"/>
      <c r="AP156" s="17"/>
      <c r="AQ156" s="17"/>
      <c r="AR156" s="17"/>
      <c r="AS156" s="17"/>
      <c r="AT156" s="17"/>
      <c r="AU156" s="17"/>
      <c r="AV156" s="14"/>
      <c r="AW156" s="17"/>
      <c r="AX156" s="17"/>
      <c r="AY156" s="17"/>
      <c r="AZ156" s="17"/>
      <c r="BA156" s="17"/>
      <c r="BB156" s="17"/>
      <c r="BC156" s="17"/>
      <c r="BD156" s="17"/>
      <c r="BE156" s="17"/>
      <c r="BF156" s="17">
        <v>44465.347201979923</v>
      </c>
      <c r="BG156" s="17">
        <v>0</v>
      </c>
      <c r="BH156" s="17">
        <v>7615.4824880999995</v>
      </c>
      <c r="BI156" s="17"/>
      <c r="BJ156" s="17"/>
      <c r="BK156" s="17"/>
      <c r="BL156" s="17"/>
      <c r="BM156" s="17"/>
      <c r="BN156" s="17"/>
      <c r="BP156" s="17"/>
      <c r="BQ156" s="17"/>
      <c r="BR156" s="17"/>
      <c r="BS156" s="17"/>
      <c r="BT156" s="17"/>
      <c r="BU156" s="17"/>
      <c r="BV156" s="17"/>
      <c r="BW156" s="17"/>
      <c r="BX156" s="17"/>
      <c r="BY156" s="17"/>
      <c r="BZ156" s="17"/>
      <c r="CA156" s="17"/>
      <c r="CB156" s="17"/>
      <c r="CC156" s="17"/>
      <c r="CD156" s="17"/>
      <c r="CE156" s="17"/>
      <c r="CF156" s="17"/>
      <c r="CG156" s="17"/>
      <c r="CH156" s="17">
        <v>3746500.2577479039</v>
      </c>
      <c r="CI156" s="17">
        <v>52080.829690079925</v>
      </c>
    </row>
    <row r="157" spans="1:87" x14ac:dyDescent="0.2">
      <c r="A157" s="13">
        <v>41821</v>
      </c>
      <c r="B157" s="17">
        <v>2598.6565339099993</v>
      </c>
      <c r="C157" s="17">
        <v>0</v>
      </c>
      <c r="D157" s="17">
        <v>0</v>
      </c>
      <c r="E157" s="17">
        <v>0</v>
      </c>
      <c r="F157" s="17">
        <v>0</v>
      </c>
      <c r="G157" s="17">
        <v>0</v>
      </c>
      <c r="H157" s="17">
        <v>0</v>
      </c>
      <c r="I157" s="17">
        <v>97941.293049210042</v>
      </c>
      <c r="J157" s="17">
        <v>78892.793402709998</v>
      </c>
      <c r="K157" s="17">
        <v>47966.54340289002</v>
      </c>
      <c r="L157" s="17">
        <v>57627.955555419954</v>
      </c>
      <c r="M157" s="17">
        <v>180674.3217876</v>
      </c>
      <c r="N157" s="17">
        <v>171333.68249270998</v>
      </c>
      <c r="O157" s="17">
        <v>0</v>
      </c>
      <c r="P157" s="17">
        <v>30559.406878360038</v>
      </c>
      <c r="Q157" s="17">
        <v>39891.706709120073</v>
      </c>
      <c r="R157" s="17">
        <v>55413.776522710112</v>
      </c>
      <c r="S157" s="17">
        <v>42719.985652909978</v>
      </c>
      <c r="T157" s="17">
        <v>25132.658683000005</v>
      </c>
      <c r="U157" s="17">
        <v>50873.002707820007</v>
      </c>
      <c r="V157" s="17">
        <v>47704.877735930029</v>
      </c>
      <c r="W157" s="17">
        <v>45554.94828569005</v>
      </c>
      <c r="X157" s="17">
        <v>56512.033178179983</v>
      </c>
      <c r="Y157" s="17">
        <v>46167.181479700012</v>
      </c>
      <c r="Z157" s="17">
        <v>42099.921517609982</v>
      </c>
      <c r="AA157" s="17">
        <v>27670.857027110014</v>
      </c>
      <c r="AB157" s="17">
        <v>94534.100315739997</v>
      </c>
      <c r="AC157" s="17">
        <v>175278.88631232004</v>
      </c>
      <c r="AD157" s="17">
        <v>838902.14187909872</v>
      </c>
      <c r="AE157" s="17">
        <v>97003.423806320017</v>
      </c>
      <c r="AF157" s="17">
        <v>142340.83597014003</v>
      </c>
      <c r="AG157" s="17">
        <v>155949.82156719995</v>
      </c>
      <c r="AH157" s="17">
        <v>184761.83945422978</v>
      </c>
      <c r="AI157" s="17">
        <v>187923.95557229989</v>
      </c>
      <c r="AJ157" s="17">
        <v>150604.05791567001</v>
      </c>
      <c r="AK157" s="17">
        <v>263393.73449239036</v>
      </c>
      <c r="AL157" s="17">
        <v>146953.42095858001</v>
      </c>
      <c r="AM157" s="17"/>
      <c r="AN157" s="17"/>
      <c r="AO157" s="17"/>
      <c r="AP157" s="17"/>
      <c r="AQ157" s="17"/>
      <c r="AR157" s="17"/>
      <c r="AS157" s="17"/>
      <c r="AT157" s="17"/>
      <c r="AU157" s="17"/>
      <c r="AV157" s="14"/>
      <c r="AW157" s="17"/>
      <c r="AX157" s="17"/>
      <c r="AY157" s="17"/>
      <c r="AZ157" s="17"/>
      <c r="BA157" s="17"/>
      <c r="BB157" s="17"/>
      <c r="BC157" s="17"/>
      <c r="BD157" s="17"/>
      <c r="BE157" s="17"/>
      <c r="BF157" s="17">
        <v>44025.921745579923</v>
      </c>
      <c r="BG157" s="17">
        <v>0</v>
      </c>
      <c r="BH157" s="17">
        <v>7599.9896252399994</v>
      </c>
      <c r="BI157" s="17"/>
      <c r="BJ157" s="17"/>
      <c r="BK157" s="17"/>
      <c r="BL157" s="17"/>
      <c r="BM157" s="17"/>
      <c r="BN157" s="17"/>
      <c r="BP157" s="17"/>
      <c r="BQ157" s="17"/>
      <c r="BR157" s="17"/>
      <c r="BS157" s="17"/>
      <c r="BT157" s="17"/>
      <c r="BU157" s="17"/>
      <c r="BV157" s="17"/>
      <c r="BW157" s="17"/>
      <c r="BX157" s="17"/>
      <c r="BY157" s="17"/>
      <c r="BZ157" s="17"/>
      <c r="CA157" s="17"/>
      <c r="CB157" s="17"/>
      <c r="CC157" s="17"/>
      <c r="CD157" s="17"/>
      <c r="CE157" s="17"/>
      <c r="CF157" s="17"/>
      <c r="CG157" s="17"/>
      <c r="CH157" s="17">
        <v>3636607.7322173999</v>
      </c>
      <c r="CI157" s="17">
        <v>51625.911370819922</v>
      </c>
    </row>
    <row r="158" spans="1:87" x14ac:dyDescent="0.2">
      <c r="A158" s="13">
        <v>41852</v>
      </c>
      <c r="B158" s="17">
        <v>2501.9844089700005</v>
      </c>
      <c r="C158" s="17">
        <v>0</v>
      </c>
      <c r="D158" s="17">
        <v>0</v>
      </c>
      <c r="E158" s="17">
        <v>0</v>
      </c>
      <c r="F158" s="17">
        <v>0</v>
      </c>
      <c r="G158" s="17">
        <v>0</v>
      </c>
      <c r="H158" s="17">
        <v>0</v>
      </c>
      <c r="I158" s="17">
        <v>95290.373266389783</v>
      </c>
      <c r="J158" s="17">
        <v>77009.969591690227</v>
      </c>
      <c r="K158" s="17">
        <v>46945.660290739856</v>
      </c>
      <c r="L158" s="17">
        <v>56468.614413190102</v>
      </c>
      <c r="M158" s="17">
        <v>177753.81266754057</v>
      </c>
      <c r="N158" s="17">
        <v>169135.7302854794</v>
      </c>
      <c r="O158" s="17">
        <v>0</v>
      </c>
      <c r="P158" s="17">
        <v>29516.415297159991</v>
      </c>
      <c r="Q158" s="17">
        <v>38421.323242869941</v>
      </c>
      <c r="R158" s="17">
        <v>54054.130704219984</v>
      </c>
      <c r="S158" s="17">
        <v>41631.510250700048</v>
      </c>
      <c r="T158" s="17">
        <v>24487.164080990009</v>
      </c>
      <c r="U158" s="17">
        <v>49667.569576490096</v>
      </c>
      <c r="V158" s="17">
        <v>46170.516681270019</v>
      </c>
      <c r="W158" s="17">
        <v>44420.047289790062</v>
      </c>
      <c r="X158" s="17">
        <v>55147.221309510023</v>
      </c>
      <c r="Y158" s="17">
        <v>44827.068259549997</v>
      </c>
      <c r="Z158" s="17">
        <v>40819.327224550005</v>
      </c>
      <c r="AA158" s="17">
        <v>26624.738096470013</v>
      </c>
      <c r="AB158" s="17">
        <v>92450.722504289952</v>
      </c>
      <c r="AC158" s="17">
        <v>172161.8077820004</v>
      </c>
      <c r="AD158" s="17">
        <v>819086.31343920075</v>
      </c>
      <c r="AE158" s="17">
        <v>95091.76694955003</v>
      </c>
      <c r="AF158" s="17">
        <v>138995.79246553991</v>
      </c>
      <c r="AG158" s="17">
        <v>153321.61813372979</v>
      </c>
      <c r="AH158" s="17">
        <v>181828.11799365986</v>
      </c>
      <c r="AI158" s="17">
        <v>183922.24504676994</v>
      </c>
      <c r="AJ158" s="17">
        <v>147016.30392590983</v>
      </c>
      <c r="AK158" s="17">
        <v>257961.34705310984</v>
      </c>
      <c r="AL158" s="17">
        <v>145119.13649178983</v>
      </c>
      <c r="AM158" s="17"/>
      <c r="AN158" s="17"/>
      <c r="AO158" s="17"/>
      <c r="AP158" s="17"/>
      <c r="AQ158" s="17"/>
      <c r="AR158" s="17"/>
      <c r="AS158" s="17"/>
      <c r="AT158" s="17"/>
      <c r="AU158" s="17"/>
      <c r="AV158" s="14"/>
      <c r="AW158" s="17"/>
      <c r="AX158" s="17"/>
      <c r="AY158" s="17"/>
      <c r="AZ158" s="17"/>
      <c r="BA158" s="17"/>
      <c r="BB158" s="17"/>
      <c r="BC158" s="17"/>
      <c r="BD158" s="17"/>
      <c r="BE158" s="17"/>
      <c r="BF158" s="17">
        <v>43968.060383369972</v>
      </c>
      <c r="BG158" s="17">
        <v>0</v>
      </c>
      <c r="BH158" s="17">
        <v>7550.0511289700044</v>
      </c>
      <c r="BI158" s="17"/>
      <c r="BJ158" s="17"/>
      <c r="BK158" s="17"/>
      <c r="BL158" s="17"/>
      <c r="BM158" s="17"/>
      <c r="BN158" s="17"/>
      <c r="BP158" s="17"/>
      <c r="BQ158" s="17"/>
      <c r="BR158" s="17"/>
      <c r="BS158" s="17"/>
      <c r="BT158" s="17"/>
      <c r="BU158" s="17"/>
      <c r="BV158" s="17"/>
      <c r="BW158" s="17"/>
      <c r="BX158" s="17"/>
      <c r="BY158" s="17"/>
      <c r="BZ158" s="17"/>
      <c r="CA158" s="17"/>
      <c r="CB158" s="17"/>
      <c r="CC158" s="17"/>
      <c r="CD158" s="17"/>
      <c r="CE158" s="17"/>
      <c r="CF158" s="17"/>
      <c r="CG158" s="17"/>
      <c r="CH158" s="17">
        <v>3559366.4602354611</v>
      </c>
      <c r="CI158" s="17">
        <v>51518.11151233998</v>
      </c>
    </row>
    <row r="159" spans="1:87" x14ac:dyDescent="0.2">
      <c r="A159" s="13">
        <v>41883</v>
      </c>
      <c r="B159" s="17">
        <v>2399.6408879499991</v>
      </c>
      <c r="C159" s="17">
        <v>0</v>
      </c>
      <c r="D159" s="17">
        <v>0</v>
      </c>
      <c r="E159" s="17">
        <v>0</v>
      </c>
      <c r="F159" s="17">
        <v>0</v>
      </c>
      <c r="G159" s="17">
        <v>0</v>
      </c>
      <c r="H159" s="17">
        <v>0</v>
      </c>
      <c r="I159" s="17">
        <v>92022.786099320161</v>
      </c>
      <c r="J159" s="17">
        <v>75028.650470629946</v>
      </c>
      <c r="K159" s="17">
        <v>45601.950904269972</v>
      </c>
      <c r="L159" s="17">
        <v>55118.513897939963</v>
      </c>
      <c r="M159" s="17">
        <v>174578.50069036882</v>
      </c>
      <c r="N159" s="17">
        <v>165888.78092557983</v>
      </c>
      <c r="O159" s="17">
        <v>0</v>
      </c>
      <c r="P159" s="17">
        <v>28069.173498270011</v>
      </c>
      <c r="Q159" s="17">
        <v>36682.305079959981</v>
      </c>
      <c r="R159" s="17">
        <v>52204.558916210117</v>
      </c>
      <c r="S159" s="17">
        <v>40272.453893470025</v>
      </c>
      <c r="T159" s="17">
        <v>23563.294561589981</v>
      </c>
      <c r="U159" s="17">
        <v>48209.657133850014</v>
      </c>
      <c r="V159" s="17">
        <v>44978.027287149976</v>
      </c>
      <c r="W159" s="17">
        <v>42986.502694950032</v>
      </c>
      <c r="X159" s="17">
        <v>53722.576340119929</v>
      </c>
      <c r="Y159" s="17">
        <v>43340.39392500995</v>
      </c>
      <c r="Z159" s="17">
        <v>39507.825937850008</v>
      </c>
      <c r="AA159" s="17">
        <v>25758.92049865003</v>
      </c>
      <c r="AB159" s="17">
        <v>89748.069909499856</v>
      </c>
      <c r="AC159" s="17">
        <v>168683.37738082968</v>
      </c>
      <c r="AD159" s="17">
        <v>797436.07277789852</v>
      </c>
      <c r="AE159" s="17">
        <v>93322.778854379954</v>
      </c>
      <c r="AF159" s="17">
        <v>135188.2252901801</v>
      </c>
      <c r="AG159" s="17">
        <v>149312.67846898994</v>
      </c>
      <c r="AH159" s="17">
        <v>177041.27960258015</v>
      </c>
      <c r="AI159" s="17">
        <v>179410.82630196979</v>
      </c>
      <c r="AJ159" s="17">
        <v>142098.12077867001</v>
      </c>
      <c r="AK159" s="17">
        <v>252220.50790478985</v>
      </c>
      <c r="AL159" s="17">
        <v>142894.87372888002</v>
      </c>
      <c r="AM159" s="17">
        <v>489613.38380602025</v>
      </c>
      <c r="AN159" s="17"/>
      <c r="AO159" s="17"/>
      <c r="AP159" s="17"/>
      <c r="AQ159" s="17"/>
      <c r="AR159" s="17"/>
      <c r="AS159" s="17"/>
      <c r="AT159" s="17"/>
      <c r="AU159" s="17"/>
      <c r="AV159" s="14"/>
      <c r="AW159" s="17"/>
      <c r="AX159" s="17"/>
      <c r="AY159" s="17"/>
      <c r="AZ159" s="17"/>
      <c r="BA159" s="17"/>
      <c r="BB159" s="17"/>
      <c r="BC159" s="17"/>
      <c r="BD159" s="17"/>
      <c r="BE159" s="17"/>
      <c r="BF159" s="17">
        <v>43723.42023974</v>
      </c>
      <c r="BG159" s="17">
        <v>0</v>
      </c>
      <c r="BH159" s="17">
        <v>7542.0811468200027</v>
      </c>
      <c r="BI159" s="17"/>
      <c r="BJ159" s="17"/>
      <c r="BK159" s="17"/>
      <c r="BL159" s="17"/>
      <c r="BM159" s="17"/>
      <c r="BN159" s="17"/>
      <c r="BP159" s="17"/>
      <c r="BQ159" s="17"/>
      <c r="BR159" s="17"/>
      <c r="BS159" s="17"/>
      <c r="BT159" s="17"/>
      <c r="BU159" s="17"/>
      <c r="BV159" s="17"/>
      <c r="BW159" s="17"/>
      <c r="BX159" s="17"/>
      <c r="BY159" s="17"/>
      <c r="BZ159" s="17"/>
      <c r="CA159" s="17"/>
      <c r="CB159" s="17"/>
      <c r="CC159" s="17"/>
      <c r="CD159" s="17"/>
      <c r="CE159" s="17"/>
      <c r="CF159" s="17"/>
      <c r="CG159" s="17"/>
      <c r="CH159" s="17">
        <v>3958170.209834388</v>
      </c>
      <c r="CI159" s="17">
        <v>51265.501386560005</v>
      </c>
    </row>
    <row r="160" spans="1:87" x14ac:dyDescent="0.2">
      <c r="A160" s="13">
        <v>41913</v>
      </c>
      <c r="B160" s="17">
        <v>2177.6761979799999</v>
      </c>
      <c r="C160" s="17">
        <v>0</v>
      </c>
      <c r="D160" s="17">
        <v>0</v>
      </c>
      <c r="E160" s="17">
        <v>0</v>
      </c>
      <c r="F160" s="17">
        <v>0</v>
      </c>
      <c r="G160" s="17">
        <v>0</v>
      </c>
      <c r="H160" s="17">
        <v>0</v>
      </c>
      <c r="I160" s="17">
        <v>88697.768832929796</v>
      </c>
      <c r="J160" s="17">
        <v>72875.243375719903</v>
      </c>
      <c r="K160" s="17">
        <v>44617.999917430076</v>
      </c>
      <c r="L160" s="17">
        <v>53538.452866430089</v>
      </c>
      <c r="M160" s="17">
        <v>171563.94573912967</v>
      </c>
      <c r="N160" s="17">
        <v>162877.40989274022</v>
      </c>
      <c r="O160" s="17">
        <v>0</v>
      </c>
      <c r="P160" s="17">
        <v>26597.021995100018</v>
      </c>
      <c r="Q160" s="17">
        <v>35042.908801689984</v>
      </c>
      <c r="R160" s="17">
        <v>50149.979454200096</v>
      </c>
      <c r="S160" s="17">
        <v>39217.101257770031</v>
      </c>
      <c r="T160" s="17">
        <v>22798.719009900011</v>
      </c>
      <c r="U160" s="17">
        <v>46847.691097790055</v>
      </c>
      <c r="V160" s="17">
        <v>43420.029933740028</v>
      </c>
      <c r="W160" s="17">
        <v>41428.049401400051</v>
      </c>
      <c r="X160" s="17">
        <v>52081.08643814009</v>
      </c>
      <c r="Y160" s="17">
        <v>41843.410287200022</v>
      </c>
      <c r="Z160" s="17">
        <v>38572.601314650019</v>
      </c>
      <c r="AA160" s="17">
        <v>24647.340633520002</v>
      </c>
      <c r="AB160" s="17">
        <v>87614.931591390268</v>
      </c>
      <c r="AC160" s="17">
        <v>165130.19280323043</v>
      </c>
      <c r="AD160" s="17">
        <v>777294.35625814646</v>
      </c>
      <c r="AE160" s="17">
        <v>91757.763253039884</v>
      </c>
      <c r="AF160" s="17">
        <v>131529.18015777005</v>
      </c>
      <c r="AG160" s="17">
        <v>145560.30041531991</v>
      </c>
      <c r="AH160" s="17">
        <v>173240.46102582029</v>
      </c>
      <c r="AI160" s="17">
        <v>175564.0655474501</v>
      </c>
      <c r="AJ160" s="17">
        <v>138280.45798656001</v>
      </c>
      <c r="AK160" s="17">
        <v>246832.81392588001</v>
      </c>
      <c r="AL160" s="17">
        <v>141384.61852601983</v>
      </c>
      <c r="AM160" s="17">
        <v>480010.02743901929</v>
      </c>
      <c r="AN160" s="17"/>
      <c r="AO160" s="17"/>
      <c r="AP160" s="17"/>
      <c r="AQ160" s="17"/>
      <c r="AR160" s="17"/>
      <c r="AS160" s="17"/>
      <c r="AT160" s="17"/>
      <c r="AU160" s="17"/>
      <c r="AV160" s="14"/>
      <c r="AW160" s="17"/>
      <c r="AX160" s="17"/>
      <c r="AY160" s="17"/>
      <c r="AZ160" s="17"/>
      <c r="BA160" s="17"/>
      <c r="BB160" s="17"/>
      <c r="BC160" s="17"/>
      <c r="BD160" s="17"/>
      <c r="BE160" s="17"/>
      <c r="BF160" s="17">
        <v>43262.486756640006</v>
      </c>
      <c r="BG160" s="17">
        <v>0</v>
      </c>
      <c r="BH160" s="17">
        <v>7534.0575917099968</v>
      </c>
      <c r="BI160" s="17"/>
      <c r="BJ160" s="17"/>
      <c r="BK160" s="17"/>
      <c r="BL160" s="17"/>
      <c r="BM160" s="17"/>
      <c r="BN160" s="17"/>
      <c r="BP160" s="17"/>
      <c r="BQ160" s="17"/>
      <c r="BR160" s="17"/>
      <c r="BS160" s="17"/>
      <c r="BT160" s="17"/>
      <c r="BU160" s="17"/>
      <c r="BV160" s="17"/>
      <c r="BW160" s="17"/>
      <c r="BX160" s="17"/>
      <c r="BY160" s="17"/>
      <c r="BZ160" s="17"/>
      <c r="CA160" s="17"/>
      <c r="CB160" s="17"/>
      <c r="CC160" s="17"/>
      <c r="CD160" s="17"/>
      <c r="CE160" s="17"/>
      <c r="CF160" s="17"/>
      <c r="CG160" s="17"/>
      <c r="CH160" s="17">
        <v>3863990.1497254553</v>
      </c>
      <c r="CI160" s="17">
        <v>50796.544348350006</v>
      </c>
    </row>
    <row r="161" spans="1:87" x14ac:dyDescent="0.2">
      <c r="A161" s="13">
        <v>41944</v>
      </c>
      <c r="B161" s="17">
        <v>2089.2044912399997</v>
      </c>
      <c r="C161" s="17">
        <v>0</v>
      </c>
      <c r="D161" s="17">
        <v>0</v>
      </c>
      <c r="E161" s="17">
        <v>0</v>
      </c>
      <c r="F161" s="17">
        <v>0</v>
      </c>
      <c r="G161" s="17">
        <v>0</v>
      </c>
      <c r="H161" s="17">
        <v>0</v>
      </c>
      <c r="I161" s="17">
        <v>86344.411119199722</v>
      </c>
      <c r="J161" s="17">
        <v>71322.913605740061</v>
      </c>
      <c r="K161" s="17">
        <v>43793.19744055999</v>
      </c>
      <c r="L161" s="17">
        <v>52525.196370360063</v>
      </c>
      <c r="M161" s="17">
        <v>169164.87653388971</v>
      </c>
      <c r="N161" s="17">
        <v>160655.38919090023</v>
      </c>
      <c r="O161" s="17">
        <v>0</v>
      </c>
      <c r="P161" s="17">
        <v>25674.373246020026</v>
      </c>
      <c r="Q161" s="17">
        <v>34018.424537820028</v>
      </c>
      <c r="R161" s="17">
        <v>48449.713778830068</v>
      </c>
      <c r="S161" s="17">
        <v>38332.100242299981</v>
      </c>
      <c r="T161" s="17">
        <v>22107.516074290004</v>
      </c>
      <c r="U161" s="17">
        <v>45612.884083310018</v>
      </c>
      <c r="V161" s="17">
        <v>42316.676242640009</v>
      </c>
      <c r="W161" s="17">
        <v>39820.812643279976</v>
      </c>
      <c r="X161" s="17">
        <v>50955.803453890017</v>
      </c>
      <c r="Y161" s="17">
        <v>40838.521020949971</v>
      </c>
      <c r="Z161" s="17">
        <v>37588.175585379926</v>
      </c>
      <c r="AA161" s="17">
        <v>23904.123407499988</v>
      </c>
      <c r="AB161" s="17">
        <v>86158.684339970248</v>
      </c>
      <c r="AC161" s="17">
        <v>162140.83231109005</v>
      </c>
      <c r="AD161" s="17">
        <v>760846.05504077987</v>
      </c>
      <c r="AE161" s="17">
        <v>89289.76917184006</v>
      </c>
      <c r="AF161" s="17">
        <v>129275.80570253995</v>
      </c>
      <c r="AG161" s="17">
        <v>142980.11843335998</v>
      </c>
      <c r="AH161" s="17">
        <v>169168.97452019079</v>
      </c>
      <c r="AI161" s="17">
        <v>171190.38223985001</v>
      </c>
      <c r="AJ161" s="17">
        <v>135038.93561149991</v>
      </c>
      <c r="AK161" s="17">
        <v>242366.82897907027</v>
      </c>
      <c r="AL161" s="17">
        <v>139914.67871004998</v>
      </c>
      <c r="AM161" s="17">
        <v>472661.88649074902</v>
      </c>
      <c r="AN161" s="17"/>
      <c r="AO161" s="17"/>
      <c r="AP161" s="17"/>
      <c r="AQ161" s="17"/>
      <c r="AR161" s="17"/>
      <c r="AS161" s="17"/>
      <c r="AT161" s="17"/>
      <c r="AU161" s="17"/>
      <c r="AV161" s="14"/>
      <c r="AW161" s="17"/>
      <c r="AX161" s="17"/>
      <c r="AY161" s="17"/>
      <c r="AZ161" s="17"/>
      <c r="BA161" s="17"/>
      <c r="BB161" s="17"/>
      <c r="BC161" s="17"/>
      <c r="BD161" s="17"/>
      <c r="BE161" s="17"/>
      <c r="BF161" s="17">
        <v>43051.249389200006</v>
      </c>
      <c r="BG161" s="17">
        <v>0</v>
      </c>
      <c r="BH161" s="17">
        <v>7399.6373199299987</v>
      </c>
      <c r="BI161" s="17"/>
      <c r="BJ161" s="17"/>
      <c r="BK161" s="17"/>
      <c r="BL161" s="17"/>
      <c r="BM161" s="17"/>
      <c r="BN161" s="17"/>
      <c r="BP161" s="17"/>
      <c r="BQ161" s="17"/>
      <c r="BR161" s="17"/>
      <c r="BS161" s="17"/>
      <c r="BT161" s="17"/>
      <c r="BU161" s="17"/>
      <c r="BV161" s="17"/>
      <c r="BW161" s="17"/>
      <c r="BX161" s="17"/>
      <c r="BY161" s="17"/>
      <c r="BZ161" s="17"/>
      <c r="CA161" s="17"/>
      <c r="CB161" s="17"/>
      <c r="CC161" s="17"/>
      <c r="CD161" s="17"/>
      <c r="CE161" s="17"/>
      <c r="CF161" s="17"/>
      <c r="CG161" s="17"/>
      <c r="CH161" s="17">
        <v>3786998.15132822</v>
      </c>
      <c r="CI161" s="17">
        <v>50450.886709130005</v>
      </c>
    </row>
    <row r="162" spans="1:87" x14ac:dyDescent="0.2">
      <c r="A162" s="13">
        <v>41974</v>
      </c>
      <c r="B162" s="17">
        <v>1997.97254023</v>
      </c>
      <c r="C162" s="17">
        <v>0</v>
      </c>
      <c r="D162" s="17">
        <v>0</v>
      </c>
      <c r="E162" s="17">
        <v>0</v>
      </c>
      <c r="F162" s="17">
        <v>0</v>
      </c>
      <c r="G162" s="17">
        <v>0</v>
      </c>
      <c r="H162" s="17">
        <v>0</v>
      </c>
      <c r="I162" s="17">
        <v>83183.129627469898</v>
      </c>
      <c r="J162" s="17">
        <v>69226.786931919822</v>
      </c>
      <c r="K162" s="17">
        <v>42788.645664259908</v>
      </c>
      <c r="L162" s="17">
        <v>51229.009127560021</v>
      </c>
      <c r="M162" s="17">
        <v>166198.0798198597</v>
      </c>
      <c r="N162" s="17">
        <v>157197.25997712003</v>
      </c>
      <c r="O162" s="17">
        <v>0</v>
      </c>
      <c r="P162" s="17">
        <v>24150.650181020021</v>
      </c>
      <c r="Q162" s="17">
        <v>32728.198886610026</v>
      </c>
      <c r="R162" s="17">
        <v>47068.162285110047</v>
      </c>
      <c r="S162" s="17">
        <v>37291.158715950012</v>
      </c>
      <c r="T162" s="17">
        <v>21571.169614790033</v>
      </c>
      <c r="U162" s="17">
        <v>44406.853475629992</v>
      </c>
      <c r="V162" s="17">
        <v>41060.569542189958</v>
      </c>
      <c r="W162" s="17">
        <v>38718.701896320017</v>
      </c>
      <c r="X162" s="17">
        <v>49458.891741930012</v>
      </c>
      <c r="Y162" s="17">
        <v>39831.00203797999</v>
      </c>
      <c r="Z162" s="17">
        <v>36483.420979470029</v>
      </c>
      <c r="AA162" s="17">
        <v>23051.042378140017</v>
      </c>
      <c r="AB162" s="17">
        <v>83940.689438909962</v>
      </c>
      <c r="AC162" s="17">
        <v>158735.99890915022</v>
      </c>
      <c r="AD162" s="17">
        <v>743541.62206928548</v>
      </c>
      <c r="AE162" s="17">
        <v>87669.305302089968</v>
      </c>
      <c r="AF162" s="17">
        <v>127236.49419606017</v>
      </c>
      <c r="AG162" s="17">
        <v>139395.68543838023</v>
      </c>
      <c r="AH162" s="17">
        <v>165145.74309149996</v>
      </c>
      <c r="AI162" s="17">
        <v>166671.00510087016</v>
      </c>
      <c r="AJ162" s="17">
        <v>131151.70727332984</v>
      </c>
      <c r="AK162" s="17">
        <v>237040.34644539992</v>
      </c>
      <c r="AL162" s="17">
        <v>137648.93946898988</v>
      </c>
      <c r="AM162" s="17">
        <v>463057.37205845997</v>
      </c>
      <c r="AN162" s="17">
        <v>346676.83401346003</v>
      </c>
      <c r="AO162" s="17"/>
      <c r="AP162" s="17"/>
      <c r="AQ162" s="17"/>
      <c r="AR162" s="17"/>
      <c r="AS162" s="17"/>
      <c r="AT162" s="17"/>
      <c r="AU162" s="17"/>
      <c r="AV162" s="14"/>
      <c r="AW162" s="17"/>
      <c r="AX162" s="17"/>
      <c r="AY162" s="17"/>
      <c r="AZ162" s="17"/>
      <c r="BA162" s="17"/>
      <c r="BB162" s="17"/>
      <c r="BC162" s="17"/>
      <c r="BD162" s="17"/>
      <c r="BE162" s="17"/>
      <c r="BF162" s="17">
        <v>43057.962718029987</v>
      </c>
      <c r="BG162" s="17">
        <v>0</v>
      </c>
      <c r="BH162" s="17">
        <v>7320.5653550800043</v>
      </c>
      <c r="BI162" s="17"/>
      <c r="BJ162" s="17"/>
      <c r="BK162" s="17"/>
      <c r="BL162" s="17"/>
      <c r="BM162" s="17"/>
      <c r="BN162" s="17"/>
      <c r="BP162" s="17"/>
      <c r="BQ162" s="17"/>
      <c r="BR162" s="17"/>
      <c r="BS162" s="17"/>
      <c r="BT162" s="17"/>
      <c r="BU162" s="17"/>
      <c r="BV162" s="17"/>
      <c r="BW162" s="17"/>
      <c r="BX162" s="17"/>
      <c r="BY162" s="17"/>
      <c r="BZ162" s="17"/>
      <c r="CA162" s="17"/>
      <c r="CB162" s="17"/>
      <c r="CC162" s="17"/>
      <c r="CD162" s="17"/>
      <c r="CE162" s="17"/>
      <c r="CF162" s="17"/>
      <c r="CG162" s="17"/>
      <c r="CH162" s="17">
        <v>4045930.9763025553</v>
      </c>
      <c r="CI162" s="17">
        <v>50378.528073109992</v>
      </c>
    </row>
    <row r="163" spans="1:87" x14ac:dyDescent="0.2">
      <c r="A163" s="13">
        <v>42005</v>
      </c>
      <c r="B163" s="17">
        <v>1902.2172982900001</v>
      </c>
      <c r="C163" s="17">
        <v>0</v>
      </c>
      <c r="D163" s="17">
        <v>0</v>
      </c>
      <c r="E163" s="17">
        <v>0</v>
      </c>
      <c r="F163" s="17">
        <v>0</v>
      </c>
      <c r="G163" s="17">
        <v>0</v>
      </c>
      <c r="H163" s="17">
        <v>0</v>
      </c>
      <c r="I163" s="17">
        <v>80383.372327999998</v>
      </c>
      <c r="J163" s="17">
        <v>67502.292483590223</v>
      </c>
      <c r="K163" s="17">
        <v>41682.281963729998</v>
      </c>
      <c r="L163" s="17">
        <v>50167.814138470079</v>
      </c>
      <c r="M163" s="17">
        <v>163571.31130416019</v>
      </c>
      <c r="N163" s="17">
        <v>154545.6700282899</v>
      </c>
      <c r="O163" s="17">
        <v>0</v>
      </c>
      <c r="P163" s="17">
        <v>23158.791404929983</v>
      </c>
      <c r="Q163" s="17">
        <v>31611.471708270001</v>
      </c>
      <c r="R163" s="17">
        <v>45858.74942364989</v>
      </c>
      <c r="S163" s="17">
        <v>36345.560131710008</v>
      </c>
      <c r="T163" s="17">
        <v>21095.901151599999</v>
      </c>
      <c r="U163" s="17">
        <v>43312.067937040032</v>
      </c>
      <c r="V163" s="17">
        <v>39852.737188330007</v>
      </c>
      <c r="W163" s="17">
        <v>37673.447377909986</v>
      </c>
      <c r="X163" s="17">
        <v>48377.005505510002</v>
      </c>
      <c r="Y163" s="17">
        <v>38842.739589120021</v>
      </c>
      <c r="Z163" s="17">
        <v>35143.337510630015</v>
      </c>
      <c r="AA163" s="17">
        <v>22077.97946875999</v>
      </c>
      <c r="AB163" s="17">
        <v>82079.285009829997</v>
      </c>
      <c r="AC163" s="17">
        <v>155523.32577421996</v>
      </c>
      <c r="AD163" s="17">
        <v>726220.11881216359</v>
      </c>
      <c r="AE163" s="17">
        <v>85636.866508649982</v>
      </c>
      <c r="AF163" s="17">
        <v>124434.90670884019</v>
      </c>
      <c r="AG163" s="17">
        <v>135837.54666246998</v>
      </c>
      <c r="AH163" s="17">
        <v>161627.74086791987</v>
      </c>
      <c r="AI163" s="17">
        <v>162368.33228052984</v>
      </c>
      <c r="AJ163" s="17">
        <v>128715.44563852999</v>
      </c>
      <c r="AK163" s="17">
        <v>231839.21286325899</v>
      </c>
      <c r="AL163" s="17">
        <v>135479.50343811983</v>
      </c>
      <c r="AM163" s="17">
        <v>457538.04222551984</v>
      </c>
      <c r="AN163" s="17">
        <v>340459.57002414053</v>
      </c>
      <c r="AO163" s="17"/>
      <c r="AP163" s="17"/>
      <c r="AQ163" s="17"/>
      <c r="AR163" s="17"/>
      <c r="AS163" s="17"/>
      <c r="AT163" s="17"/>
      <c r="AU163" s="17"/>
      <c r="AV163" s="14"/>
      <c r="AW163" s="17"/>
      <c r="AX163" s="17"/>
      <c r="AY163" s="17"/>
      <c r="AZ163" s="17"/>
      <c r="BA163" s="17"/>
      <c r="BB163" s="17"/>
      <c r="BC163" s="17"/>
      <c r="BD163" s="17"/>
      <c r="BE163" s="17"/>
      <c r="BF163" s="17">
        <v>43080.070706770013</v>
      </c>
      <c r="BG163" s="17">
        <v>0</v>
      </c>
      <c r="BH163" s="17">
        <v>7327.8465414700004</v>
      </c>
      <c r="BI163" s="17"/>
      <c r="BJ163" s="17"/>
      <c r="BK163" s="17"/>
      <c r="BL163" s="17"/>
      <c r="BM163" s="17"/>
      <c r="BN163" s="17"/>
      <c r="BP163" s="17"/>
      <c r="BQ163" s="17"/>
      <c r="BR163" s="17"/>
      <c r="BS163" s="17"/>
      <c r="BT163" s="17"/>
      <c r="BU163" s="17"/>
      <c r="BV163" s="17"/>
      <c r="BW163" s="17"/>
      <c r="BX163" s="17"/>
      <c r="BY163" s="17"/>
      <c r="BZ163" s="17"/>
      <c r="CA163" s="17"/>
      <c r="CB163" s="17"/>
      <c r="CC163" s="17"/>
      <c r="CD163" s="17"/>
      <c r="CE163" s="17"/>
      <c r="CF163" s="17"/>
      <c r="CG163" s="17"/>
      <c r="CH163" s="17">
        <v>3961272.5620044218</v>
      </c>
      <c r="CI163" s="17">
        <v>50407.917248240017</v>
      </c>
    </row>
    <row r="164" spans="1:87" x14ac:dyDescent="0.2">
      <c r="A164" s="13">
        <v>42036</v>
      </c>
      <c r="B164" s="17">
        <v>1832.3164217399997</v>
      </c>
      <c r="C164" s="17">
        <v>0</v>
      </c>
      <c r="D164" s="17">
        <v>0</v>
      </c>
      <c r="E164" s="17">
        <v>0</v>
      </c>
      <c r="F164" s="17">
        <v>0</v>
      </c>
      <c r="G164" s="17">
        <v>0</v>
      </c>
      <c r="H164" s="17">
        <v>0</v>
      </c>
      <c r="I164" s="17">
        <v>77808.720286340103</v>
      </c>
      <c r="J164" s="17">
        <v>65984.223227859999</v>
      </c>
      <c r="K164" s="17">
        <v>40853.698948510049</v>
      </c>
      <c r="L164" s="17">
        <v>48808.051564350018</v>
      </c>
      <c r="M164" s="17">
        <v>161207.79690957096</v>
      </c>
      <c r="N164" s="17">
        <v>152609.22568129021</v>
      </c>
      <c r="O164" s="17">
        <v>0</v>
      </c>
      <c r="P164" s="17">
        <v>22291.705501500001</v>
      </c>
      <c r="Q164" s="17">
        <v>30539.528020829977</v>
      </c>
      <c r="R164" s="17">
        <v>44326.382241490042</v>
      </c>
      <c r="S164" s="17">
        <v>35253.752202809999</v>
      </c>
      <c r="T164" s="17">
        <v>20472.26681492</v>
      </c>
      <c r="U164" s="17">
        <v>41910.259001859973</v>
      </c>
      <c r="V164" s="17">
        <v>38498.938256110036</v>
      </c>
      <c r="W164" s="17">
        <v>36657.530873500029</v>
      </c>
      <c r="X164" s="17">
        <v>47387.685312989997</v>
      </c>
      <c r="Y164" s="17">
        <v>37771.576289430035</v>
      </c>
      <c r="Z164" s="17">
        <v>34317.694560770033</v>
      </c>
      <c r="AA164" s="17">
        <v>21165.655726430003</v>
      </c>
      <c r="AB164" s="17">
        <v>80567.200467219998</v>
      </c>
      <c r="AC164" s="17">
        <v>151755.89064436979</v>
      </c>
      <c r="AD164" s="17">
        <v>710340.8565348672</v>
      </c>
      <c r="AE164" s="17">
        <v>83994.203137449935</v>
      </c>
      <c r="AF164" s="17">
        <v>121347.56260571003</v>
      </c>
      <c r="AG164" s="17">
        <v>133404.88947320965</v>
      </c>
      <c r="AH164" s="17">
        <v>159474.73568460988</v>
      </c>
      <c r="AI164" s="17">
        <v>159238.47770911985</v>
      </c>
      <c r="AJ164" s="17">
        <v>125537.31531814008</v>
      </c>
      <c r="AK164" s="17">
        <v>227881.27997898014</v>
      </c>
      <c r="AL164" s="17">
        <v>131427.96307286015</v>
      </c>
      <c r="AM164" s="17">
        <v>450092.83237586939</v>
      </c>
      <c r="AN164" s="17">
        <v>332490.88886176958</v>
      </c>
      <c r="AO164" s="17"/>
      <c r="AP164" s="17"/>
      <c r="AQ164" s="17"/>
      <c r="AR164" s="17"/>
      <c r="AS164" s="17"/>
      <c r="AT164" s="17"/>
      <c r="AU164" s="17"/>
      <c r="AV164" s="14"/>
      <c r="AW164" s="17"/>
      <c r="AX164" s="17"/>
      <c r="AY164" s="17"/>
      <c r="AZ164" s="17"/>
      <c r="BA164" s="17"/>
      <c r="BB164" s="17"/>
      <c r="BC164" s="17"/>
      <c r="BD164" s="17"/>
      <c r="BE164" s="17"/>
      <c r="BF164" s="17">
        <v>43130.135022249946</v>
      </c>
      <c r="BG164" s="17">
        <v>0</v>
      </c>
      <c r="BH164" s="17">
        <v>7275.6532921200005</v>
      </c>
      <c r="BI164" s="17"/>
      <c r="BJ164" s="17"/>
      <c r="BK164" s="17"/>
      <c r="BL164" s="17"/>
      <c r="BM164" s="17"/>
      <c r="BN164" s="17"/>
      <c r="BP164" s="17"/>
      <c r="BQ164" s="17"/>
      <c r="BR164" s="17"/>
      <c r="BS164" s="17"/>
      <c r="BT164" s="17"/>
      <c r="BU164" s="17"/>
      <c r="BV164" s="17"/>
      <c r="BW164" s="17"/>
      <c r="BX164" s="17"/>
      <c r="BY164" s="17"/>
      <c r="BZ164" s="17"/>
      <c r="CA164" s="17"/>
      <c r="CB164" s="17"/>
      <c r="CC164" s="17"/>
      <c r="CD164" s="17"/>
      <c r="CE164" s="17"/>
      <c r="CF164" s="17"/>
      <c r="CG164" s="17"/>
      <c r="CH164" s="17">
        <v>3877656.8920208481</v>
      </c>
      <c r="CI164" s="17">
        <v>50405.788314369944</v>
      </c>
    </row>
    <row r="165" spans="1:87" x14ac:dyDescent="0.2">
      <c r="A165" s="13">
        <v>42064</v>
      </c>
      <c r="B165" s="14">
        <v>1740.3804805399996</v>
      </c>
      <c r="C165" s="14">
        <v>0</v>
      </c>
      <c r="D165" s="14">
        <v>0</v>
      </c>
      <c r="E165" s="14">
        <v>0</v>
      </c>
      <c r="F165" s="14">
        <v>0</v>
      </c>
      <c r="G165" s="14">
        <v>0</v>
      </c>
      <c r="H165" s="14">
        <v>0</v>
      </c>
      <c r="I165" s="14">
        <v>75221.200684729934</v>
      </c>
      <c r="J165" s="14">
        <v>64550.780108380073</v>
      </c>
      <c r="K165" s="14">
        <v>40078.524463660033</v>
      </c>
      <c r="L165" s="14">
        <v>47785.10697658002</v>
      </c>
      <c r="M165" s="14">
        <v>158710.13904466992</v>
      </c>
      <c r="N165" s="14">
        <v>150876.27880080009</v>
      </c>
      <c r="O165" s="14">
        <v>0</v>
      </c>
      <c r="P165" s="14">
        <v>0</v>
      </c>
      <c r="Q165" s="14">
        <v>29072.511880739981</v>
      </c>
      <c r="R165" s="14">
        <v>42562.287400400004</v>
      </c>
      <c r="S165" s="14">
        <v>34281.289386140008</v>
      </c>
      <c r="T165" s="14">
        <v>19657.483090189988</v>
      </c>
      <c r="U165" s="14">
        <v>40659.260308469988</v>
      </c>
      <c r="V165" s="14">
        <v>37000.835358819975</v>
      </c>
      <c r="W165" s="14">
        <v>35468.142044760025</v>
      </c>
      <c r="X165" s="14">
        <v>45637.062500380038</v>
      </c>
      <c r="Y165" s="14">
        <v>36322.080018120032</v>
      </c>
      <c r="Z165" s="14">
        <v>33256.79325776999</v>
      </c>
      <c r="AA165" s="14">
        <v>20542.182634469995</v>
      </c>
      <c r="AB165" s="14">
        <v>78167.383483830083</v>
      </c>
      <c r="AC165" s="14">
        <v>148194.56736696011</v>
      </c>
      <c r="AD165" s="14">
        <v>692408.71215835866</v>
      </c>
      <c r="AE165" s="14">
        <v>81426.274941069831</v>
      </c>
      <c r="AF165" s="14">
        <v>118237.90006367992</v>
      </c>
      <c r="AG165" s="14">
        <v>130663.07315088011</v>
      </c>
      <c r="AH165" s="14">
        <v>155576.98757027992</v>
      </c>
      <c r="AI165" s="14">
        <v>155805.12580899012</v>
      </c>
      <c r="AJ165" s="14">
        <v>121711.21651790981</v>
      </c>
      <c r="AK165" s="14">
        <v>222143.67964453038</v>
      </c>
      <c r="AL165" s="14">
        <v>129207.26934870973</v>
      </c>
      <c r="AM165" s="14">
        <v>440372.72470665118</v>
      </c>
      <c r="AN165" s="14">
        <v>325204.60434562038</v>
      </c>
      <c r="AO165" s="14"/>
      <c r="AP165" s="14"/>
      <c r="AQ165" s="14"/>
      <c r="AR165" s="14"/>
      <c r="AS165" s="14"/>
      <c r="AT165" s="14"/>
      <c r="AU165" s="14"/>
      <c r="AV165" s="14"/>
      <c r="AW165" s="14"/>
      <c r="AX165" s="14"/>
      <c r="AY165" s="14"/>
      <c r="AZ165" s="14"/>
      <c r="BA165" s="14"/>
      <c r="BB165" s="14"/>
      <c r="BC165" s="14"/>
      <c r="BD165" s="14"/>
      <c r="BE165" s="14"/>
      <c r="BF165" s="14">
        <v>43383.31710520004</v>
      </c>
      <c r="BG165" s="14">
        <v>0</v>
      </c>
      <c r="BH165" s="14">
        <v>7338.4841765200017</v>
      </c>
      <c r="BI165" s="14"/>
      <c r="BJ165" s="14"/>
      <c r="BK165" s="14"/>
      <c r="BL165" s="14"/>
      <c r="BM165" s="14"/>
      <c r="BN165" s="14"/>
      <c r="BP165" s="14"/>
      <c r="BQ165" s="14"/>
      <c r="BR165" s="14"/>
      <c r="BS165" s="14"/>
      <c r="BT165" s="14"/>
      <c r="BU165" s="14"/>
      <c r="BV165" s="14"/>
      <c r="BW165" s="14"/>
      <c r="BX165" s="14"/>
      <c r="BY165" s="14"/>
      <c r="BZ165" s="14"/>
      <c r="CA165" s="14"/>
      <c r="CB165" s="14"/>
      <c r="CC165" s="14"/>
      <c r="CD165" s="14"/>
      <c r="CE165" s="14"/>
      <c r="CF165" s="14"/>
      <c r="CG165" s="14"/>
      <c r="CH165" s="17">
        <v>3763263.6588288103</v>
      </c>
      <c r="CI165" s="17">
        <v>50721.801281720043</v>
      </c>
    </row>
    <row r="166" spans="1:87" x14ac:dyDescent="0.2">
      <c r="A166" s="13">
        <v>42095</v>
      </c>
      <c r="B166" s="14">
        <v>1697.7080075699996</v>
      </c>
      <c r="C166" s="14">
        <v>0</v>
      </c>
      <c r="D166" s="14">
        <v>0</v>
      </c>
      <c r="E166" s="14">
        <v>0</v>
      </c>
      <c r="F166" s="14">
        <v>0</v>
      </c>
      <c r="G166" s="14">
        <v>0</v>
      </c>
      <c r="H166" s="14">
        <v>0</v>
      </c>
      <c r="I166" s="14">
        <v>72907.018722339824</v>
      </c>
      <c r="J166" s="14">
        <v>62988.127558930006</v>
      </c>
      <c r="K166" s="14">
        <v>39436.929468619972</v>
      </c>
      <c r="L166" s="14">
        <v>46883.732204050037</v>
      </c>
      <c r="M166" s="14">
        <v>156927.89126577997</v>
      </c>
      <c r="N166" s="14">
        <v>149231.93615891965</v>
      </c>
      <c r="O166" s="14">
        <v>0</v>
      </c>
      <c r="P166" s="14">
        <v>0</v>
      </c>
      <c r="Q166" s="14">
        <v>27894.654112499993</v>
      </c>
      <c r="R166" s="14">
        <v>41043.639165430017</v>
      </c>
      <c r="S166" s="14">
        <v>33437.529431329982</v>
      </c>
      <c r="T166" s="14">
        <v>19146.667767380004</v>
      </c>
      <c r="U166" s="14">
        <v>39611.212228799981</v>
      </c>
      <c r="V166" s="14">
        <v>35921.484371639999</v>
      </c>
      <c r="W166" s="14">
        <v>34642.636875080017</v>
      </c>
      <c r="X166" s="14">
        <v>44299.213619290022</v>
      </c>
      <c r="Y166" s="14">
        <v>35090.506186800034</v>
      </c>
      <c r="Z166" s="14">
        <v>32161.783183600022</v>
      </c>
      <c r="AA166" s="14">
        <v>19529.050443</v>
      </c>
      <c r="AB166" s="14">
        <v>76123.139179860082</v>
      </c>
      <c r="AC166" s="14">
        <v>145040.61951252996</v>
      </c>
      <c r="AD166" s="14">
        <v>676458.95794354018</v>
      </c>
      <c r="AE166" s="14">
        <v>79194.728480930033</v>
      </c>
      <c r="AF166" s="14">
        <v>115602.37535681009</v>
      </c>
      <c r="AG166" s="14">
        <v>127860.73542322982</v>
      </c>
      <c r="AH166" s="14">
        <v>152649.0194750599</v>
      </c>
      <c r="AI166" s="14">
        <v>151924.07819854983</v>
      </c>
      <c r="AJ166" s="14">
        <v>117883.85082249</v>
      </c>
      <c r="AK166" s="14">
        <v>217499.46178362973</v>
      </c>
      <c r="AL166" s="14">
        <v>127309.6759777</v>
      </c>
      <c r="AM166" s="14">
        <v>432874.96116257989</v>
      </c>
      <c r="AN166" s="14">
        <v>317698.94281129073</v>
      </c>
      <c r="AO166" s="14"/>
      <c r="AP166" s="14"/>
      <c r="AQ166" s="14"/>
      <c r="AR166" s="14"/>
      <c r="AS166" s="14"/>
      <c r="AT166" s="14"/>
      <c r="AU166" s="14"/>
      <c r="AV166" s="14"/>
      <c r="AW166" s="14"/>
      <c r="AX166" s="14"/>
      <c r="AY166" s="14"/>
      <c r="AZ166" s="14"/>
      <c r="BA166" s="14"/>
      <c r="BB166" s="14"/>
      <c r="BC166" s="14"/>
      <c r="BD166" s="14"/>
      <c r="BE166" s="14"/>
      <c r="BF166" s="14">
        <v>43340.276974210021</v>
      </c>
      <c r="BG166" s="14">
        <v>0</v>
      </c>
      <c r="BH166" s="14">
        <v>7385.3297378800016</v>
      </c>
      <c r="BI166" s="14"/>
      <c r="BJ166" s="14"/>
      <c r="BK166" s="14"/>
      <c r="BL166" s="14"/>
      <c r="BM166" s="14"/>
      <c r="BN166" s="14"/>
      <c r="BP166" s="14"/>
      <c r="BQ166" s="14"/>
      <c r="BR166" s="14"/>
      <c r="BS166" s="14"/>
      <c r="BT166" s="14"/>
      <c r="BU166" s="14"/>
      <c r="BV166" s="14"/>
      <c r="BW166" s="14"/>
      <c r="BX166" s="14"/>
      <c r="BY166" s="14"/>
      <c r="BZ166" s="14"/>
      <c r="CA166" s="14"/>
      <c r="CB166" s="14"/>
      <c r="CC166" s="14"/>
      <c r="CD166" s="14"/>
      <c r="CE166" s="14"/>
      <c r="CF166" s="14"/>
      <c r="CG166" s="14"/>
      <c r="CH166" s="17">
        <v>3681697.8736113501</v>
      </c>
      <c r="CI166" s="17">
        <v>50725.606712090026</v>
      </c>
    </row>
    <row r="167" spans="1:87" x14ac:dyDescent="0.2">
      <c r="A167" s="13">
        <v>42125</v>
      </c>
      <c r="B167" s="17">
        <v>1604.17967342</v>
      </c>
      <c r="C167" s="17">
        <v>0</v>
      </c>
      <c r="D167" s="17">
        <v>0</v>
      </c>
      <c r="E167" s="17">
        <v>0</v>
      </c>
      <c r="F167" s="17">
        <v>0</v>
      </c>
      <c r="G167" s="17">
        <v>0</v>
      </c>
      <c r="H167" s="17">
        <v>0</v>
      </c>
      <c r="I167" s="17">
        <v>70836.095200669908</v>
      </c>
      <c r="J167" s="17">
        <v>61524.1024607</v>
      </c>
      <c r="K167" s="17">
        <v>38654.345837270004</v>
      </c>
      <c r="L167" s="17">
        <v>45661.33325991001</v>
      </c>
      <c r="M167" s="17">
        <v>154915.85554913987</v>
      </c>
      <c r="N167" s="17">
        <v>147393.18915327991</v>
      </c>
      <c r="O167" s="17">
        <v>0</v>
      </c>
      <c r="P167" s="17">
        <v>0</v>
      </c>
      <c r="Q167" s="17">
        <v>26761.096349629977</v>
      </c>
      <c r="R167" s="17">
        <v>39644.30079272997</v>
      </c>
      <c r="S167" s="17">
        <v>32545.406301099985</v>
      </c>
      <c r="T167" s="17">
        <v>18734.354146080004</v>
      </c>
      <c r="U167" s="17">
        <v>38558.422219630011</v>
      </c>
      <c r="V167" s="17">
        <v>34868.742708299986</v>
      </c>
      <c r="W167" s="17">
        <v>33407.551592330004</v>
      </c>
      <c r="X167" s="17">
        <v>42957.618772709982</v>
      </c>
      <c r="Y167" s="17">
        <v>34402.814062440018</v>
      </c>
      <c r="Z167" s="17">
        <v>31216.224586120014</v>
      </c>
      <c r="AA167" s="17">
        <v>18899.090347290003</v>
      </c>
      <c r="AB167" s="17">
        <v>74512.419723280051</v>
      </c>
      <c r="AC167" s="17">
        <v>142176.20887638006</v>
      </c>
      <c r="AD167" s="17">
        <v>661645.34198977123</v>
      </c>
      <c r="AE167" s="17">
        <v>77522.89777638996</v>
      </c>
      <c r="AF167" s="17">
        <v>113811.82421906006</v>
      </c>
      <c r="AG167" s="17">
        <v>122933.18309944995</v>
      </c>
      <c r="AH167" s="17">
        <v>149690.71991307999</v>
      </c>
      <c r="AI167" s="17">
        <v>148622.47995693993</v>
      </c>
      <c r="AJ167" s="17">
        <v>114637.14088175996</v>
      </c>
      <c r="AK167" s="17">
        <v>213238.62726102979</v>
      </c>
      <c r="AL167" s="17">
        <v>124011.48090353025</v>
      </c>
      <c r="AM167" s="17">
        <v>426027.69037200097</v>
      </c>
      <c r="AN167" s="17">
        <v>311214.13720577012</v>
      </c>
      <c r="AO167" s="17"/>
      <c r="AP167" s="17"/>
      <c r="AQ167" s="17"/>
      <c r="AR167" s="17"/>
      <c r="AS167" s="17"/>
      <c r="AT167" s="17"/>
      <c r="AU167" s="17"/>
      <c r="AV167" s="14"/>
      <c r="AW167" s="17"/>
      <c r="AX167" s="17"/>
      <c r="AY167" s="17"/>
      <c r="AZ167" s="17"/>
      <c r="BA167" s="17"/>
      <c r="BB167" s="17"/>
      <c r="BC167" s="17"/>
      <c r="BD167" s="17"/>
      <c r="BE167" s="17"/>
      <c r="BF167" s="17">
        <v>43543.743288669983</v>
      </c>
      <c r="BG167" s="17">
        <v>0</v>
      </c>
      <c r="BH167" s="17">
        <v>7313.219392349999</v>
      </c>
      <c r="BI167" s="17"/>
      <c r="BJ167" s="17"/>
      <c r="BK167" s="17"/>
      <c r="BL167" s="17"/>
      <c r="BM167" s="17"/>
      <c r="BN167" s="17"/>
      <c r="BP167" s="17"/>
      <c r="BQ167" s="17"/>
      <c r="BR167" s="17"/>
      <c r="BS167" s="17"/>
      <c r="BT167" s="17"/>
      <c r="BU167" s="17"/>
      <c r="BV167" s="17"/>
      <c r="BW167" s="17"/>
      <c r="BX167" s="17"/>
      <c r="BY167" s="17"/>
      <c r="BZ167" s="17"/>
      <c r="CA167" s="17"/>
      <c r="CB167" s="17"/>
      <c r="CC167" s="17"/>
      <c r="CD167" s="17"/>
      <c r="CE167" s="17"/>
      <c r="CF167" s="17"/>
      <c r="CG167" s="17"/>
      <c r="CH167" s="17">
        <v>3603485.8378722114</v>
      </c>
      <c r="CI167" s="17">
        <v>50856.962681019984</v>
      </c>
    </row>
    <row r="168" spans="1:87" x14ac:dyDescent="0.2">
      <c r="A168" s="13">
        <v>42156</v>
      </c>
      <c r="B168" s="17">
        <v>1577.58091874</v>
      </c>
      <c r="C168" s="17">
        <v>0</v>
      </c>
      <c r="D168" s="17">
        <v>0</v>
      </c>
      <c r="E168" s="17">
        <v>0</v>
      </c>
      <c r="F168" s="17">
        <v>0</v>
      </c>
      <c r="G168" s="17">
        <v>0</v>
      </c>
      <c r="H168" s="17">
        <v>0</v>
      </c>
      <c r="I168" s="17">
        <v>67607.368045210009</v>
      </c>
      <c r="J168" s="17">
        <v>59951.970873150021</v>
      </c>
      <c r="K168" s="17">
        <v>37856.222034749939</v>
      </c>
      <c r="L168" s="17">
        <v>44712.703005870004</v>
      </c>
      <c r="M168" s="17">
        <v>152353.82750492971</v>
      </c>
      <c r="N168" s="17">
        <v>144985.55314128997</v>
      </c>
      <c r="O168" s="17">
        <v>0</v>
      </c>
      <c r="P168" s="17">
        <v>0</v>
      </c>
      <c r="Q168" s="17">
        <v>25841.49369755997</v>
      </c>
      <c r="R168" s="17">
        <v>38201.74450007001</v>
      </c>
      <c r="S168" s="17">
        <v>31758.428085630017</v>
      </c>
      <c r="T168" s="17">
        <v>18166.497331510011</v>
      </c>
      <c r="U168" s="17">
        <v>37467.15331792002</v>
      </c>
      <c r="V168" s="17">
        <v>33615.445112290006</v>
      </c>
      <c r="W168" s="17">
        <v>32517.380198610008</v>
      </c>
      <c r="X168" s="17">
        <v>41614.620295869965</v>
      </c>
      <c r="Y168" s="17">
        <v>33523.683488070012</v>
      </c>
      <c r="Z168" s="17">
        <v>30002.212513850005</v>
      </c>
      <c r="AA168" s="17">
        <v>18146.770347040001</v>
      </c>
      <c r="AB168" s="17">
        <v>72846.798436270008</v>
      </c>
      <c r="AC168" s="17">
        <v>138952.02494343999</v>
      </c>
      <c r="AD168" s="17">
        <v>646710.01967760886</v>
      </c>
      <c r="AE168" s="17">
        <v>75383.551069389941</v>
      </c>
      <c r="AF168" s="17">
        <v>111498.47900364992</v>
      </c>
      <c r="AG168" s="17">
        <v>119646.99758132004</v>
      </c>
      <c r="AH168" s="17">
        <v>146541.2252901902</v>
      </c>
      <c r="AI168" s="17">
        <v>144648.03621557017</v>
      </c>
      <c r="AJ168" s="17">
        <v>111314.98474270002</v>
      </c>
      <c r="AK168" s="17">
        <v>209132.48461879999</v>
      </c>
      <c r="AL168" s="17">
        <v>121878.50238761018</v>
      </c>
      <c r="AM168" s="17">
        <v>419168.43609585927</v>
      </c>
      <c r="AN168" s="17">
        <v>305725.54128951021</v>
      </c>
      <c r="AO168" s="17">
        <v>361360.2343675404</v>
      </c>
      <c r="AP168" s="17"/>
      <c r="AQ168" s="17"/>
      <c r="AR168" s="17"/>
      <c r="AS168" s="17"/>
      <c r="AT168" s="17"/>
      <c r="AU168" s="17"/>
      <c r="AV168" s="14"/>
      <c r="AW168" s="17"/>
      <c r="AX168" s="17"/>
      <c r="AY168" s="17"/>
      <c r="AZ168" s="17"/>
      <c r="BA168" s="17"/>
      <c r="BB168" s="17"/>
      <c r="BC168" s="17"/>
      <c r="BD168" s="17"/>
      <c r="BE168" s="17"/>
      <c r="BF168" s="17">
        <v>43558.080525049889</v>
      </c>
      <c r="BG168" s="17">
        <v>0</v>
      </c>
      <c r="BH168" s="17">
        <v>7319.2628132600003</v>
      </c>
      <c r="BI168" s="17"/>
      <c r="BJ168" s="17"/>
      <c r="BK168" s="17"/>
      <c r="BL168" s="17"/>
      <c r="BM168" s="17"/>
      <c r="BN168" s="17"/>
      <c r="BP168" s="17"/>
      <c r="BQ168" s="17"/>
      <c r="BR168" s="17"/>
      <c r="BS168" s="17"/>
      <c r="BT168" s="17"/>
      <c r="BU168" s="17"/>
      <c r="BV168" s="17"/>
      <c r="BW168" s="17"/>
      <c r="BX168" s="17"/>
      <c r="BY168" s="17"/>
      <c r="BZ168" s="17"/>
      <c r="CA168" s="17"/>
      <c r="CB168" s="17"/>
      <c r="CC168" s="17"/>
      <c r="CD168" s="17"/>
      <c r="CE168" s="17"/>
      <c r="CF168" s="17"/>
      <c r="CG168" s="17"/>
      <c r="CH168" s="17">
        <v>3885585.3134701299</v>
      </c>
      <c r="CI168" s="17">
        <v>50877.343338309889</v>
      </c>
    </row>
    <row r="169" spans="1:87" x14ac:dyDescent="0.2">
      <c r="A169" s="13">
        <v>42186</v>
      </c>
      <c r="B169" s="17">
        <v>1529.5977396300002</v>
      </c>
      <c r="C169" s="17">
        <v>0</v>
      </c>
      <c r="D169" s="17">
        <v>0</v>
      </c>
      <c r="E169" s="17">
        <v>0</v>
      </c>
      <c r="F169" s="17">
        <v>0</v>
      </c>
      <c r="G169" s="17">
        <v>0</v>
      </c>
      <c r="H169" s="17">
        <v>0</v>
      </c>
      <c r="I169" s="17">
        <v>64794.219908240011</v>
      </c>
      <c r="J169" s="17">
        <v>58040.740664700017</v>
      </c>
      <c r="K169" s="17">
        <v>36783.550645459989</v>
      </c>
      <c r="L169" s="17">
        <v>43219.690910019934</v>
      </c>
      <c r="M169" s="17">
        <v>149120.47333844932</v>
      </c>
      <c r="N169" s="17">
        <v>142415.1526853203</v>
      </c>
      <c r="O169" s="17">
        <v>0</v>
      </c>
      <c r="P169" s="17">
        <v>0</v>
      </c>
      <c r="Q169" s="17">
        <v>24703.23281724998</v>
      </c>
      <c r="R169" s="17">
        <v>36743.317427150061</v>
      </c>
      <c r="S169" s="17">
        <v>30751.433463620007</v>
      </c>
      <c r="T169" s="17">
        <v>17638.011371489993</v>
      </c>
      <c r="U169" s="17">
        <v>36512.624717720006</v>
      </c>
      <c r="V169" s="17">
        <v>32696.072301609991</v>
      </c>
      <c r="W169" s="17">
        <v>31307.983449890005</v>
      </c>
      <c r="X169" s="17">
        <v>40169.126378149995</v>
      </c>
      <c r="Y169" s="17">
        <v>32623.606375560012</v>
      </c>
      <c r="Z169" s="17">
        <v>29070.437468109976</v>
      </c>
      <c r="AA169" s="17">
        <v>17705.98888707998</v>
      </c>
      <c r="AB169" s="17">
        <v>71329.249880320029</v>
      </c>
      <c r="AC169" s="17">
        <v>135830.09707058981</v>
      </c>
      <c r="AD169" s="17">
        <v>630360.94050509029</v>
      </c>
      <c r="AE169" s="17">
        <v>73842.622592790023</v>
      </c>
      <c r="AF169" s="17">
        <v>109479.69928038004</v>
      </c>
      <c r="AG169" s="17">
        <v>116534.93810953996</v>
      </c>
      <c r="AH169" s="17">
        <v>142875.03360557993</v>
      </c>
      <c r="AI169" s="17">
        <v>141387.55261714983</v>
      </c>
      <c r="AJ169" s="17">
        <v>107586.05979148003</v>
      </c>
      <c r="AK169" s="17">
        <v>205652.74071093975</v>
      </c>
      <c r="AL169" s="17">
        <v>120055.58065154009</v>
      </c>
      <c r="AM169" s="17">
        <v>411167.32584463875</v>
      </c>
      <c r="AN169" s="17">
        <v>296580.25170665077</v>
      </c>
      <c r="AO169" s="17">
        <v>354119.78148839087</v>
      </c>
      <c r="AP169" s="17"/>
      <c r="AQ169" s="17"/>
      <c r="AR169" s="17"/>
      <c r="AS169" s="17"/>
      <c r="AT169" s="17"/>
      <c r="AU169" s="17"/>
      <c r="AV169" s="14"/>
      <c r="AW169" s="17"/>
      <c r="AX169" s="17"/>
      <c r="AY169" s="17"/>
      <c r="AZ169" s="17"/>
      <c r="BA169" s="17"/>
      <c r="BB169" s="17"/>
      <c r="BC169" s="17"/>
      <c r="BD169" s="17"/>
      <c r="BE169" s="17"/>
      <c r="BF169" s="17">
        <v>43600.664851779969</v>
      </c>
      <c r="BG169" s="17">
        <v>0</v>
      </c>
      <c r="BH169" s="17">
        <v>7268.5569409</v>
      </c>
      <c r="BI169" s="17"/>
      <c r="BJ169" s="17"/>
      <c r="BK169" s="17"/>
      <c r="BL169" s="17"/>
      <c r="BM169" s="17"/>
      <c r="BN169" s="17"/>
      <c r="BP169" s="17"/>
      <c r="BQ169" s="17"/>
      <c r="BR169" s="17"/>
      <c r="BS169" s="17"/>
      <c r="BT169" s="17"/>
      <c r="BU169" s="17"/>
      <c r="BV169" s="17"/>
      <c r="BW169" s="17"/>
      <c r="BX169" s="17"/>
      <c r="BY169" s="17"/>
      <c r="BZ169" s="17"/>
      <c r="CA169" s="17"/>
      <c r="CB169" s="17"/>
      <c r="CC169" s="17"/>
      <c r="CD169" s="17"/>
      <c r="CE169" s="17"/>
      <c r="CF169" s="17"/>
      <c r="CG169" s="17"/>
      <c r="CH169" s="17">
        <v>3793496.356197211</v>
      </c>
      <c r="CI169" s="17">
        <v>50869.221792679971</v>
      </c>
    </row>
    <row r="170" spans="1:87" x14ac:dyDescent="0.2">
      <c r="A170" s="13">
        <v>42217</v>
      </c>
      <c r="B170" s="17">
        <v>1487.4291977800003</v>
      </c>
      <c r="C170" s="17">
        <v>0</v>
      </c>
      <c r="D170" s="17">
        <v>0</v>
      </c>
      <c r="E170" s="17">
        <v>0</v>
      </c>
      <c r="F170" s="17">
        <v>0</v>
      </c>
      <c r="G170" s="17">
        <v>0</v>
      </c>
      <c r="H170" s="17">
        <v>0</v>
      </c>
      <c r="I170" s="17">
        <v>62429.838684909948</v>
      </c>
      <c r="J170" s="17">
        <v>56268.906716139791</v>
      </c>
      <c r="K170" s="17">
        <v>35918.191733360021</v>
      </c>
      <c r="L170" s="17">
        <v>41636.519588889998</v>
      </c>
      <c r="M170" s="17">
        <v>146289.24381694003</v>
      </c>
      <c r="N170" s="17">
        <v>139526.40039992015</v>
      </c>
      <c r="O170" s="17">
        <v>0</v>
      </c>
      <c r="P170" s="17">
        <v>0</v>
      </c>
      <c r="Q170" s="17">
        <v>23413.152029080007</v>
      </c>
      <c r="R170" s="17">
        <v>35277.901348220017</v>
      </c>
      <c r="S170" s="17">
        <v>29953.360388550034</v>
      </c>
      <c r="T170" s="17">
        <v>17053.340857500003</v>
      </c>
      <c r="U170" s="17">
        <v>35438.690366430048</v>
      </c>
      <c r="V170" s="17">
        <v>31649.4217383</v>
      </c>
      <c r="W170" s="17">
        <v>30081.498948709988</v>
      </c>
      <c r="X170" s="17">
        <v>39125.93209645</v>
      </c>
      <c r="Y170" s="17">
        <v>31661.729721060005</v>
      </c>
      <c r="Z170" s="17">
        <v>28042.692794820046</v>
      </c>
      <c r="AA170" s="17">
        <v>17070.197438279985</v>
      </c>
      <c r="AB170" s="17">
        <v>70018.981232510065</v>
      </c>
      <c r="AC170" s="17">
        <v>132869.64577813988</v>
      </c>
      <c r="AD170" s="17">
        <v>615638.4569945893</v>
      </c>
      <c r="AE170" s="17">
        <v>72366.981803929943</v>
      </c>
      <c r="AF170" s="17">
        <v>107185.02965898982</v>
      </c>
      <c r="AG170" s="17">
        <v>113920.06595116005</v>
      </c>
      <c r="AH170" s="17">
        <v>140914.31705335993</v>
      </c>
      <c r="AI170" s="17">
        <v>138717.74472241988</v>
      </c>
      <c r="AJ170" s="17">
        <v>104326.25705588987</v>
      </c>
      <c r="AK170" s="17">
        <v>201455.36572626969</v>
      </c>
      <c r="AL170" s="17">
        <v>118579.22380170003</v>
      </c>
      <c r="AM170" s="17">
        <v>405043.2946902524</v>
      </c>
      <c r="AN170" s="17">
        <v>288970.72098651942</v>
      </c>
      <c r="AO170" s="17">
        <v>346187.45231426088</v>
      </c>
      <c r="AP170" s="17"/>
      <c r="AQ170" s="17"/>
      <c r="AR170" s="17"/>
      <c r="AS170" s="17"/>
      <c r="AT170" s="17"/>
      <c r="AU170" s="17"/>
      <c r="AV170" s="14"/>
      <c r="AW170" s="17"/>
      <c r="AX170" s="17"/>
      <c r="AY170" s="17"/>
      <c r="AZ170" s="17"/>
      <c r="BA170" s="17"/>
      <c r="BB170" s="17"/>
      <c r="BC170" s="17"/>
      <c r="BD170" s="17"/>
      <c r="BE170" s="17"/>
      <c r="BF170" s="17">
        <v>43516.668626049992</v>
      </c>
      <c r="BG170" s="17">
        <v>0</v>
      </c>
      <c r="BH170" s="17">
        <v>7081.5023747000032</v>
      </c>
      <c r="BI170" s="17"/>
      <c r="BJ170" s="17"/>
      <c r="BK170" s="17"/>
      <c r="BL170" s="17"/>
      <c r="BM170" s="17"/>
      <c r="BN170" s="17"/>
      <c r="BP170" s="17"/>
      <c r="BQ170" s="17"/>
      <c r="BR170" s="17"/>
      <c r="BS170" s="17"/>
      <c r="BT170" s="17"/>
      <c r="BU170" s="17"/>
      <c r="BV170" s="17"/>
      <c r="BW170" s="17"/>
      <c r="BX170" s="17"/>
      <c r="BY170" s="17"/>
      <c r="BZ170" s="17"/>
      <c r="CA170" s="17"/>
      <c r="CB170" s="17"/>
      <c r="CC170" s="17"/>
      <c r="CD170" s="17"/>
      <c r="CE170" s="17"/>
      <c r="CF170" s="17"/>
      <c r="CG170" s="17"/>
      <c r="CH170" s="17">
        <v>3709116.1566360812</v>
      </c>
      <c r="CI170" s="17">
        <v>50598.171000749993</v>
      </c>
    </row>
    <row r="171" spans="1:87" x14ac:dyDescent="0.2">
      <c r="A171" s="13">
        <v>42248</v>
      </c>
      <c r="B171" s="17">
        <v>1419.6882769400002</v>
      </c>
      <c r="C171" s="17">
        <v>0</v>
      </c>
      <c r="D171" s="17">
        <v>0</v>
      </c>
      <c r="E171" s="17">
        <v>0</v>
      </c>
      <c r="F171" s="17">
        <v>0</v>
      </c>
      <c r="G171" s="17">
        <v>0</v>
      </c>
      <c r="H171" s="17">
        <v>0</v>
      </c>
      <c r="I171" s="17">
        <v>60061.997495430063</v>
      </c>
      <c r="J171" s="17">
        <v>54484.338280669908</v>
      </c>
      <c r="K171" s="17">
        <v>34942.665824209966</v>
      </c>
      <c r="L171" s="17">
        <v>40563.63425663003</v>
      </c>
      <c r="M171" s="17">
        <v>143686.40561140029</v>
      </c>
      <c r="N171" s="17">
        <v>137253.52747083988</v>
      </c>
      <c r="O171" s="17">
        <v>0</v>
      </c>
      <c r="P171" s="17">
        <v>0</v>
      </c>
      <c r="Q171" s="17">
        <v>22543.554159329993</v>
      </c>
      <c r="R171" s="17">
        <v>33944.852482120048</v>
      </c>
      <c r="S171" s="17">
        <v>29040.179222019957</v>
      </c>
      <c r="T171" s="17">
        <v>16160.704678640019</v>
      </c>
      <c r="U171" s="17">
        <v>34456.53429656005</v>
      </c>
      <c r="V171" s="17">
        <v>30785.346402040013</v>
      </c>
      <c r="W171" s="17">
        <v>29060.716606239985</v>
      </c>
      <c r="X171" s="17">
        <v>37685.29556542002</v>
      </c>
      <c r="Y171" s="17">
        <v>30671.816052460046</v>
      </c>
      <c r="Z171" s="17">
        <v>26952.284435670008</v>
      </c>
      <c r="AA171" s="17">
        <v>16424.349687229998</v>
      </c>
      <c r="AB171" s="17">
        <v>68165.368963850036</v>
      </c>
      <c r="AC171" s="17">
        <v>129787.10716081028</v>
      </c>
      <c r="AD171" s="17">
        <v>601453.98013540008</v>
      </c>
      <c r="AE171" s="17">
        <v>70688.623973609938</v>
      </c>
      <c r="AF171" s="17">
        <v>104964.44850962987</v>
      </c>
      <c r="AG171" s="17">
        <v>110836.92560972001</v>
      </c>
      <c r="AH171" s="17">
        <v>138289.18891810015</v>
      </c>
      <c r="AI171" s="17">
        <v>136211.29603271003</v>
      </c>
      <c r="AJ171" s="17">
        <v>101584.03234183986</v>
      </c>
      <c r="AK171" s="17">
        <v>197649.46590009014</v>
      </c>
      <c r="AL171" s="17">
        <v>116280.47674050987</v>
      </c>
      <c r="AM171" s="17">
        <v>397318.6354200081</v>
      </c>
      <c r="AN171" s="17">
        <v>282974.1317715302</v>
      </c>
      <c r="AO171" s="17">
        <v>338601.13181853975</v>
      </c>
      <c r="AP171" s="17"/>
      <c r="AQ171" s="17"/>
      <c r="AR171" s="17"/>
      <c r="AS171" s="17"/>
      <c r="AT171" s="17"/>
      <c r="AU171" s="17"/>
      <c r="AV171" s="14"/>
      <c r="AW171" s="17"/>
      <c r="AX171" s="17"/>
      <c r="AY171" s="17"/>
      <c r="AZ171" s="17"/>
      <c r="BA171" s="17"/>
      <c r="BB171" s="17"/>
      <c r="BC171" s="17"/>
      <c r="BD171" s="17"/>
      <c r="BE171" s="17"/>
      <c r="BF171" s="17">
        <v>43387.047504699964</v>
      </c>
      <c r="BG171" s="17">
        <v>0</v>
      </c>
      <c r="BH171" s="17">
        <v>7095.4520055900002</v>
      </c>
      <c r="BI171" s="17"/>
      <c r="BJ171" s="17"/>
      <c r="BK171" s="17"/>
      <c r="BL171" s="17"/>
      <c r="BM171" s="17"/>
      <c r="BN171" s="17"/>
      <c r="BP171" s="17">
        <v>14916.26313841</v>
      </c>
      <c r="BQ171" s="17"/>
      <c r="BR171" s="17"/>
      <c r="BS171" s="17"/>
      <c r="BT171" s="17"/>
      <c r="BU171" s="17"/>
      <c r="BV171" s="17"/>
      <c r="BW171" s="17"/>
      <c r="BX171" s="17"/>
      <c r="BY171" s="17"/>
      <c r="BZ171" s="17"/>
      <c r="CA171" s="17"/>
      <c r="CB171" s="17"/>
      <c r="CC171" s="17"/>
      <c r="CD171" s="17"/>
      <c r="CE171" s="17"/>
      <c r="CF171" s="17"/>
      <c r="CG171" s="17"/>
      <c r="CH171" s="17">
        <v>3640341.4667488979</v>
      </c>
      <c r="CI171" s="17">
        <v>50482.499510289963</v>
      </c>
    </row>
    <row r="172" spans="1:87" x14ac:dyDescent="0.2">
      <c r="A172" s="13">
        <v>42278</v>
      </c>
      <c r="B172" s="17">
        <v>1372.6977017000004</v>
      </c>
      <c r="C172" s="17">
        <v>0</v>
      </c>
      <c r="D172" s="17">
        <v>0</v>
      </c>
      <c r="E172" s="17">
        <v>0</v>
      </c>
      <c r="F172" s="17">
        <v>0</v>
      </c>
      <c r="G172" s="17">
        <v>0</v>
      </c>
      <c r="H172" s="17">
        <v>0</v>
      </c>
      <c r="I172" s="17">
        <v>58028.113952539949</v>
      </c>
      <c r="J172" s="17">
        <v>52961.444091949968</v>
      </c>
      <c r="K172" s="17">
        <v>34054.855959780041</v>
      </c>
      <c r="L172" s="17">
        <v>39757.113952829975</v>
      </c>
      <c r="M172" s="17">
        <v>141768.22425126049</v>
      </c>
      <c r="N172" s="17">
        <v>135124.64000697009</v>
      </c>
      <c r="O172" s="17">
        <v>0</v>
      </c>
      <c r="P172" s="17">
        <v>0</v>
      </c>
      <c r="Q172" s="17">
        <v>21644.57292355999</v>
      </c>
      <c r="R172" s="17">
        <v>32355.856861649976</v>
      </c>
      <c r="S172" s="17">
        <v>28468.112779450006</v>
      </c>
      <c r="T172" s="17">
        <v>15610.39157082999</v>
      </c>
      <c r="U172" s="17">
        <v>33548.632331629982</v>
      </c>
      <c r="V172" s="17">
        <v>29803.030297419977</v>
      </c>
      <c r="W172" s="17">
        <v>28291.22222569001</v>
      </c>
      <c r="X172" s="17">
        <v>36699.54182103998</v>
      </c>
      <c r="Y172" s="17">
        <v>29758.963464710014</v>
      </c>
      <c r="Z172" s="17">
        <v>25891.039756200011</v>
      </c>
      <c r="AA172" s="17">
        <v>16020.314817239994</v>
      </c>
      <c r="AB172" s="17">
        <v>66591.775096059981</v>
      </c>
      <c r="AC172" s="17">
        <v>126663.69306101986</v>
      </c>
      <c r="AD172" s="17">
        <v>587552.9130697489</v>
      </c>
      <c r="AE172" s="17">
        <v>69924.574655730015</v>
      </c>
      <c r="AF172" s="17">
        <v>103157.36364941979</v>
      </c>
      <c r="AG172" s="17">
        <v>108190.45213919983</v>
      </c>
      <c r="AH172" s="17">
        <v>135367.82774345984</v>
      </c>
      <c r="AI172" s="17">
        <v>133097.44776829021</v>
      </c>
      <c r="AJ172" s="17">
        <v>97706.418124159929</v>
      </c>
      <c r="AK172" s="17">
        <v>193403.85848843987</v>
      </c>
      <c r="AL172" s="17">
        <v>114600.25881480005</v>
      </c>
      <c r="AM172" s="17">
        <v>389924.0657120393</v>
      </c>
      <c r="AN172" s="17">
        <v>277303.64036075986</v>
      </c>
      <c r="AO172" s="17">
        <v>331752.36049698043</v>
      </c>
      <c r="AP172" s="17"/>
      <c r="AQ172" s="17"/>
      <c r="AR172" s="17"/>
      <c r="AS172" s="17"/>
      <c r="AT172" s="17"/>
      <c r="AU172" s="17"/>
      <c r="AV172" s="14"/>
      <c r="AW172" s="17"/>
      <c r="AX172" s="17"/>
      <c r="AY172" s="17"/>
      <c r="AZ172" s="17"/>
      <c r="BA172" s="17"/>
      <c r="BB172" s="17"/>
      <c r="BC172" s="17"/>
      <c r="BD172" s="17"/>
      <c r="BE172" s="17"/>
      <c r="BF172" s="17">
        <v>43600.138347520005</v>
      </c>
      <c r="BG172" s="17">
        <v>0</v>
      </c>
      <c r="BH172" s="17">
        <v>7121.9052256099976</v>
      </c>
      <c r="BI172" s="17">
        <v>412334.72486027132</v>
      </c>
      <c r="BJ172" s="17"/>
      <c r="BK172" s="17"/>
      <c r="BL172" s="17"/>
      <c r="BM172" s="17"/>
      <c r="BN172" s="17"/>
      <c r="BP172" s="17">
        <v>14462.29327127</v>
      </c>
      <c r="BQ172" s="17"/>
      <c r="BR172" s="17"/>
      <c r="BS172" s="17"/>
      <c r="BT172" s="17"/>
      <c r="BU172" s="17"/>
      <c r="BV172" s="17"/>
      <c r="BW172" s="17"/>
      <c r="BX172" s="17"/>
      <c r="BY172" s="17"/>
      <c r="BZ172" s="17"/>
      <c r="CA172" s="17"/>
      <c r="CB172" s="17"/>
      <c r="CC172" s="17"/>
      <c r="CD172" s="17"/>
      <c r="CE172" s="17"/>
      <c r="CF172" s="17"/>
      <c r="CG172" s="17"/>
      <c r="CH172" s="17">
        <v>3973914.4796512309</v>
      </c>
      <c r="CI172" s="17">
        <v>50722.043573130002</v>
      </c>
    </row>
    <row r="173" spans="1:87" x14ac:dyDescent="0.2">
      <c r="A173" s="13">
        <v>42309</v>
      </c>
      <c r="B173" s="17">
        <v>1293.1440724299998</v>
      </c>
      <c r="C173" s="17">
        <v>0</v>
      </c>
      <c r="D173" s="17">
        <v>0</v>
      </c>
      <c r="E173" s="17">
        <v>0</v>
      </c>
      <c r="F173" s="17">
        <v>0</v>
      </c>
      <c r="G173" s="17">
        <v>0</v>
      </c>
      <c r="H173" s="17">
        <v>0</v>
      </c>
      <c r="I173" s="17">
        <v>56244.837007030052</v>
      </c>
      <c r="J173" s="17">
        <v>51383.429901239957</v>
      </c>
      <c r="K173" s="17">
        <v>33347.132282889965</v>
      </c>
      <c r="L173" s="17">
        <v>38818.046150710019</v>
      </c>
      <c r="M173" s="17">
        <v>139711.51509567996</v>
      </c>
      <c r="N173" s="17">
        <v>133254.89817333999</v>
      </c>
      <c r="O173" s="17">
        <v>0</v>
      </c>
      <c r="P173" s="17">
        <v>0</v>
      </c>
      <c r="Q173" s="17">
        <v>0</v>
      </c>
      <c r="R173" s="17">
        <v>31319.432141089994</v>
      </c>
      <c r="S173" s="17">
        <v>27822.649517190031</v>
      </c>
      <c r="T173" s="17">
        <v>15116.406154409997</v>
      </c>
      <c r="U173" s="17">
        <v>32850.018708280018</v>
      </c>
      <c r="V173" s="17">
        <v>29049.152116509977</v>
      </c>
      <c r="W173" s="17">
        <v>27496.717217640005</v>
      </c>
      <c r="X173" s="17">
        <v>35745.705305360018</v>
      </c>
      <c r="Y173" s="17">
        <v>29154.268245300012</v>
      </c>
      <c r="Z173" s="17">
        <v>25175.592875319991</v>
      </c>
      <c r="AA173" s="17">
        <v>15373.980288539995</v>
      </c>
      <c r="AB173" s="17">
        <v>65600.361007810076</v>
      </c>
      <c r="AC173" s="17">
        <v>123707.5816757498</v>
      </c>
      <c r="AD173" s="17">
        <v>574120.25040248141</v>
      </c>
      <c r="AE173" s="17">
        <v>68349.91181785996</v>
      </c>
      <c r="AF173" s="17">
        <v>100860.35523238995</v>
      </c>
      <c r="AG173" s="17">
        <v>105851.91543481986</v>
      </c>
      <c r="AH173" s="17">
        <v>133010.99446906007</v>
      </c>
      <c r="AI173" s="17">
        <v>130707.2423560201</v>
      </c>
      <c r="AJ173" s="17">
        <v>95178.128688619865</v>
      </c>
      <c r="AK173" s="17">
        <v>189035.63590684975</v>
      </c>
      <c r="AL173" s="17">
        <v>113089.32831923012</v>
      </c>
      <c r="AM173" s="17">
        <v>383971.09990882972</v>
      </c>
      <c r="AN173" s="17">
        <v>272461.65520534012</v>
      </c>
      <c r="AO173" s="17">
        <v>326438.19427283067</v>
      </c>
      <c r="AP173" s="17"/>
      <c r="AQ173" s="17"/>
      <c r="AR173" s="17"/>
      <c r="AS173" s="17"/>
      <c r="AT173" s="17"/>
      <c r="AU173" s="17"/>
      <c r="AV173" s="14"/>
      <c r="AW173" s="17"/>
      <c r="AX173" s="17"/>
      <c r="AY173" s="17"/>
      <c r="AZ173" s="17"/>
      <c r="BA173" s="17"/>
      <c r="BB173" s="17"/>
      <c r="BC173" s="17"/>
      <c r="BD173" s="17"/>
      <c r="BE173" s="17"/>
      <c r="BF173" s="17">
        <v>43870.639012769949</v>
      </c>
      <c r="BG173" s="17">
        <v>0</v>
      </c>
      <c r="BH173" s="17">
        <v>7135.412456149993</v>
      </c>
      <c r="BI173" s="17">
        <v>408615.9540345401</v>
      </c>
      <c r="BJ173" s="17"/>
      <c r="BK173" s="17"/>
      <c r="BL173" s="17"/>
      <c r="BM173" s="17"/>
      <c r="BN173" s="17"/>
      <c r="BP173" s="17">
        <v>14529.824527729999</v>
      </c>
      <c r="BQ173" s="17"/>
      <c r="BR173" s="17"/>
      <c r="BS173" s="17"/>
      <c r="BT173" s="17"/>
      <c r="BU173" s="17"/>
      <c r="BV173" s="17"/>
      <c r="BW173" s="17"/>
      <c r="BX173" s="17"/>
      <c r="BY173" s="17"/>
      <c r="BZ173" s="17"/>
      <c r="CA173" s="17"/>
      <c r="CB173" s="17"/>
      <c r="CC173" s="17"/>
      <c r="CD173" s="17"/>
      <c r="CE173" s="17"/>
      <c r="CF173" s="17"/>
      <c r="CG173" s="17"/>
      <c r="CH173" s="17">
        <v>3879691.409982041</v>
      </c>
      <c r="CI173" s="17">
        <v>51006.051468919941</v>
      </c>
    </row>
    <row r="174" spans="1:87" x14ac:dyDescent="0.2">
      <c r="A174" s="13">
        <v>42339</v>
      </c>
      <c r="B174" s="17">
        <v>1201.8028839099998</v>
      </c>
      <c r="C174" s="17">
        <v>0</v>
      </c>
      <c r="D174" s="17">
        <v>0</v>
      </c>
      <c r="E174" s="17">
        <v>0</v>
      </c>
      <c r="F174" s="17">
        <v>0</v>
      </c>
      <c r="G174" s="17">
        <v>0</v>
      </c>
      <c r="H174" s="17">
        <v>0</v>
      </c>
      <c r="I174" s="17">
        <v>54065.901033930037</v>
      </c>
      <c r="J174" s="17">
        <v>49861.428116120114</v>
      </c>
      <c r="K174" s="17">
        <v>32430.778487390078</v>
      </c>
      <c r="L174" s="17">
        <v>37723.109273430062</v>
      </c>
      <c r="M174" s="17">
        <v>136908.36368711005</v>
      </c>
      <c r="N174" s="17">
        <v>131308.03333466005</v>
      </c>
      <c r="O174" s="17">
        <v>0</v>
      </c>
      <c r="P174" s="17">
        <v>0</v>
      </c>
      <c r="Q174" s="17">
        <v>0</v>
      </c>
      <c r="R174" s="17">
        <v>30223.788680809983</v>
      </c>
      <c r="S174" s="17">
        <v>27065.354690979999</v>
      </c>
      <c r="T174" s="17">
        <v>14581.542903519992</v>
      </c>
      <c r="U174" s="17">
        <v>31937.375255619972</v>
      </c>
      <c r="V174" s="17">
        <v>27873.181878149986</v>
      </c>
      <c r="W174" s="17">
        <v>26571.884572300001</v>
      </c>
      <c r="X174" s="17">
        <v>34918.675555270005</v>
      </c>
      <c r="Y174" s="17">
        <v>27883.147132230009</v>
      </c>
      <c r="Z174" s="17">
        <v>24486.299958819996</v>
      </c>
      <c r="AA174" s="17">
        <v>14781.412221980005</v>
      </c>
      <c r="AB174" s="17">
        <v>64391.717453740064</v>
      </c>
      <c r="AC174" s="17">
        <v>120819.91519993983</v>
      </c>
      <c r="AD174" s="17">
        <v>559158.22101934953</v>
      </c>
      <c r="AE174" s="17">
        <v>67318.40077567003</v>
      </c>
      <c r="AF174" s="17">
        <v>99208.801668599946</v>
      </c>
      <c r="AG174" s="17">
        <v>103756.79932269998</v>
      </c>
      <c r="AH174" s="17">
        <v>130614.24588504982</v>
      </c>
      <c r="AI174" s="17">
        <v>128242.44824013019</v>
      </c>
      <c r="AJ174" s="17">
        <v>93126.973687159887</v>
      </c>
      <c r="AK174" s="17">
        <v>185740.22639843007</v>
      </c>
      <c r="AL174" s="17">
        <v>111169.07380442014</v>
      </c>
      <c r="AM174" s="17">
        <v>377764.18081628013</v>
      </c>
      <c r="AN174" s="17">
        <v>265511.95143204997</v>
      </c>
      <c r="AO174" s="17">
        <v>321184.92857699055</v>
      </c>
      <c r="AP174" s="17"/>
      <c r="AQ174" s="17"/>
      <c r="AR174" s="17"/>
      <c r="AS174" s="17"/>
      <c r="AT174" s="17"/>
      <c r="AU174" s="17"/>
      <c r="AV174" s="14"/>
      <c r="AW174" s="17"/>
      <c r="AX174" s="17"/>
      <c r="AY174" s="17"/>
      <c r="AZ174" s="17"/>
      <c r="BA174" s="17"/>
      <c r="BB174" s="17"/>
      <c r="BC174" s="17"/>
      <c r="BD174" s="17"/>
      <c r="BE174" s="17"/>
      <c r="BF174" s="17">
        <v>43620.942218999931</v>
      </c>
      <c r="BG174" s="17">
        <v>0</v>
      </c>
      <c r="BH174" s="17">
        <v>6974.9119718799984</v>
      </c>
      <c r="BI174" s="17">
        <v>402002.96877708071</v>
      </c>
      <c r="BJ174" s="17"/>
      <c r="BK174" s="17"/>
      <c r="BL174" s="17"/>
      <c r="BM174" s="17"/>
      <c r="BN174" s="17"/>
      <c r="BP174" s="17">
        <v>14153.28258732</v>
      </c>
      <c r="BQ174" s="17"/>
      <c r="BR174" s="17"/>
      <c r="BS174" s="17"/>
      <c r="BT174" s="17"/>
      <c r="BU174" s="17"/>
      <c r="BV174" s="17"/>
      <c r="BW174" s="17"/>
      <c r="BX174" s="17"/>
      <c r="BY174" s="17"/>
      <c r="BZ174" s="17"/>
      <c r="CA174" s="17"/>
      <c r="CB174" s="17"/>
      <c r="CC174" s="17"/>
      <c r="CD174" s="17"/>
      <c r="CE174" s="17"/>
      <c r="CF174" s="17"/>
      <c r="CG174" s="17"/>
      <c r="CH174" s="17">
        <v>3798582.0695020212</v>
      </c>
      <c r="CI174" s="17">
        <v>50595.854190879931</v>
      </c>
    </row>
    <row r="175" spans="1:87" x14ac:dyDescent="0.2">
      <c r="A175" s="13">
        <v>42370</v>
      </c>
      <c r="B175" s="17">
        <v>1199.1528040299997</v>
      </c>
      <c r="C175" s="17">
        <v>0</v>
      </c>
      <c r="D175" s="17">
        <v>0</v>
      </c>
      <c r="E175" s="17">
        <v>0</v>
      </c>
      <c r="F175" s="17">
        <v>0</v>
      </c>
      <c r="G175" s="17">
        <v>0</v>
      </c>
      <c r="H175" s="17">
        <v>0</v>
      </c>
      <c r="I175" s="17">
        <v>52535.132135179891</v>
      </c>
      <c r="J175" s="17">
        <v>48606.697157799907</v>
      </c>
      <c r="K175" s="17">
        <v>31765.380457199994</v>
      </c>
      <c r="L175" s="17">
        <v>37121.269891359989</v>
      </c>
      <c r="M175" s="17">
        <v>134957.18512667017</v>
      </c>
      <c r="N175" s="17">
        <v>129599.30880186973</v>
      </c>
      <c r="O175" s="17">
        <v>0</v>
      </c>
      <c r="P175" s="17">
        <v>0</v>
      </c>
      <c r="Q175" s="17">
        <v>0</v>
      </c>
      <c r="R175" s="17">
        <v>29050.281717770049</v>
      </c>
      <c r="S175" s="17">
        <v>26306.640465780009</v>
      </c>
      <c r="T175" s="17">
        <v>14180.023981980006</v>
      </c>
      <c r="U175" s="17">
        <v>30981.549705319972</v>
      </c>
      <c r="V175" s="17">
        <v>27058.267446890004</v>
      </c>
      <c r="W175" s="17">
        <v>25976.680995539991</v>
      </c>
      <c r="X175" s="17">
        <v>34178.471159570021</v>
      </c>
      <c r="Y175" s="17">
        <v>27305.136885960008</v>
      </c>
      <c r="Z175" s="17">
        <v>23775.802050750004</v>
      </c>
      <c r="AA175" s="17">
        <v>14460.378127450005</v>
      </c>
      <c r="AB175" s="17">
        <v>63320.88183888996</v>
      </c>
      <c r="AC175" s="17">
        <v>118758.35707383003</v>
      </c>
      <c r="AD175" s="17">
        <v>548184.01111497951</v>
      </c>
      <c r="AE175" s="17">
        <v>66048.20375407004</v>
      </c>
      <c r="AF175" s="17">
        <v>97633.158583460157</v>
      </c>
      <c r="AG175" s="17">
        <v>101736.93853368993</v>
      </c>
      <c r="AH175" s="17">
        <v>128043.82687065986</v>
      </c>
      <c r="AI175" s="17">
        <v>125501.98765451989</v>
      </c>
      <c r="AJ175" s="17">
        <v>91128.094216979938</v>
      </c>
      <c r="AK175" s="17">
        <v>182340.22369235064</v>
      </c>
      <c r="AL175" s="17">
        <v>109251.80580328003</v>
      </c>
      <c r="AM175" s="17">
        <v>371524.68593296024</v>
      </c>
      <c r="AN175" s="17">
        <v>261895.30728225986</v>
      </c>
      <c r="AO175" s="17">
        <v>315380.85223392997</v>
      </c>
      <c r="AP175" s="17"/>
      <c r="AQ175" s="17"/>
      <c r="AR175" s="17"/>
      <c r="AS175" s="17"/>
      <c r="AT175" s="17"/>
      <c r="AU175" s="17"/>
      <c r="AV175" s="14"/>
      <c r="AW175" s="17"/>
      <c r="AX175" s="17"/>
      <c r="AY175" s="17"/>
      <c r="AZ175" s="17"/>
      <c r="BA175" s="17"/>
      <c r="BB175" s="17"/>
      <c r="BC175" s="17"/>
      <c r="BD175" s="17"/>
      <c r="BE175" s="17"/>
      <c r="BF175" s="17">
        <v>43613.418971000036</v>
      </c>
      <c r="BG175" s="17">
        <v>0</v>
      </c>
      <c r="BH175" s="17">
        <v>6846.7979660199944</v>
      </c>
      <c r="BI175" s="17">
        <v>393365.27097194968</v>
      </c>
      <c r="BJ175" s="17"/>
      <c r="BK175" s="17"/>
      <c r="BL175" s="17"/>
      <c r="BM175" s="17"/>
      <c r="BN175" s="17"/>
      <c r="BP175" s="17">
        <v>14447.766116379997</v>
      </c>
      <c r="BQ175" s="17"/>
      <c r="BR175" s="17"/>
      <c r="BS175" s="17"/>
      <c r="BT175" s="17"/>
      <c r="BU175" s="17"/>
      <c r="BV175" s="17"/>
      <c r="BW175" s="17"/>
      <c r="BX175" s="17"/>
      <c r="BY175" s="17"/>
      <c r="BZ175" s="17"/>
      <c r="CA175" s="17"/>
      <c r="CB175" s="17"/>
      <c r="CC175" s="17"/>
      <c r="CD175" s="17"/>
      <c r="CE175" s="17"/>
      <c r="CF175" s="17"/>
      <c r="CG175" s="17"/>
      <c r="CH175" s="17">
        <v>3728078.9475223301</v>
      </c>
      <c r="CI175" s="17">
        <v>50460.216937020028</v>
      </c>
    </row>
    <row r="176" spans="1:87" x14ac:dyDescent="0.2">
      <c r="A176" s="13">
        <v>42401</v>
      </c>
      <c r="B176" s="17">
        <v>1200.8340815399999</v>
      </c>
      <c r="C176" s="17">
        <v>0</v>
      </c>
      <c r="D176" s="17">
        <v>0</v>
      </c>
      <c r="E176" s="17">
        <v>0</v>
      </c>
      <c r="F176" s="17">
        <v>0</v>
      </c>
      <c r="G176" s="17">
        <v>0</v>
      </c>
      <c r="H176" s="17">
        <v>0</v>
      </c>
      <c r="I176" s="17">
        <v>50747.892136949995</v>
      </c>
      <c r="J176" s="17">
        <v>47067.431925639932</v>
      </c>
      <c r="K176" s="17">
        <v>31155.545101379979</v>
      </c>
      <c r="L176" s="17">
        <v>36148.401897830008</v>
      </c>
      <c r="M176" s="17">
        <v>132872.93173165983</v>
      </c>
      <c r="N176" s="17">
        <v>128057.19031885998</v>
      </c>
      <c r="O176" s="17">
        <v>0</v>
      </c>
      <c r="P176" s="17">
        <v>0</v>
      </c>
      <c r="Q176" s="17">
        <v>0</v>
      </c>
      <c r="R176" s="17">
        <v>28038.45570416997</v>
      </c>
      <c r="S176" s="17">
        <v>25668.001193309992</v>
      </c>
      <c r="T176" s="17">
        <v>13658.923570969995</v>
      </c>
      <c r="U176" s="17">
        <v>29957.727792339985</v>
      </c>
      <c r="V176" s="17">
        <v>25883.186148340003</v>
      </c>
      <c r="W176" s="17">
        <v>25245.910449909992</v>
      </c>
      <c r="X176" s="17">
        <v>33127.989143700026</v>
      </c>
      <c r="Y176" s="17">
        <v>26741.442340190009</v>
      </c>
      <c r="Z176" s="17">
        <v>23120.353568360013</v>
      </c>
      <c r="AA176" s="17">
        <v>13945.143974849996</v>
      </c>
      <c r="AB176" s="17">
        <v>62331.062807299975</v>
      </c>
      <c r="AC176" s="17">
        <v>116428.10131716002</v>
      </c>
      <c r="AD176" s="17">
        <v>534192.19220769906</v>
      </c>
      <c r="AE176" s="17">
        <v>64852.608547360047</v>
      </c>
      <c r="AF176" s="17">
        <v>95829.853440470004</v>
      </c>
      <c r="AG176" s="17">
        <v>100022.15579001998</v>
      </c>
      <c r="AH176" s="17">
        <v>125753.68093830007</v>
      </c>
      <c r="AI176" s="17">
        <v>122767.36736671004</v>
      </c>
      <c r="AJ176" s="17">
        <v>89185.915712309899</v>
      </c>
      <c r="AK176" s="17">
        <v>178322.21220715003</v>
      </c>
      <c r="AL176" s="17">
        <v>104532.17651515016</v>
      </c>
      <c r="AM176" s="17">
        <v>365616.71444410022</v>
      </c>
      <c r="AN176" s="17">
        <v>256609.08648283916</v>
      </c>
      <c r="AO176" s="17">
        <v>309827.67021170945</v>
      </c>
      <c r="AP176" s="17"/>
      <c r="AQ176" s="17"/>
      <c r="AR176" s="17"/>
      <c r="AS176" s="17"/>
      <c r="AT176" s="17"/>
      <c r="AU176" s="17"/>
      <c r="AV176" s="14"/>
      <c r="AW176" s="17"/>
      <c r="AX176" s="17"/>
      <c r="AY176" s="17"/>
      <c r="AZ176" s="17"/>
      <c r="BA176" s="17"/>
      <c r="BB176" s="17"/>
      <c r="BC176" s="17"/>
      <c r="BD176" s="17"/>
      <c r="BE176" s="17"/>
      <c r="BF176" s="17">
        <v>42806.310749180055</v>
      </c>
      <c r="BG176" s="17">
        <v>0</v>
      </c>
      <c r="BH176" s="17">
        <v>6525.7297247900042</v>
      </c>
      <c r="BI176" s="17">
        <v>388516.22077626211</v>
      </c>
      <c r="BJ176" s="17"/>
      <c r="BK176" s="17"/>
      <c r="BL176" s="17"/>
      <c r="BM176" s="17"/>
      <c r="BN176" s="17"/>
      <c r="BP176" s="17">
        <v>14182.905041649998</v>
      </c>
      <c r="BQ176" s="17"/>
      <c r="BR176" s="17"/>
      <c r="BS176" s="17"/>
      <c r="BT176" s="17"/>
      <c r="BU176" s="17"/>
      <c r="BV176" s="17"/>
      <c r="BW176" s="17"/>
      <c r="BX176" s="17"/>
      <c r="BY176" s="17"/>
      <c r="BZ176" s="17"/>
      <c r="CA176" s="17"/>
      <c r="CB176" s="17"/>
      <c r="CC176" s="17"/>
      <c r="CD176" s="17"/>
      <c r="CE176" s="17"/>
      <c r="CF176" s="17"/>
      <c r="CG176" s="17"/>
      <c r="CH176" s="17">
        <v>3650939.3253601608</v>
      </c>
      <c r="CI176" s="17">
        <v>49332.040473970061</v>
      </c>
    </row>
    <row r="177" spans="1:87" x14ac:dyDescent="0.2">
      <c r="A177" s="13">
        <v>42430</v>
      </c>
      <c r="B177" s="17">
        <v>1206.5971462799998</v>
      </c>
      <c r="C177" s="17">
        <v>0</v>
      </c>
      <c r="D177" s="17">
        <v>0</v>
      </c>
      <c r="E177" s="17">
        <v>0</v>
      </c>
      <c r="F177" s="17">
        <v>0</v>
      </c>
      <c r="G177" s="17">
        <v>0</v>
      </c>
      <c r="H177" s="17">
        <v>0</v>
      </c>
      <c r="I177" s="17">
        <v>49394.219582149875</v>
      </c>
      <c r="J177" s="17">
        <v>45946.735758039897</v>
      </c>
      <c r="K177" s="17">
        <v>30198.34595598001</v>
      </c>
      <c r="L177" s="17">
        <v>35320.669594400009</v>
      </c>
      <c r="M177" s="17">
        <v>131379.89537005973</v>
      </c>
      <c r="N177" s="17">
        <v>126773.78142443024</v>
      </c>
      <c r="O177" s="17">
        <v>0</v>
      </c>
      <c r="P177" s="17">
        <v>0</v>
      </c>
      <c r="Q177" s="17">
        <v>0</v>
      </c>
      <c r="R177" s="17">
        <v>0</v>
      </c>
      <c r="S177" s="17">
        <v>25050.014250179989</v>
      </c>
      <c r="T177" s="17">
        <v>13185.267737610009</v>
      </c>
      <c r="U177" s="17">
        <v>29225.629873479993</v>
      </c>
      <c r="V177" s="17">
        <v>25100.164645270008</v>
      </c>
      <c r="W177" s="17">
        <v>24694.188515760023</v>
      </c>
      <c r="X177" s="17">
        <v>32380.95487446</v>
      </c>
      <c r="Y177" s="17">
        <v>26034.466853120026</v>
      </c>
      <c r="Z177" s="17">
        <v>22618.358054429962</v>
      </c>
      <c r="AA177" s="17">
        <v>13548.626872389999</v>
      </c>
      <c r="AB177" s="17">
        <v>61300.557842190021</v>
      </c>
      <c r="AC177" s="17">
        <v>113655.62679869002</v>
      </c>
      <c r="AD177" s="17">
        <v>521089.15696302324</v>
      </c>
      <c r="AE177" s="17">
        <v>63236.790904319983</v>
      </c>
      <c r="AF177" s="17">
        <v>93983.042184059814</v>
      </c>
      <c r="AG177" s="17">
        <v>98470.291895999893</v>
      </c>
      <c r="AH177" s="17">
        <v>123632.71724665999</v>
      </c>
      <c r="AI177" s="17">
        <v>120522.47033477007</v>
      </c>
      <c r="AJ177" s="17">
        <v>87119.263557000013</v>
      </c>
      <c r="AK177" s="17">
        <v>174901.97220105995</v>
      </c>
      <c r="AL177" s="17">
        <v>102840.93686834995</v>
      </c>
      <c r="AM177" s="17">
        <v>360880.54793960054</v>
      </c>
      <c r="AN177" s="17">
        <v>251875.22652882035</v>
      </c>
      <c r="AO177" s="17">
        <v>305224.78177826921</v>
      </c>
      <c r="AP177" s="17"/>
      <c r="AQ177" s="17"/>
      <c r="AR177" s="17"/>
      <c r="AS177" s="17"/>
      <c r="AT177" s="17"/>
      <c r="AU177" s="17"/>
      <c r="AV177" s="14"/>
      <c r="AW177" s="17"/>
      <c r="AX177" s="17"/>
      <c r="AY177" s="17"/>
      <c r="AZ177" s="17"/>
      <c r="BA177" s="17"/>
      <c r="BB177" s="17"/>
      <c r="BC177" s="17"/>
      <c r="BD177" s="17"/>
      <c r="BE177" s="17"/>
      <c r="BF177" s="17">
        <v>43097.424910469999</v>
      </c>
      <c r="BG177" s="17">
        <v>0</v>
      </c>
      <c r="BH177" s="17">
        <v>6413.8920843900005</v>
      </c>
      <c r="BI177" s="17">
        <v>385597.91828001995</v>
      </c>
      <c r="BJ177" s="17"/>
      <c r="BK177" s="17"/>
      <c r="BL177" s="17"/>
      <c r="BM177" s="17"/>
      <c r="BN177" s="17"/>
      <c r="BP177" s="17">
        <v>14020.257818609998</v>
      </c>
      <c r="BQ177" s="17"/>
      <c r="BR177" s="17"/>
      <c r="BS177" s="17"/>
      <c r="BT177" s="17"/>
      <c r="BU177" s="17"/>
      <c r="BV177" s="17"/>
      <c r="BW177" s="17"/>
      <c r="BX177" s="17"/>
      <c r="BY177" s="17"/>
      <c r="BZ177" s="17"/>
      <c r="CA177" s="17"/>
      <c r="CB177" s="17"/>
      <c r="CC177" s="17"/>
      <c r="CD177" s="17"/>
      <c r="CE177" s="17"/>
      <c r="CF177" s="17"/>
      <c r="CG177" s="17"/>
      <c r="CH177" s="17">
        <v>3559920.7926443424</v>
      </c>
      <c r="CI177" s="17">
        <v>49511.316994859997</v>
      </c>
    </row>
    <row r="178" spans="1:87" x14ac:dyDescent="0.2">
      <c r="A178" s="13">
        <v>42461</v>
      </c>
      <c r="B178" s="17">
        <v>1211.2856321100001</v>
      </c>
      <c r="C178" s="17">
        <v>0</v>
      </c>
      <c r="D178" s="17">
        <v>0</v>
      </c>
      <c r="E178" s="17">
        <v>0</v>
      </c>
      <c r="F178" s="17">
        <v>0</v>
      </c>
      <c r="G178" s="17">
        <v>0</v>
      </c>
      <c r="H178" s="17">
        <v>0</v>
      </c>
      <c r="I178" s="17">
        <v>48061.963711549972</v>
      </c>
      <c r="J178" s="17">
        <v>44732.892437619957</v>
      </c>
      <c r="K178" s="17">
        <v>29567.765968849984</v>
      </c>
      <c r="L178" s="17">
        <v>34604.708922510021</v>
      </c>
      <c r="M178" s="17">
        <v>129763.69839569992</v>
      </c>
      <c r="N178" s="17">
        <v>125149.49919932013</v>
      </c>
      <c r="O178" s="17">
        <v>0</v>
      </c>
      <c r="P178" s="17">
        <v>0</v>
      </c>
      <c r="Q178" s="17">
        <v>0</v>
      </c>
      <c r="R178" s="17">
        <v>0</v>
      </c>
      <c r="S178" s="17">
        <v>24221.503455440026</v>
      </c>
      <c r="T178" s="17">
        <v>12753.781567649994</v>
      </c>
      <c r="U178" s="17">
        <v>28311.226383630004</v>
      </c>
      <c r="V178" s="17">
        <v>24263.711283280005</v>
      </c>
      <c r="W178" s="17">
        <v>24167.741940439988</v>
      </c>
      <c r="X178" s="17">
        <v>31732.523261160004</v>
      </c>
      <c r="Y178" s="17">
        <v>25512.463007439979</v>
      </c>
      <c r="Z178" s="17">
        <v>22112.803861529999</v>
      </c>
      <c r="AA178" s="17">
        <v>12863.980686540001</v>
      </c>
      <c r="AB178" s="17">
        <v>60355.142808979974</v>
      </c>
      <c r="AC178" s="17">
        <v>111103.58431821002</v>
      </c>
      <c r="AD178" s="17">
        <v>509719.24783875002</v>
      </c>
      <c r="AE178" s="17">
        <v>62147.849382410059</v>
      </c>
      <c r="AF178" s="17">
        <v>92654.701513840046</v>
      </c>
      <c r="AG178" s="17">
        <v>96383.020269180022</v>
      </c>
      <c r="AH178" s="17">
        <v>121897.41320461003</v>
      </c>
      <c r="AI178" s="17">
        <v>117612.63167783004</v>
      </c>
      <c r="AJ178" s="17">
        <v>85692.645904249948</v>
      </c>
      <c r="AK178" s="17">
        <v>171381.70536114994</v>
      </c>
      <c r="AL178" s="17">
        <v>100944.60149043046</v>
      </c>
      <c r="AM178" s="17">
        <v>356171.12420440023</v>
      </c>
      <c r="AN178" s="17">
        <v>247399.90858008995</v>
      </c>
      <c r="AO178" s="17">
        <v>300057.6281455594</v>
      </c>
      <c r="AP178" s="17"/>
      <c r="AQ178" s="17"/>
      <c r="AR178" s="17"/>
      <c r="AS178" s="17"/>
      <c r="AT178" s="17"/>
      <c r="AU178" s="17"/>
      <c r="AV178" s="14"/>
      <c r="AW178" s="17"/>
      <c r="AX178" s="17"/>
      <c r="AY178" s="17"/>
      <c r="AZ178" s="17"/>
      <c r="BA178" s="17"/>
      <c r="BB178" s="17"/>
      <c r="BC178" s="17"/>
      <c r="BD178" s="17"/>
      <c r="BE178" s="17"/>
      <c r="BF178" s="17">
        <v>43089.834476439952</v>
      </c>
      <c r="BG178" s="17">
        <v>0</v>
      </c>
      <c r="BH178" s="17">
        <v>6365.4799952899994</v>
      </c>
      <c r="BI178" s="17">
        <v>380719.20291274798</v>
      </c>
      <c r="BJ178" s="17"/>
      <c r="BK178" s="17"/>
      <c r="BL178" s="17"/>
      <c r="BM178" s="17"/>
      <c r="BN178" s="17"/>
      <c r="BP178" s="17">
        <v>13962.542237109996</v>
      </c>
      <c r="BQ178" s="17"/>
      <c r="BR178" s="17"/>
      <c r="BS178" s="17"/>
      <c r="BT178" s="17"/>
      <c r="BU178" s="17"/>
      <c r="BV178" s="17"/>
      <c r="BW178" s="17"/>
      <c r="BX178" s="17"/>
      <c r="BY178" s="17"/>
      <c r="BZ178" s="17"/>
      <c r="CA178" s="17"/>
      <c r="CB178" s="17"/>
      <c r="CC178" s="17"/>
      <c r="CD178" s="17"/>
      <c r="CE178" s="17"/>
      <c r="CF178" s="17"/>
      <c r="CG178" s="17"/>
      <c r="CH178" s="17">
        <v>3496689.8140360476</v>
      </c>
      <c r="CI178" s="17">
        <v>49455.314471729951</v>
      </c>
    </row>
    <row r="179" spans="1:87" x14ac:dyDescent="0.2">
      <c r="A179" s="13">
        <v>42491</v>
      </c>
      <c r="B179" s="17">
        <v>1211.9079619200002</v>
      </c>
      <c r="C179" s="17">
        <v>0</v>
      </c>
      <c r="D179" s="17">
        <v>0</v>
      </c>
      <c r="E179" s="17">
        <v>0</v>
      </c>
      <c r="F179" s="17">
        <v>0</v>
      </c>
      <c r="G179" s="17">
        <v>0</v>
      </c>
      <c r="H179" s="17">
        <v>0</v>
      </c>
      <c r="I179" s="17">
        <v>46330.50776625998</v>
      </c>
      <c r="J179" s="17">
        <v>43114.367003409978</v>
      </c>
      <c r="K179" s="17">
        <v>28842.660210230075</v>
      </c>
      <c r="L179" s="17">
        <v>33541.100377439965</v>
      </c>
      <c r="M179" s="17">
        <v>127233.69392258979</v>
      </c>
      <c r="N179" s="17">
        <v>122942.23303478028</v>
      </c>
      <c r="O179" s="17">
        <v>0</v>
      </c>
      <c r="P179" s="17">
        <v>0</v>
      </c>
      <c r="Q179" s="17">
        <v>0</v>
      </c>
      <c r="R179" s="17">
        <v>0</v>
      </c>
      <c r="S179" s="17">
        <v>23587.104362050002</v>
      </c>
      <c r="T179" s="17">
        <v>12281.357629790004</v>
      </c>
      <c r="U179" s="17">
        <v>27538.849452450006</v>
      </c>
      <c r="V179" s="17">
        <v>23539.294737359993</v>
      </c>
      <c r="W179" s="17">
        <v>23517.79565036999</v>
      </c>
      <c r="X179" s="17">
        <v>31096.477966210026</v>
      </c>
      <c r="Y179" s="17">
        <v>24942.610526599998</v>
      </c>
      <c r="Z179" s="17">
        <v>21615.303350309987</v>
      </c>
      <c r="AA179" s="17">
        <v>12525.533309039989</v>
      </c>
      <c r="AB179" s="17">
        <v>59357.122798980075</v>
      </c>
      <c r="AC179" s="17">
        <v>109231.84864746997</v>
      </c>
      <c r="AD179" s="17">
        <v>498085.44687350153</v>
      </c>
      <c r="AE179" s="17">
        <v>61074.268676880056</v>
      </c>
      <c r="AF179" s="17">
        <v>91041.023897720035</v>
      </c>
      <c r="AG179" s="17">
        <v>94861.389986069975</v>
      </c>
      <c r="AH179" s="17">
        <v>120052.10072109013</v>
      </c>
      <c r="AI179" s="17">
        <v>115209.70772612996</v>
      </c>
      <c r="AJ179" s="17">
        <v>83598.096155219901</v>
      </c>
      <c r="AK179" s="17">
        <v>169242.37815858019</v>
      </c>
      <c r="AL179" s="17">
        <v>99782.351620090092</v>
      </c>
      <c r="AM179" s="17">
        <v>350981.78337832971</v>
      </c>
      <c r="AN179" s="17">
        <v>243306.38517411042</v>
      </c>
      <c r="AO179" s="17">
        <v>295724.85241092055</v>
      </c>
      <c r="AP179" s="17"/>
      <c r="AQ179" s="17"/>
      <c r="AR179" s="17"/>
      <c r="AS179" s="17"/>
      <c r="AT179" s="17"/>
      <c r="AU179" s="17"/>
      <c r="AV179" s="14"/>
      <c r="AW179" s="17"/>
      <c r="AX179" s="17"/>
      <c r="AY179" s="17"/>
      <c r="AZ179" s="17"/>
      <c r="BA179" s="17"/>
      <c r="BB179" s="17"/>
      <c r="BC179" s="17"/>
      <c r="BD179" s="17"/>
      <c r="BE179" s="17"/>
      <c r="BF179" s="17">
        <v>43383.49568216005</v>
      </c>
      <c r="BG179" s="17">
        <v>0</v>
      </c>
      <c r="BH179" s="17">
        <v>6311.4651981700008</v>
      </c>
      <c r="BI179" s="17">
        <v>371732.29705175979</v>
      </c>
      <c r="BJ179" s="17"/>
      <c r="BK179" s="17"/>
      <c r="BL179" s="17"/>
      <c r="BM179" s="17"/>
      <c r="BN179" s="17"/>
      <c r="BP179" s="17">
        <v>13853.54882084</v>
      </c>
      <c r="BQ179" s="17"/>
      <c r="BR179" s="17"/>
      <c r="BS179" s="17"/>
      <c r="BT179" s="17">
        <v>233900.74072135001</v>
      </c>
      <c r="BU179" s="17"/>
      <c r="BV179" s="17"/>
      <c r="BW179" s="17"/>
      <c r="BX179" s="17"/>
      <c r="BY179" s="17"/>
      <c r="BZ179" s="17"/>
      <c r="CA179" s="17"/>
      <c r="CB179" s="17"/>
      <c r="CC179" s="17"/>
      <c r="CD179" s="17"/>
      <c r="CE179" s="17"/>
      <c r="CF179" s="17"/>
      <c r="CG179" s="17"/>
      <c r="CH179" s="17">
        <v>3664591.1009601825</v>
      </c>
      <c r="CI179" s="17">
        <v>49694.960880330051</v>
      </c>
    </row>
    <row r="180" spans="1:87" x14ac:dyDescent="0.2">
      <c r="A180" s="13">
        <v>42522</v>
      </c>
      <c r="B180" s="17">
        <v>1177.5508130099997</v>
      </c>
      <c r="C180" s="17">
        <v>0</v>
      </c>
      <c r="D180" s="17">
        <v>0</v>
      </c>
      <c r="E180" s="17">
        <v>0</v>
      </c>
      <c r="F180" s="17">
        <v>0</v>
      </c>
      <c r="G180" s="17">
        <v>0</v>
      </c>
      <c r="H180" s="17">
        <v>0</v>
      </c>
      <c r="I180" s="17">
        <v>44560.116289069927</v>
      </c>
      <c r="J180" s="17">
        <v>41736.399923410012</v>
      </c>
      <c r="K180" s="17">
        <v>28140.950049329935</v>
      </c>
      <c r="L180" s="17">
        <v>32626.938762149963</v>
      </c>
      <c r="M180" s="17">
        <v>124174.40303895013</v>
      </c>
      <c r="N180" s="17">
        <v>120729.89724520016</v>
      </c>
      <c r="O180" s="17">
        <v>0</v>
      </c>
      <c r="P180" s="17">
        <v>0</v>
      </c>
      <c r="Q180" s="17">
        <v>0</v>
      </c>
      <c r="R180" s="17">
        <v>0</v>
      </c>
      <c r="S180" s="17">
        <v>22967.621821540011</v>
      </c>
      <c r="T180" s="17">
        <v>11847.571411790004</v>
      </c>
      <c r="U180" s="17">
        <v>26714.091070259979</v>
      </c>
      <c r="V180" s="17">
        <v>22631.531680169977</v>
      </c>
      <c r="W180" s="17">
        <v>22550.300274169986</v>
      </c>
      <c r="X180" s="17">
        <v>30247.725152640007</v>
      </c>
      <c r="Y180" s="17">
        <v>24435.575900309992</v>
      </c>
      <c r="Z180" s="17">
        <v>20929.832887869983</v>
      </c>
      <c r="AA180" s="17">
        <v>12157.857511570006</v>
      </c>
      <c r="AB180" s="17">
        <v>58166.125737489936</v>
      </c>
      <c r="AC180" s="17">
        <v>106498.95348521997</v>
      </c>
      <c r="AD180" s="17">
        <v>486230.64017124986</v>
      </c>
      <c r="AE180" s="17">
        <v>60146.796383790075</v>
      </c>
      <c r="AF180" s="17">
        <v>89843.839773909887</v>
      </c>
      <c r="AG180" s="17">
        <v>93174.953245219964</v>
      </c>
      <c r="AH180" s="17">
        <v>118303.92793697988</v>
      </c>
      <c r="AI180" s="17">
        <v>113708.37747328014</v>
      </c>
      <c r="AJ180" s="17">
        <v>82052.644745750033</v>
      </c>
      <c r="AK180" s="17">
        <v>166094.97633958003</v>
      </c>
      <c r="AL180" s="17">
        <v>98584.853894729982</v>
      </c>
      <c r="AM180" s="17">
        <v>346035.65082511859</v>
      </c>
      <c r="AN180" s="17">
        <v>238516.55056702992</v>
      </c>
      <c r="AO180" s="17">
        <v>291285.75781455036</v>
      </c>
      <c r="AP180" s="17"/>
      <c r="AQ180" s="17"/>
      <c r="AR180" s="17"/>
      <c r="AS180" s="17"/>
      <c r="AT180" s="17"/>
      <c r="AU180" s="17"/>
      <c r="AV180" s="14"/>
      <c r="AW180" s="17"/>
      <c r="AX180" s="17"/>
      <c r="AY180" s="17"/>
      <c r="AZ180" s="17"/>
      <c r="BA180" s="17"/>
      <c r="BB180" s="17"/>
      <c r="BC180" s="17"/>
      <c r="BD180" s="17"/>
      <c r="BE180" s="17"/>
      <c r="BF180" s="17">
        <v>43495.445956720017</v>
      </c>
      <c r="BG180" s="17">
        <v>0</v>
      </c>
      <c r="BH180" s="17">
        <v>6328.0123255399994</v>
      </c>
      <c r="BI180" s="17">
        <v>363675.66661000007</v>
      </c>
      <c r="BJ180" s="17"/>
      <c r="BK180" s="17"/>
      <c r="BL180" s="17"/>
      <c r="BM180" s="17"/>
      <c r="BN180" s="17"/>
      <c r="BP180" s="17">
        <v>13636.38633872</v>
      </c>
      <c r="BQ180" s="17"/>
      <c r="BR180" s="17"/>
      <c r="BS180" s="17"/>
      <c r="BT180" s="17">
        <v>228133.20380035002</v>
      </c>
      <c r="BU180" s="17"/>
      <c r="BV180" s="17"/>
      <c r="BW180" s="17"/>
      <c r="BX180" s="17"/>
      <c r="BY180" s="17"/>
      <c r="BZ180" s="17"/>
      <c r="CA180" s="17"/>
      <c r="CB180" s="17"/>
      <c r="CC180" s="17"/>
      <c r="CD180" s="17"/>
      <c r="CE180" s="17"/>
      <c r="CF180" s="17"/>
      <c r="CG180" s="17"/>
      <c r="CH180" s="17">
        <v>3591541.1272566691</v>
      </c>
      <c r="CI180" s="17">
        <v>49823.45828226002</v>
      </c>
    </row>
    <row r="181" spans="1:87" x14ac:dyDescent="0.2">
      <c r="A181" s="13">
        <v>42552</v>
      </c>
      <c r="B181" s="17">
        <v>1093.8971589999999</v>
      </c>
      <c r="C181" s="17">
        <v>0</v>
      </c>
      <c r="D181" s="17">
        <v>0</v>
      </c>
      <c r="E181" s="17">
        <v>0</v>
      </c>
      <c r="F181" s="17">
        <v>0</v>
      </c>
      <c r="G181" s="17">
        <v>0</v>
      </c>
      <c r="H181" s="17">
        <v>0</v>
      </c>
      <c r="I181" s="17">
        <v>42888.005785929941</v>
      </c>
      <c r="J181" s="17">
        <v>40337.469820670005</v>
      </c>
      <c r="K181" s="17">
        <v>27010.197385669966</v>
      </c>
      <c r="L181" s="17">
        <v>31500.753508430043</v>
      </c>
      <c r="M181" s="17">
        <v>121457.73423276977</v>
      </c>
      <c r="N181" s="17">
        <v>118951.91939132987</v>
      </c>
      <c r="O181" s="17">
        <v>0</v>
      </c>
      <c r="P181" s="17">
        <v>0</v>
      </c>
      <c r="Q181" s="17">
        <v>0</v>
      </c>
      <c r="R181" s="17">
        <v>0</v>
      </c>
      <c r="S181" s="17">
        <v>22339.331719729998</v>
      </c>
      <c r="T181" s="17">
        <v>11460.918786679997</v>
      </c>
      <c r="U181" s="17">
        <v>26027.083871570037</v>
      </c>
      <c r="V181" s="17">
        <v>21917.383977759986</v>
      </c>
      <c r="W181" s="17">
        <v>21591.516085219984</v>
      </c>
      <c r="X181" s="17">
        <v>29213.88948298003</v>
      </c>
      <c r="Y181" s="17">
        <v>24025.059613220008</v>
      </c>
      <c r="Z181" s="17">
        <v>20351.652140550003</v>
      </c>
      <c r="AA181" s="17">
        <v>11878.774169209999</v>
      </c>
      <c r="AB181" s="17">
        <v>57019.18928206007</v>
      </c>
      <c r="AC181" s="17">
        <v>103781.33683346973</v>
      </c>
      <c r="AD181" s="17">
        <v>476230.40086517064</v>
      </c>
      <c r="AE181" s="17">
        <v>59055.368605210046</v>
      </c>
      <c r="AF181" s="17">
        <v>88082.670577110053</v>
      </c>
      <c r="AG181" s="17">
        <v>90818.779133039905</v>
      </c>
      <c r="AH181" s="17">
        <v>116392.78639748991</v>
      </c>
      <c r="AI181" s="17">
        <v>112039.82436017015</v>
      </c>
      <c r="AJ181" s="17">
        <v>80783.309250599923</v>
      </c>
      <c r="AK181" s="17">
        <v>163662.77007661999</v>
      </c>
      <c r="AL181" s="17">
        <v>97365.659968510066</v>
      </c>
      <c r="AM181" s="17">
        <v>341334.35188750108</v>
      </c>
      <c r="AN181" s="17">
        <v>234817.45184577972</v>
      </c>
      <c r="AO181" s="17">
        <v>287414.76095219975</v>
      </c>
      <c r="AP181" s="17"/>
      <c r="AQ181" s="17"/>
      <c r="AR181" s="17"/>
      <c r="AS181" s="17"/>
      <c r="AT181" s="17"/>
      <c r="AU181" s="17"/>
      <c r="AV181" s="14"/>
      <c r="AW181" s="17"/>
      <c r="AX181" s="17"/>
      <c r="AY181" s="17"/>
      <c r="AZ181" s="17"/>
      <c r="BA181" s="17"/>
      <c r="BB181" s="17"/>
      <c r="BC181" s="17"/>
      <c r="BD181" s="17"/>
      <c r="BE181" s="17"/>
      <c r="BF181" s="17">
        <v>43617.322049129973</v>
      </c>
      <c r="BG181" s="17">
        <v>0</v>
      </c>
      <c r="BH181" s="17">
        <v>6355.2479907799989</v>
      </c>
      <c r="BI181" s="17">
        <v>356714.81123989995</v>
      </c>
      <c r="BJ181" s="17"/>
      <c r="BK181" s="17"/>
      <c r="BL181" s="17"/>
      <c r="BM181" s="17"/>
      <c r="BN181" s="17"/>
      <c r="BP181" s="17">
        <v>13734.197598460003</v>
      </c>
      <c r="BQ181" s="17"/>
      <c r="BR181" s="17"/>
      <c r="BS181" s="17"/>
      <c r="BT181" s="17">
        <v>227365.16329835</v>
      </c>
      <c r="BU181" s="17"/>
      <c r="BV181" s="17"/>
      <c r="BW181" s="17"/>
      <c r="BX181" s="17"/>
      <c r="BY181" s="17"/>
      <c r="BZ181" s="17"/>
      <c r="CA181" s="17"/>
      <c r="CB181" s="17"/>
      <c r="CC181" s="17"/>
      <c r="CD181" s="17"/>
      <c r="CE181" s="17"/>
      <c r="CF181" s="17"/>
      <c r="CG181" s="17"/>
      <c r="CH181" s="17">
        <v>3528630.9893422704</v>
      </c>
      <c r="CI181" s="17">
        <v>49972.570039909973</v>
      </c>
    </row>
    <row r="182" spans="1:87" x14ac:dyDescent="0.2">
      <c r="A182" s="13">
        <v>42583</v>
      </c>
      <c r="B182" s="17">
        <v>1091.04073462</v>
      </c>
      <c r="C182" s="17">
        <v>0</v>
      </c>
      <c r="D182" s="17">
        <v>0</v>
      </c>
      <c r="E182" s="17">
        <v>0</v>
      </c>
      <c r="F182" s="17">
        <v>0</v>
      </c>
      <c r="G182" s="17">
        <v>0</v>
      </c>
      <c r="H182" s="17">
        <v>0</v>
      </c>
      <c r="I182" s="17">
        <v>41229.138411780033</v>
      </c>
      <c r="J182" s="17">
        <v>38831.870535080008</v>
      </c>
      <c r="K182" s="17">
        <v>26220.184322409987</v>
      </c>
      <c r="L182" s="17">
        <v>29896.722037260057</v>
      </c>
      <c r="M182" s="17">
        <v>118234.92117006029</v>
      </c>
      <c r="N182" s="17">
        <v>116631.36186689007</v>
      </c>
      <c r="O182" s="17">
        <v>0</v>
      </c>
      <c r="P182" s="17">
        <v>0</v>
      </c>
      <c r="Q182" s="17">
        <v>0</v>
      </c>
      <c r="R182" s="17">
        <v>0</v>
      </c>
      <c r="S182" s="17">
        <v>21638.731943119983</v>
      </c>
      <c r="T182" s="17">
        <v>11053.941028949992</v>
      </c>
      <c r="U182" s="17">
        <v>25229.445979810011</v>
      </c>
      <c r="V182" s="17">
        <v>21264.355616050005</v>
      </c>
      <c r="W182" s="17">
        <v>21081.194957269985</v>
      </c>
      <c r="X182" s="17">
        <v>28409.08580550001</v>
      </c>
      <c r="Y182" s="17">
        <v>23480.459012530009</v>
      </c>
      <c r="Z182" s="17">
        <v>19878.342278470005</v>
      </c>
      <c r="AA182" s="17">
        <v>11548.632190169998</v>
      </c>
      <c r="AB182" s="17">
        <v>55816.965845939987</v>
      </c>
      <c r="AC182" s="17">
        <v>101528.89288204003</v>
      </c>
      <c r="AD182" s="17">
        <v>465549.03419415833</v>
      </c>
      <c r="AE182" s="17">
        <v>58005.294586769996</v>
      </c>
      <c r="AF182" s="17">
        <v>85986.801505589843</v>
      </c>
      <c r="AG182" s="17">
        <v>88616.737845900003</v>
      </c>
      <c r="AH182" s="17">
        <v>114486.59100697011</v>
      </c>
      <c r="AI182" s="17">
        <v>109738.02230627998</v>
      </c>
      <c r="AJ182" s="17">
        <v>78756.887412869997</v>
      </c>
      <c r="AK182" s="17">
        <v>160342.96378255001</v>
      </c>
      <c r="AL182" s="17">
        <v>95938.42533831016</v>
      </c>
      <c r="AM182" s="17">
        <v>335324.1054823001</v>
      </c>
      <c r="AN182" s="17">
        <v>230637.91921900964</v>
      </c>
      <c r="AO182" s="17">
        <v>281362.23135183024</v>
      </c>
      <c r="AP182" s="17"/>
      <c r="AQ182" s="17"/>
      <c r="AR182" s="17"/>
      <c r="AS182" s="17"/>
      <c r="AT182" s="17"/>
      <c r="AU182" s="17"/>
      <c r="AV182" s="14"/>
      <c r="AW182" s="17"/>
      <c r="AX182" s="17"/>
      <c r="AY182" s="17"/>
      <c r="AZ182" s="17"/>
      <c r="BA182" s="17"/>
      <c r="BB182" s="17"/>
      <c r="BC182" s="17"/>
      <c r="BD182" s="17"/>
      <c r="BE182" s="17"/>
      <c r="BF182" s="17">
        <v>43748.814243020046</v>
      </c>
      <c r="BG182" s="17">
        <v>0</v>
      </c>
      <c r="BH182" s="17">
        <v>6372.0023120699998</v>
      </c>
      <c r="BI182" s="17">
        <v>349040.14479976089</v>
      </c>
      <c r="BJ182" s="17"/>
      <c r="BK182" s="17"/>
      <c r="BL182" s="17"/>
      <c r="BM182" s="17"/>
      <c r="BN182" s="17"/>
      <c r="BP182" s="17">
        <v>13651.401800409998</v>
      </c>
      <c r="BQ182" s="17"/>
      <c r="BR182" s="17"/>
      <c r="BS182" s="17"/>
      <c r="BT182" s="17">
        <v>227581.26348177</v>
      </c>
      <c r="BU182" s="17"/>
      <c r="BV182" s="17"/>
      <c r="BW182" s="17"/>
      <c r="BX182" s="17"/>
      <c r="BY182" s="17"/>
      <c r="BZ182" s="17"/>
      <c r="CA182" s="17"/>
      <c r="CB182" s="17"/>
      <c r="CC182" s="17"/>
      <c r="CD182" s="17"/>
      <c r="CE182" s="17"/>
      <c r="CF182" s="17"/>
      <c r="CG182" s="17"/>
      <c r="CH182" s="17">
        <v>3458203.9272875199</v>
      </c>
      <c r="CI182" s="17">
        <v>50120.816555090045</v>
      </c>
    </row>
    <row r="183" spans="1:87" x14ac:dyDescent="0.2">
      <c r="A183" s="13">
        <v>42614</v>
      </c>
      <c r="B183" s="17">
        <v>1056.0740448700001</v>
      </c>
      <c r="C183" s="17">
        <v>0</v>
      </c>
      <c r="D183" s="17">
        <v>0</v>
      </c>
      <c r="E183" s="17">
        <v>0</v>
      </c>
      <c r="F183" s="17">
        <v>0</v>
      </c>
      <c r="G183" s="17">
        <v>0</v>
      </c>
      <c r="H183" s="17">
        <v>0</v>
      </c>
      <c r="I183" s="17">
        <v>39534.156095089944</v>
      </c>
      <c r="J183" s="17">
        <v>37441.09440973006</v>
      </c>
      <c r="K183" s="17">
        <v>25478.727511940015</v>
      </c>
      <c r="L183" s="17">
        <v>28895.764208259989</v>
      </c>
      <c r="M183" s="17">
        <v>115553.35553388968</v>
      </c>
      <c r="N183" s="17">
        <v>113727.57427306994</v>
      </c>
      <c r="O183" s="17">
        <v>0</v>
      </c>
      <c r="P183" s="17">
        <v>0</v>
      </c>
      <c r="Q183" s="17">
        <v>0</v>
      </c>
      <c r="R183" s="17">
        <v>0</v>
      </c>
      <c r="S183" s="17">
        <v>21178.15963870001</v>
      </c>
      <c r="T183" s="17">
        <v>10786.047734959991</v>
      </c>
      <c r="U183" s="17">
        <v>24581.468836069998</v>
      </c>
      <c r="V183" s="17">
        <v>20537.487103039995</v>
      </c>
      <c r="W183" s="17">
        <v>20436.592715389976</v>
      </c>
      <c r="X183" s="17">
        <v>27413.64252193004</v>
      </c>
      <c r="Y183" s="17">
        <v>22957.115506120015</v>
      </c>
      <c r="Z183" s="17">
        <v>19312.742073139998</v>
      </c>
      <c r="AA183" s="17">
        <v>11279.859210389997</v>
      </c>
      <c r="AB183" s="17">
        <v>54515.839720520053</v>
      </c>
      <c r="AC183" s="17">
        <v>99393.413624759982</v>
      </c>
      <c r="AD183" s="17">
        <v>456354.63561308064</v>
      </c>
      <c r="AE183" s="17">
        <v>57020.641334979999</v>
      </c>
      <c r="AF183" s="17">
        <v>84384.405041649981</v>
      </c>
      <c r="AG183" s="17">
        <v>86888.185065150028</v>
      </c>
      <c r="AH183" s="17">
        <v>113014.83793690006</v>
      </c>
      <c r="AI183" s="17">
        <v>107608.74316201005</v>
      </c>
      <c r="AJ183" s="17">
        <v>77074.434004029987</v>
      </c>
      <c r="AK183" s="17">
        <v>157755.26863312026</v>
      </c>
      <c r="AL183" s="17">
        <v>94690.254478970193</v>
      </c>
      <c r="AM183" s="17">
        <v>330763.39105571981</v>
      </c>
      <c r="AN183" s="17">
        <v>226533.35650262012</v>
      </c>
      <c r="AO183" s="17">
        <v>276969.60135770991</v>
      </c>
      <c r="AP183" s="17">
        <v>407515.06492310017</v>
      </c>
      <c r="AQ183" s="17"/>
      <c r="AR183" s="17"/>
      <c r="AS183" s="17"/>
      <c r="AT183" s="17"/>
      <c r="AU183" s="17"/>
      <c r="AV183" s="14"/>
      <c r="AW183" s="17"/>
      <c r="AX183" s="17"/>
      <c r="AY183" s="17"/>
      <c r="AZ183" s="17"/>
      <c r="BA183" s="17"/>
      <c r="BB183" s="17"/>
      <c r="BC183" s="17"/>
      <c r="BD183" s="17"/>
      <c r="BE183" s="17"/>
      <c r="BF183" s="17">
        <v>43662.045449139951</v>
      </c>
      <c r="BG183" s="17">
        <v>0</v>
      </c>
      <c r="BH183" s="17">
        <v>6371.3765471299994</v>
      </c>
      <c r="BI183" s="17">
        <v>340975.5173246506</v>
      </c>
      <c r="BJ183" s="17"/>
      <c r="BK183" s="17"/>
      <c r="BL183" s="17"/>
      <c r="BM183" s="17"/>
      <c r="BN183" s="17"/>
      <c r="BP183" s="17">
        <v>13766.888105840002</v>
      </c>
      <c r="BQ183" s="17"/>
      <c r="BR183" s="17"/>
      <c r="BS183" s="17"/>
      <c r="BT183" s="17">
        <v>222733.32337776999</v>
      </c>
      <c r="BU183" s="17"/>
      <c r="BV183" s="17"/>
      <c r="BW183" s="17"/>
      <c r="BX183" s="17"/>
      <c r="BY183" s="17"/>
      <c r="BZ183" s="17"/>
      <c r="CA183" s="17"/>
      <c r="CB183" s="17"/>
      <c r="CC183" s="17"/>
      <c r="CD183" s="17"/>
      <c r="CE183" s="17"/>
      <c r="CF183" s="17"/>
      <c r="CG183" s="17"/>
      <c r="CH183" s="17">
        <v>3798161.0846754415</v>
      </c>
      <c r="CI183" s="17">
        <v>50033.42199626995</v>
      </c>
    </row>
    <row r="184" spans="1:87" x14ac:dyDescent="0.2">
      <c r="A184" s="13">
        <v>42644</v>
      </c>
      <c r="B184" s="17">
        <v>1048.7087474100001</v>
      </c>
      <c r="C184" s="17">
        <v>0</v>
      </c>
      <c r="D184" s="17">
        <v>0</v>
      </c>
      <c r="E184" s="17">
        <v>0</v>
      </c>
      <c r="F184" s="17">
        <v>0</v>
      </c>
      <c r="G184" s="17">
        <v>0</v>
      </c>
      <c r="H184" s="17">
        <v>0</v>
      </c>
      <c r="I184" s="17">
        <v>37540.662314139961</v>
      </c>
      <c r="J184" s="17">
        <v>35640.624713510122</v>
      </c>
      <c r="K184" s="17">
        <v>24370.316933870028</v>
      </c>
      <c r="L184" s="17">
        <v>28042.443146019978</v>
      </c>
      <c r="M184" s="17">
        <v>112367.86792909024</v>
      </c>
      <c r="N184" s="17">
        <v>110973.21928534996</v>
      </c>
      <c r="O184" s="17">
        <v>0</v>
      </c>
      <c r="P184" s="17">
        <v>0</v>
      </c>
      <c r="Q184" s="17">
        <v>0</v>
      </c>
      <c r="R184" s="17">
        <v>0</v>
      </c>
      <c r="S184" s="17">
        <v>20688.16785189003</v>
      </c>
      <c r="T184" s="17">
        <v>10492.801455010003</v>
      </c>
      <c r="U184" s="17">
        <v>23922.808263230025</v>
      </c>
      <c r="V184" s="17">
        <v>19780.019827340016</v>
      </c>
      <c r="W184" s="17">
        <v>20063.298949129989</v>
      </c>
      <c r="X184" s="17">
        <v>26697.999919710008</v>
      </c>
      <c r="Y184" s="17">
        <v>22572.658308570004</v>
      </c>
      <c r="Z184" s="17">
        <v>18716.78886398999</v>
      </c>
      <c r="AA184" s="17">
        <v>11058.253621179996</v>
      </c>
      <c r="AB184" s="17">
        <v>53769.351328880039</v>
      </c>
      <c r="AC184" s="17">
        <v>97400.875130160086</v>
      </c>
      <c r="AD184" s="17">
        <v>448001.44848366966</v>
      </c>
      <c r="AE184" s="17">
        <v>56325.050078299995</v>
      </c>
      <c r="AF184" s="17">
        <v>82251.707083879941</v>
      </c>
      <c r="AG184" s="17">
        <v>85521.393061290059</v>
      </c>
      <c r="AH184" s="17">
        <v>111004.25517778989</v>
      </c>
      <c r="AI184" s="17">
        <v>106011.04923486013</v>
      </c>
      <c r="AJ184" s="17">
        <v>75802.257866779997</v>
      </c>
      <c r="AK184" s="17">
        <v>155667.54534696013</v>
      </c>
      <c r="AL184" s="17">
        <v>93262.691822579945</v>
      </c>
      <c r="AM184" s="17">
        <v>326250.40777345031</v>
      </c>
      <c r="AN184" s="17">
        <v>221570.28601736983</v>
      </c>
      <c r="AO184" s="17">
        <v>272038.60070229048</v>
      </c>
      <c r="AP184" s="17">
        <v>401270.03566329047</v>
      </c>
      <c r="AQ184" s="17"/>
      <c r="AR184" s="17"/>
      <c r="AS184" s="17"/>
      <c r="AT184" s="17"/>
      <c r="AU184" s="17"/>
      <c r="AV184" s="14"/>
      <c r="AW184" s="17"/>
      <c r="AX184" s="17"/>
      <c r="AY184" s="17"/>
      <c r="AZ184" s="17"/>
      <c r="BA184" s="17"/>
      <c r="BB184" s="17"/>
      <c r="BC184" s="17"/>
      <c r="BD184" s="17"/>
      <c r="BE184" s="17"/>
      <c r="BF184" s="17">
        <v>43512.881582219983</v>
      </c>
      <c r="BG184" s="17">
        <v>0</v>
      </c>
      <c r="BH184" s="17">
        <v>6327.2767814300005</v>
      </c>
      <c r="BI184" s="17">
        <v>334389.2547017989</v>
      </c>
      <c r="BJ184" s="17"/>
      <c r="BK184" s="17"/>
      <c r="BL184" s="17"/>
      <c r="BM184" s="17"/>
      <c r="BN184" s="17"/>
      <c r="BP184" s="17">
        <v>13078.987160409999</v>
      </c>
      <c r="BQ184" s="17"/>
      <c r="BR184" s="17"/>
      <c r="BS184" s="17"/>
      <c r="BT184" s="17">
        <v>202346.70202776999</v>
      </c>
      <c r="BU184" s="17"/>
      <c r="BV184" s="17"/>
      <c r="BW184" s="17"/>
      <c r="BX184" s="17"/>
      <c r="BY184" s="17"/>
      <c r="BZ184" s="17"/>
      <c r="CA184" s="17"/>
      <c r="CB184" s="17"/>
      <c r="CC184" s="17"/>
      <c r="CD184" s="17"/>
      <c r="CE184" s="17"/>
      <c r="CF184" s="17"/>
      <c r="CG184" s="17"/>
      <c r="CH184" s="17">
        <v>3709778.6971546207</v>
      </c>
      <c r="CI184" s="17">
        <v>49840.158363649985</v>
      </c>
    </row>
    <row r="185" spans="1:87" x14ac:dyDescent="0.2">
      <c r="A185" s="13">
        <v>42675</v>
      </c>
      <c r="B185" s="17">
        <v>1035.8712554799999</v>
      </c>
      <c r="C185" s="17">
        <v>0</v>
      </c>
      <c r="D185" s="17">
        <v>0</v>
      </c>
      <c r="E185" s="17">
        <v>0</v>
      </c>
      <c r="F185" s="17">
        <v>0</v>
      </c>
      <c r="G185" s="17">
        <v>0</v>
      </c>
      <c r="H185" s="17">
        <v>0</v>
      </c>
      <c r="I185" s="17">
        <v>35917.099612149992</v>
      </c>
      <c r="J185" s="17">
        <v>34296.461753820018</v>
      </c>
      <c r="K185" s="17">
        <v>23456.860906670026</v>
      </c>
      <c r="L185" s="17">
        <v>27246.016106830015</v>
      </c>
      <c r="M185" s="17">
        <v>109860.74025319034</v>
      </c>
      <c r="N185" s="17">
        <v>108281.04744375018</v>
      </c>
      <c r="O185" s="17">
        <v>0</v>
      </c>
      <c r="P185" s="17">
        <v>0</v>
      </c>
      <c r="Q185" s="17">
        <v>0</v>
      </c>
      <c r="R185" s="17">
        <v>0</v>
      </c>
      <c r="S185" s="17">
        <v>20185.928331810013</v>
      </c>
      <c r="T185" s="17">
        <v>10039.9292054</v>
      </c>
      <c r="U185" s="17">
        <v>23247.481861629989</v>
      </c>
      <c r="V185" s="17">
        <v>19131.839883880002</v>
      </c>
      <c r="W185" s="17">
        <v>19590.632960149986</v>
      </c>
      <c r="X185" s="17">
        <v>26008.884697350029</v>
      </c>
      <c r="Y185" s="17">
        <v>22076.289230300004</v>
      </c>
      <c r="Z185" s="17">
        <v>18066.660460519997</v>
      </c>
      <c r="AA185" s="17">
        <v>10784.987135730002</v>
      </c>
      <c r="AB185" s="17">
        <v>52790.367931000037</v>
      </c>
      <c r="AC185" s="17">
        <v>95275.833587699948</v>
      </c>
      <c r="AD185" s="17">
        <v>438869.93050149002</v>
      </c>
      <c r="AE185" s="17">
        <v>55134.487476099988</v>
      </c>
      <c r="AF185" s="17">
        <v>81086.973126979996</v>
      </c>
      <c r="AG185" s="17">
        <v>83920.227667809901</v>
      </c>
      <c r="AH185" s="17">
        <v>108504.06448924018</v>
      </c>
      <c r="AI185" s="17">
        <v>104496.01618730008</v>
      </c>
      <c r="AJ185" s="17">
        <v>74314.54493968004</v>
      </c>
      <c r="AK185" s="17">
        <v>153844.54247382013</v>
      </c>
      <c r="AL185" s="17">
        <v>92037.2303041501</v>
      </c>
      <c r="AM185" s="17">
        <v>321461.66754489025</v>
      </c>
      <c r="AN185" s="17">
        <v>218410.5678189997</v>
      </c>
      <c r="AO185" s="17">
        <v>267363.85226793977</v>
      </c>
      <c r="AP185" s="17">
        <v>394772.67974177998</v>
      </c>
      <c r="AQ185" s="17"/>
      <c r="AR185" s="17"/>
      <c r="AS185" s="17"/>
      <c r="AT185" s="17"/>
      <c r="AU185" s="17"/>
      <c r="AV185" s="14"/>
      <c r="AW185" s="17"/>
      <c r="AX185" s="17"/>
      <c r="AY185" s="17"/>
      <c r="AZ185" s="17"/>
      <c r="BA185" s="17"/>
      <c r="BB185" s="17"/>
      <c r="BC185" s="17"/>
      <c r="BD185" s="17"/>
      <c r="BE185" s="17"/>
      <c r="BF185" s="17">
        <v>43285.395734229976</v>
      </c>
      <c r="BG185" s="17">
        <v>0</v>
      </c>
      <c r="BH185" s="17">
        <v>6320.3486793399998</v>
      </c>
      <c r="BI185" s="17">
        <v>328721.66754507012</v>
      </c>
      <c r="BJ185" s="17"/>
      <c r="BK185" s="17"/>
      <c r="BL185" s="17"/>
      <c r="BM185" s="17"/>
      <c r="BN185" s="17"/>
      <c r="BP185" s="17">
        <v>12352.616629980001</v>
      </c>
      <c r="BQ185" s="17"/>
      <c r="BR185" s="17"/>
      <c r="BS185" s="17"/>
      <c r="BT185" s="17">
        <v>211821.55511389</v>
      </c>
      <c r="BU185" s="17"/>
      <c r="BV185" s="17"/>
      <c r="BW185" s="17"/>
      <c r="BX185" s="17"/>
      <c r="BY185" s="17"/>
      <c r="BZ185" s="17"/>
      <c r="CA185" s="17"/>
      <c r="CB185" s="17"/>
      <c r="CC185" s="17"/>
      <c r="CD185" s="17"/>
      <c r="CE185" s="17"/>
      <c r="CF185" s="17"/>
      <c r="CG185" s="17"/>
      <c r="CH185" s="17">
        <v>3654011.3008600506</v>
      </c>
      <c r="CI185" s="17">
        <v>49605.744413569977</v>
      </c>
    </row>
    <row r="186" spans="1:87" x14ac:dyDescent="0.2">
      <c r="A186" s="13">
        <v>42705</v>
      </c>
      <c r="B186" s="17">
        <v>1015.5589443299999</v>
      </c>
      <c r="C186" s="17">
        <v>0</v>
      </c>
      <c r="D186" s="17">
        <v>0</v>
      </c>
      <c r="E186" s="17">
        <v>0</v>
      </c>
      <c r="F186" s="17">
        <v>0</v>
      </c>
      <c r="G186" s="17">
        <v>0</v>
      </c>
      <c r="H186" s="17">
        <v>0</v>
      </c>
      <c r="I186" s="17">
        <v>34321.368691689924</v>
      </c>
      <c r="J186" s="17">
        <v>32927.803323420019</v>
      </c>
      <c r="K186" s="17">
        <v>22713.309850360005</v>
      </c>
      <c r="L186" s="17">
        <v>26264.734653430005</v>
      </c>
      <c r="M186" s="17">
        <v>107432.71555818993</v>
      </c>
      <c r="N186" s="17">
        <v>105976.03281364008</v>
      </c>
      <c r="O186" s="17">
        <v>0</v>
      </c>
      <c r="P186" s="17">
        <v>0</v>
      </c>
      <c r="Q186" s="17">
        <v>0</v>
      </c>
      <c r="R186" s="17">
        <v>0</v>
      </c>
      <c r="S186" s="17">
        <v>19674.722528180002</v>
      </c>
      <c r="T186" s="17">
        <v>9678.1911239799974</v>
      </c>
      <c r="U186" s="17">
        <v>22572.857859149994</v>
      </c>
      <c r="V186" s="17">
        <v>18453.749944780026</v>
      </c>
      <c r="W186" s="17">
        <v>18989.093762129985</v>
      </c>
      <c r="X186" s="17">
        <v>25405.131673830019</v>
      </c>
      <c r="Y186" s="17">
        <v>21280.746935140003</v>
      </c>
      <c r="Z186" s="17">
        <v>17685.570939679994</v>
      </c>
      <c r="AA186" s="17">
        <v>10624.796075570004</v>
      </c>
      <c r="AB186" s="17">
        <v>51799.708467460012</v>
      </c>
      <c r="AC186" s="17">
        <v>93174.639254060123</v>
      </c>
      <c r="AD186" s="17">
        <v>429940.68863512017</v>
      </c>
      <c r="AE186" s="17">
        <v>54239.38997923</v>
      </c>
      <c r="AF186" s="17">
        <v>79743.120753080017</v>
      </c>
      <c r="AG186" s="17">
        <v>82234.138738710069</v>
      </c>
      <c r="AH186" s="17">
        <v>106304.26580269003</v>
      </c>
      <c r="AI186" s="17">
        <v>102696.83357482</v>
      </c>
      <c r="AJ186" s="17">
        <v>72190.347901380039</v>
      </c>
      <c r="AK186" s="17">
        <v>151754.58810649964</v>
      </c>
      <c r="AL186" s="17">
        <v>90578.638860500199</v>
      </c>
      <c r="AM186" s="17">
        <v>317403.68180912873</v>
      </c>
      <c r="AN186" s="17">
        <v>214205.31190702028</v>
      </c>
      <c r="AO186" s="17">
        <v>263024.10876701085</v>
      </c>
      <c r="AP186" s="17">
        <v>387810.57160174043</v>
      </c>
      <c r="AQ186" s="17">
        <v>344849.71810104989</v>
      </c>
      <c r="AR186" s="17"/>
      <c r="AS186" s="17"/>
      <c r="AT186" s="17"/>
      <c r="AU186" s="17"/>
      <c r="AV186" s="14"/>
      <c r="AW186" s="17"/>
      <c r="AX186" s="17"/>
      <c r="AY186" s="17"/>
      <c r="AZ186" s="17"/>
      <c r="BA186" s="17"/>
      <c r="BB186" s="17"/>
      <c r="BC186" s="17"/>
      <c r="BD186" s="17">
        <v>45517.350695000001</v>
      </c>
      <c r="BE186" s="17"/>
      <c r="BF186" s="17">
        <v>43187.382066839986</v>
      </c>
      <c r="BG186" s="17">
        <v>0</v>
      </c>
      <c r="BH186" s="17">
        <v>6304.1151698000021</v>
      </c>
      <c r="BI186" s="17">
        <v>323524.70756021026</v>
      </c>
      <c r="BJ186" s="17"/>
      <c r="BK186" s="17"/>
      <c r="BL186" s="17"/>
      <c r="BM186" s="17"/>
      <c r="BN186" s="17"/>
      <c r="BP186" s="17">
        <v>11590.696486339999</v>
      </c>
      <c r="BQ186" s="17"/>
      <c r="BR186" s="17"/>
      <c r="BS186" s="17"/>
      <c r="BT186" s="17">
        <v>211621.08256989002</v>
      </c>
      <c r="BU186" s="17"/>
      <c r="BV186" s="17"/>
      <c r="BW186" s="17"/>
      <c r="BX186" s="17"/>
      <c r="BY186" s="17"/>
      <c r="BZ186" s="17"/>
      <c r="CA186" s="17"/>
      <c r="CB186" s="17"/>
      <c r="CC186" s="17"/>
      <c r="CD186" s="17"/>
      <c r="CE186" s="17"/>
      <c r="CF186" s="17"/>
      <c r="CG186" s="17"/>
      <c r="CH186" s="17">
        <v>3978711.4714850807</v>
      </c>
      <c r="CI186" s="17">
        <v>49491.497236639989</v>
      </c>
    </row>
    <row r="187" spans="1:87" x14ac:dyDescent="0.2">
      <c r="A187" s="13">
        <v>42736</v>
      </c>
      <c r="B187" s="17">
        <v>1012.5934963800001</v>
      </c>
      <c r="C187" s="17">
        <v>0</v>
      </c>
      <c r="D187" s="17">
        <v>0</v>
      </c>
      <c r="E187" s="17">
        <v>0</v>
      </c>
      <c r="F187" s="17">
        <v>0</v>
      </c>
      <c r="G187" s="17">
        <v>0</v>
      </c>
      <c r="H187" s="17">
        <v>0</v>
      </c>
      <c r="I187" s="17">
        <v>33140.140311820127</v>
      </c>
      <c r="J187" s="17">
        <v>31452.292556909997</v>
      </c>
      <c r="K187" s="17">
        <v>22207.248384339993</v>
      </c>
      <c r="L187" s="17">
        <v>25471.398723979928</v>
      </c>
      <c r="M187" s="17">
        <v>105240.77364919042</v>
      </c>
      <c r="N187" s="17">
        <v>104026.28835018993</v>
      </c>
      <c r="O187" s="17">
        <v>0</v>
      </c>
      <c r="P187" s="17">
        <v>0</v>
      </c>
      <c r="Q187" s="17">
        <v>0</v>
      </c>
      <c r="R187" s="17">
        <v>0</v>
      </c>
      <c r="S187" s="17">
        <v>19222.648373769985</v>
      </c>
      <c r="T187" s="17">
        <v>9445.7712520900022</v>
      </c>
      <c r="U187" s="17">
        <v>22031.540686079992</v>
      </c>
      <c r="V187" s="17">
        <v>17815.863311230005</v>
      </c>
      <c r="W187" s="17">
        <v>18382.386888449997</v>
      </c>
      <c r="X187" s="17">
        <v>24837.035020989984</v>
      </c>
      <c r="Y187" s="17">
        <v>20871.197989310014</v>
      </c>
      <c r="Z187" s="17">
        <v>17223.941973060002</v>
      </c>
      <c r="AA187" s="17">
        <v>10434.232994049997</v>
      </c>
      <c r="AB187" s="17">
        <v>50901.224040450026</v>
      </c>
      <c r="AC187" s="17">
        <v>91722.354634449905</v>
      </c>
      <c r="AD187" s="17">
        <v>421514.60232008155</v>
      </c>
      <c r="AE187" s="17">
        <v>53540.443919900012</v>
      </c>
      <c r="AF187" s="17">
        <v>78355.702879610079</v>
      </c>
      <c r="AG187" s="17">
        <v>81101.984491400042</v>
      </c>
      <c r="AH187" s="17">
        <v>104874.66043606993</v>
      </c>
      <c r="AI187" s="17">
        <v>101082.74991527003</v>
      </c>
      <c r="AJ187" s="17">
        <v>70206.597115000026</v>
      </c>
      <c r="AK187" s="17">
        <v>149325.45217989001</v>
      </c>
      <c r="AL187" s="17">
        <v>88929.493873509899</v>
      </c>
      <c r="AM187" s="17">
        <v>313355.58714206971</v>
      </c>
      <c r="AN187" s="17">
        <v>210488.95406552029</v>
      </c>
      <c r="AO187" s="17">
        <v>258859.29590940019</v>
      </c>
      <c r="AP187" s="17">
        <v>381861.29705771076</v>
      </c>
      <c r="AQ187" s="17">
        <v>340303.72509338061</v>
      </c>
      <c r="AR187" s="17"/>
      <c r="AS187" s="17"/>
      <c r="AT187" s="17"/>
      <c r="AU187" s="17"/>
      <c r="AV187" s="14"/>
      <c r="AW187" s="17"/>
      <c r="AX187" s="17"/>
      <c r="AY187" s="17"/>
      <c r="AZ187" s="17"/>
      <c r="BA187" s="17"/>
      <c r="BB187" s="17"/>
      <c r="BC187" s="17"/>
      <c r="BD187" s="17">
        <v>44962.397042999997</v>
      </c>
      <c r="BE187" s="17"/>
      <c r="BF187" s="17">
        <v>43282.553085439984</v>
      </c>
      <c r="BG187" s="17">
        <v>0</v>
      </c>
      <c r="BH187" s="17">
        <v>6318.6316072299996</v>
      </c>
      <c r="BI187" s="17">
        <v>318851.99900258798</v>
      </c>
      <c r="BJ187" s="17"/>
      <c r="BK187" s="17"/>
      <c r="BL187" s="17"/>
      <c r="BM187" s="17"/>
      <c r="BN187" s="17"/>
      <c r="BP187" s="17">
        <v>11098.719630319998</v>
      </c>
      <c r="BQ187" s="17"/>
      <c r="BR187" s="17"/>
      <c r="BS187" s="17"/>
      <c r="BT187" s="17">
        <v>208948.43838589001</v>
      </c>
      <c r="BU187" s="17"/>
      <c r="BV187" s="17"/>
      <c r="BW187" s="17"/>
      <c r="BX187" s="17"/>
      <c r="BY187" s="17"/>
      <c r="BZ187" s="17"/>
      <c r="CA187" s="17"/>
      <c r="CB187" s="17"/>
      <c r="CC187" s="17"/>
      <c r="CD187" s="17"/>
      <c r="CE187" s="17"/>
      <c r="CF187" s="17"/>
      <c r="CG187" s="17"/>
      <c r="CH187" s="17">
        <v>3912702.2177900206</v>
      </c>
      <c r="CI187" s="17">
        <v>49601.18469266998</v>
      </c>
    </row>
    <row r="188" spans="1:87" x14ac:dyDescent="0.2">
      <c r="A188" s="13">
        <v>42767</v>
      </c>
      <c r="B188" s="17">
        <v>1010.4346627099999</v>
      </c>
      <c r="C188" s="17">
        <v>0</v>
      </c>
      <c r="D188" s="17">
        <v>0</v>
      </c>
      <c r="E188" s="17">
        <v>0</v>
      </c>
      <c r="F188" s="17">
        <v>0</v>
      </c>
      <c r="G188" s="17">
        <v>0</v>
      </c>
      <c r="H188" s="17">
        <v>0</v>
      </c>
      <c r="I188" s="17">
        <v>32040.284663019956</v>
      </c>
      <c r="J188" s="17">
        <v>30146.54414110005</v>
      </c>
      <c r="K188" s="17">
        <v>21718.115597199998</v>
      </c>
      <c r="L188" s="17">
        <v>24926.758603240007</v>
      </c>
      <c r="M188" s="17">
        <v>103512.70807176977</v>
      </c>
      <c r="N188" s="17">
        <v>102617.99946693997</v>
      </c>
      <c r="O188" s="17">
        <v>0</v>
      </c>
      <c r="P188" s="17">
        <v>0</v>
      </c>
      <c r="Q188" s="17">
        <v>0</v>
      </c>
      <c r="R188" s="17">
        <v>0</v>
      </c>
      <c r="S188" s="17">
        <v>18560.859837920019</v>
      </c>
      <c r="T188" s="17">
        <v>9102.0264392099944</v>
      </c>
      <c r="U188" s="17">
        <v>21405.958708790004</v>
      </c>
      <c r="V188" s="17">
        <v>17276.48750022001</v>
      </c>
      <c r="W188" s="17">
        <v>17874.285865609985</v>
      </c>
      <c r="X188" s="17">
        <v>24174.206430749986</v>
      </c>
      <c r="Y188" s="17">
        <v>20544.136955730013</v>
      </c>
      <c r="Z188" s="17">
        <v>16794.957430299997</v>
      </c>
      <c r="AA188" s="17">
        <v>10217.94894947001</v>
      </c>
      <c r="AB188" s="17">
        <v>50084.695707230007</v>
      </c>
      <c r="AC188" s="17">
        <v>90291.203946520051</v>
      </c>
      <c r="AD188" s="17">
        <v>413798.52758019825</v>
      </c>
      <c r="AE188" s="17">
        <v>52967.335295109988</v>
      </c>
      <c r="AF188" s="17">
        <v>77217.470434610063</v>
      </c>
      <c r="AG188" s="17">
        <v>79480.507383640012</v>
      </c>
      <c r="AH188" s="17">
        <v>103102.37770811991</v>
      </c>
      <c r="AI188" s="17">
        <v>99178.187054310009</v>
      </c>
      <c r="AJ188" s="17">
        <v>68592.75005854998</v>
      </c>
      <c r="AK188" s="17">
        <v>147205.03391186992</v>
      </c>
      <c r="AL188" s="17">
        <v>87397.554690580102</v>
      </c>
      <c r="AM188" s="17">
        <v>308556.35701795918</v>
      </c>
      <c r="AN188" s="17">
        <v>207226.51642857038</v>
      </c>
      <c r="AO188" s="17">
        <v>253810.65933119963</v>
      </c>
      <c r="AP188" s="17">
        <v>375645.33014696016</v>
      </c>
      <c r="AQ188" s="17">
        <v>336635.18957858952</v>
      </c>
      <c r="AR188" s="17"/>
      <c r="AS188" s="17"/>
      <c r="AT188" s="17"/>
      <c r="AU188" s="17"/>
      <c r="AV188" s="14"/>
      <c r="AW188" s="17"/>
      <c r="AX188" s="17"/>
      <c r="AY188" s="17"/>
      <c r="AZ188" s="17"/>
      <c r="BA188" s="17"/>
      <c r="BB188" s="17"/>
      <c r="BC188" s="17"/>
      <c r="BD188" s="17">
        <v>44500.871231999998</v>
      </c>
      <c r="BE188" s="17"/>
      <c r="BF188" s="17">
        <v>43599.618697510006</v>
      </c>
      <c r="BG188" s="17">
        <v>0</v>
      </c>
      <c r="BH188" s="17">
        <v>6355.8992772400006</v>
      </c>
      <c r="BI188" s="17">
        <v>315981.46321490972</v>
      </c>
      <c r="BJ188" s="17"/>
      <c r="BK188" s="17"/>
      <c r="BL188" s="17"/>
      <c r="BM188" s="17"/>
      <c r="BN188" s="17"/>
      <c r="BP188" s="17">
        <v>10513.305831209997</v>
      </c>
      <c r="BQ188" s="17"/>
      <c r="BR188" s="17"/>
      <c r="BS188" s="17"/>
      <c r="BT188" s="17">
        <v>203408.66242689002</v>
      </c>
      <c r="BU188" s="17"/>
      <c r="BV188" s="17"/>
      <c r="BW188" s="17"/>
      <c r="BX188" s="17"/>
      <c r="BY188" s="17"/>
      <c r="BZ188" s="17"/>
      <c r="CA188" s="17"/>
      <c r="CB188" s="17"/>
      <c r="CC188" s="17"/>
      <c r="CD188" s="17"/>
      <c r="CE188" s="17"/>
      <c r="CF188" s="17"/>
      <c r="CG188" s="17"/>
      <c r="CH188" s="17">
        <v>3847473.2302777567</v>
      </c>
      <c r="CI188" s="17">
        <v>49955.517974750008</v>
      </c>
    </row>
    <row r="189" spans="1:87" x14ac:dyDescent="0.2">
      <c r="A189" s="13">
        <v>42795</v>
      </c>
      <c r="B189" s="17">
        <v>1016.3547501099999</v>
      </c>
      <c r="C189" s="17">
        <v>0</v>
      </c>
      <c r="D189" s="17">
        <v>0</v>
      </c>
      <c r="E189" s="17">
        <v>0</v>
      </c>
      <c r="F189" s="17">
        <v>0</v>
      </c>
      <c r="G189" s="17">
        <v>0</v>
      </c>
      <c r="H189" s="17">
        <v>0</v>
      </c>
      <c r="I189" s="17">
        <v>30696.085412950048</v>
      </c>
      <c r="J189" s="17">
        <v>29017.660577420007</v>
      </c>
      <c r="K189" s="17">
        <v>21172.521160650002</v>
      </c>
      <c r="L189" s="17">
        <v>24172.74192663002</v>
      </c>
      <c r="M189" s="17">
        <v>101803.66369641005</v>
      </c>
      <c r="N189" s="17">
        <v>101445.38140351005</v>
      </c>
      <c r="O189" s="17">
        <v>0</v>
      </c>
      <c r="P189" s="17">
        <v>0</v>
      </c>
      <c r="Q189" s="17">
        <v>0</v>
      </c>
      <c r="R189" s="17">
        <v>0</v>
      </c>
      <c r="S189" s="17">
        <v>17885.342006309991</v>
      </c>
      <c r="T189" s="17">
        <v>8610.927358009998</v>
      </c>
      <c r="U189" s="17">
        <v>20713.360196680005</v>
      </c>
      <c r="V189" s="17">
        <v>16508.519310479998</v>
      </c>
      <c r="W189" s="17">
        <v>17199.052892820018</v>
      </c>
      <c r="X189" s="17">
        <v>23565.907194189997</v>
      </c>
      <c r="Y189" s="17">
        <v>19972.94701621999</v>
      </c>
      <c r="Z189" s="17">
        <v>16348.798700019996</v>
      </c>
      <c r="AA189" s="17">
        <v>9927.8666402799972</v>
      </c>
      <c r="AB189" s="17">
        <v>49380.083766450007</v>
      </c>
      <c r="AC189" s="17">
        <v>88209.879941770152</v>
      </c>
      <c r="AD189" s="17">
        <v>405342.87590097915</v>
      </c>
      <c r="AE189" s="17">
        <v>51792.253307330007</v>
      </c>
      <c r="AF189" s="17">
        <v>76088.03124957002</v>
      </c>
      <c r="AG189" s="17">
        <v>77637.033392079975</v>
      </c>
      <c r="AH189" s="17">
        <v>101130.76810981004</v>
      </c>
      <c r="AI189" s="17">
        <v>97879.425914510066</v>
      </c>
      <c r="AJ189" s="17">
        <v>67444.334557790004</v>
      </c>
      <c r="AK189" s="17">
        <v>144252.06749914019</v>
      </c>
      <c r="AL189" s="17">
        <v>83850.594181969966</v>
      </c>
      <c r="AM189" s="17">
        <v>303314.01323570998</v>
      </c>
      <c r="AN189" s="17">
        <v>202255.48794217015</v>
      </c>
      <c r="AO189" s="17">
        <v>249674.46703597912</v>
      </c>
      <c r="AP189" s="17">
        <v>369266.17241412023</v>
      </c>
      <c r="AQ189" s="17">
        <v>332133.58101826953</v>
      </c>
      <c r="AR189" s="17">
        <v>411708.28771930904</v>
      </c>
      <c r="AS189" s="17"/>
      <c r="AT189" s="17"/>
      <c r="AU189" s="17"/>
      <c r="AV189" s="14"/>
      <c r="AW189" s="17"/>
      <c r="AX189" s="17"/>
      <c r="AY189" s="17"/>
      <c r="AZ189" s="17"/>
      <c r="BA189" s="17"/>
      <c r="BB189" s="17"/>
      <c r="BC189" s="17"/>
      <c r="BD189" s="17">
        <v>44154.618068000003</v>
      </c>
      <c r="BE189" s="17"/>
      <c r="BF189" s="17">
        <v>44005.094761520042</v>
      </c>
      <c r="BG189" s="17">
        <v>0</v>
      </c>
      <c r="BH189" s="17">
        <v>6408.927457210003</v>
      </c>
      <c r="BI189" s="17">
        <v>314525.12304621038</v>
      </c>
      <c r="BJ189" s="17"/>
      <c r="BK189" s="17"/>
      <c r="BL189" s="17"/>
      <c r="BM189" s="17"/>
      <c r="BN189" s="17"/>
      <c r="BP189" s="17">
        <v>9962.8553580999924</v>
      </c>
      <c r="BQ189" s="17"/>
      <c r="BR189" s="17"/>
      <c r="BS189" s="17"/>
      <c r="BT189" s="17">
        <v>202728.05736889</v>
      </c>
      <c r="BU189" s="17"/>
      <c r="BV189" s="17"/>
      <c r="BW189" s="17"/>
      <c r="BX189" s="17"/>
      <c r="BY189" s="17"/>
      <c r="BZ189" s="17"/>
      <c r="CA189" s="17"/>
      <c r="CB189" s="17"/>
      <c r="CC189" s="17"/>
      <c r="CD189" s="17"/>
      <c r="CE189" s="17"/>
      <c r="CF189" s="17"/>
      <c r="CG189" s="17"/>
      <c r="CH189" s="17">
        <v>4193201.1634895788</v>
      </c>
      <c r="CI189" s="17">
        <v>50414.022218730046</v>
      </c>
    </row>
    <row r="190" spans="1:87" x14ac:dyDescent="0.2">
      <c r="A190" s="13">
        <v>42826</v>
      </c>
      <c r="B190" s="17">
        <v>1018.1433455400002</v>
      </c>
      <c r="C190" s="17">
        <v>0</v>
      </c>
      <c r="D190" s="17">
        <v>0</v>
      </c>
      <c r="E190" s="17">
        <v>0</v>
      </c>
      <c r="F190" s="17">
        <v>0</v>
      </c>
      <c r="G190" s="17">
        <v>0</v>
      </c>
      <c r="H190" s="17">
        <v>0</v>
      </c>
      <c r="I190" s="17">
        <v>29888.733324460016</v>
      </c>
      <c r="J190" s="17">
        <v>27916.084859240014</v>
      </c>
      <c r="K190" s="17">
        <v>20736.645854600025</v>
      </c>
      <c r="L190" s="17">
        <v>23659.017908649996</v>
      </c>
      <c r="M190" s="17">
        <v>100226.79179532977</v>
      </c>
      <c r="N190" s="17">
        <v>100186.10447165002</v>
      </c>
      <c r="O190" s="17">
        <v>0</v>
      </c>
      <c r="P190" s="17">
        <v>0</v>
      </c>
      <c r="Q190" s="17">
        <v>0</v>
      </c>
      <c r="R190" s="17">
        <v>0</v>
      </c>
      <c r="S190" s="17">
        <v>17267.006970549999</v>
      </c>
      <c r="T190" s="17">
        <v>8329.755041659997</v>
      </c>
      <c r="U190" s="17">
        <v>20114.90956352001</v>
      </c>
      <c r="V190" s="17">
        <v>15962.956465370011</v>
      </c>
      <c r="W190" s="17">
        <v>16887.679786250006</v>
      </c>
      <c r="X190" s="17">
        <v>23160.411574500031</v>
      </c>
      <c r="Y190" s="17">
        <v>19401.197697169995</v>
      </c>
      <c r="Z190" s="17">
        <v>15906.235507020001</v>
      </c>
      <c r="AA190" s="17">
        <v>9720.5659671300018</v>
      </c>
      <c r="AB190" s="17">
        <v>48642.376855889946</v>
      </c>
      <c r="AC190" s="17">
        <v>86671.130360620009</v>
      </c>
      <c r="AD190" s="17">
        <v>398698.84512000048</v>
      </c>
      <c r="AE190" s="17">
        <v>51032.950082449992</v>
      </c>
      <c r="AF190" s="17">
        <v>74882.312948529987</v>
      </c>
      <c r="AG190" s="17">
        <v>75945.581606130028</v>
      </c>
      <c r="AH190" s="17">
        <v>99761.881011969919</v>
      </c>
      <c r="AI190" s="17">
        <v>96802.990244779867</v>
      </c>
      <c r="AJ190" s="17">
        <v>66454.740877200064</v>
      </c>
      <c r="AK190" s="17">
        <v>142170.22420159998</v>
      </c>
      <c r="AL190" s="17">
        <v>82668.881459840079</v>
      </c>
      <c r="AM190" s="17">
        <v>299327.61826368014</v>
      </c>
      <c r="AN190" s="17">
        <v>199381.22332837014</v>
      </c>
      <c r="AO190" s="17">
        <v>245851.6772928607</v>
      </c>
      <c r="AP190" s="17">
        <v>364686.12470537919</v>
      </c>
      <c r="AQ190" s="17">
        <v>328694.09497481986</v>
      </c>
      <c r="AR190" s="17">
        <v>407439.40551791905</v>
      </c>
      <c r="AS190" s="17"/>
      <c r="AT190" s="17"/>
      <c r="AU190" s="17"/>
      <c r="AV190" s="14"/>
      <c r="AW190" s="17"/>
      <c r="AX190" s="17"/>
      <c r="AY190" s="17"/>
      <c r="AZ190" s="17"/>
      <c r="BA190" s="17"/>
      <c r="BB190" s="17"/>
      <c r="BC190" s="17"/>
      <c r="BD190" s="17">
        <v>43629</v>
      </c>
      <c r="BE190" s="17"/>
      <c r="BF190" s="17">
        <v>44285.143477389982</v>
      </c>
      <c r="BG190" s="17">
        <v>0</v>
      </c>
      <c r="BH190" s="17">
        <v>6428.8947874700007</v>
      </c>
      <c r="BI190" s="17">
        <v>312992.2150508411</v>
      </c>
      <c r="BJ190" s="17"/>
      <c r="BK190" s="17"/>
      <c r="BL190" s="17"/>
      <c r="BM190" s="17"/>
      <c r="BN190" s="17"/>
      <c r="BP190" s="17">
        <v>9517.2403182399958</v>
      </c>
      <c r="BQ190" s="17"/>
      <c r="BR190" s="17"/>
      <c r="BS190" s="17"/>
      <c r="BT190" s="17">
        <v>191807.87946089002</v>
      </c>
      <c r="BU190" s="17"/>
      <c r="BV190" s="17"/>
      <c r="BW190" s="17"/>
      <c r="BX190" s="17"/>
      <c r="BY190" s="17"/>
      <c r="BZ190" s="17"/>
      <c r="CA190" s="17"/>
      <c r="CB190" s="17"/>
      <c r="CC190" s="17"/>
      <c r="CD190" s="17"/>
      <c r="CE190" s="17"/>
      <c r="CF190" s="17"/>
      <c r="CG190" s="17"/>
      <c r="CH190" s="17">
        <v>4128154.672079511</v>
      </c>
      <c r="CI190" s="17">
        <v>50714.038264859984</v>
      </c>
    </row>
    <row r="191" spans="1:87" x14ac:dyDescent="0.2">
      <c r="A191" s="13">
        <v>42856</v>
      </c>
      <c r="B191" s="17">
        <v>1006.1545922099999</v>
      </c>
      <c r="C191" s="17">
        <v>0</v>
      </c>
      <c r="D191" s="17">
        <v>0</v>
      </c>
      <c r="E191" s="17">
        <v>0</v>
      </c>
      <c r="F191" s="17">
        <v>0</v>
      </c>
      <c r="G191" s="17">
        <v>0</v>
      </c>
      <c r="H191" s="17">
        <v>0</v>
      </c>
      <c r="I191" s="17">
        <v>28745.797090129992</v>
      </c>
      <c r="J191" s="17">
        <v>26852.891512220041</v>
      </c>
      <c r="K191" s="17">
        <v>19993.578343629997</v>
      </c>
      <c r="L191" s="17">
        <v>22838.825776910002</v>
      </c>
      <c r="M191" s="17">
        <v>98275.325386559896</v>
      </c>
      <c r="N191" s="17">
        <v>98781.450154419959</v>
      </c>
      <c r="O191" s="17">
        <v>0</v>
      </c>
      <c r="P191" s="17">
        <v>0</v>
      </c>
      <c r="Q191" s="17">
        <v>0</v>
      </c>
      <c r="R191" s="17">
        <v>0</v>
      </c>
      <c r="S191" s="17">
        <v>16805.38563904</v>
      </c>
      <c r="T191" s="17">
        <v>8015.0699073400001</v>
      </c>
      <c r="U191" s="17">
        <v>19466.57949462</v>
      </c>
      <c r="V191" s="17">
        <v>15465.581114680006</v>
      </c>
      <c r="W191" s="17">
        <v>16357.040352110003</v>
      </c>
      <c r="X191" s="17">
        <v>22556.482619190021</v>
      </c>
      <c r="Y191" s="17">
        <v>18901.021411200025</v>
      </c>
      <c r="Z191" s="17">
        <v>15599.002036659986</v>
      </c>
      <c r="AA191" s="17">
        <v>9424.6811663300014</v>
      </c>
      <c r="AB191" s="17">
        <v>47116.553217829955</v>
      </c>
      <c r="AC191" s="17">
        <v>84534.946316969974</v>
      </c>
      <c r="AD191" s="17">
        <v>390391.27571701095</v>
      </c>
      <c r="AE191" s="17">
        <v>50115.426073950024</v>
      </c>
      <c r="AF191" s="17">
        <v>73794.863314100032</v>
      </c>
      <c r="AG191" s="17">
        <v>74662.952100409937</v>
      </c>
      <c r="AH191" s="17">
        <v>98131.574073410025</v>
      </c>
      <c r="AI191" s="17">
        <v>95261.476443780251</v>
      </c>
      <c r="AJ191" s="17">
        <v>64516.478894160027</v>
      </c>
      <c r="AK191" s="17">
        <v>139476.02543478986</v>
      </c>
      <c r="AL191" s="17">
        <v>81213.78025768025</v>
      </c>
      <c r="AM191" s="17">
        <v>294547.64883945975</v>
      </c>
      <c r="AN191" s="17">
        <v>195818.39721370954</v>
      </c>
      <c r="AO191" s="17">
        <v>241715.39121382052</v>
      </c>
      <c r="AP191" s="17">
        <v>358102.25931068102</v>
      </c>
      <c r="AQ191" s="17">
        <v>324177.31036523008</v>
      </c>
      <c r="AR191" s="17">
        <v>402101.00021027052</v>
      </c>
      <c r="AS191" s="17"/>
      <c r="AT191" s="17"/>
      <c r="AU191" s="17"/>
      <c r="AV191" s="14"/>
      <c r="AW191" s="17"/>
      <c r="AX191" s="17"/>
      <c r="AY191" s="17"/>
      <c r="AZ191" s="17"/>
      <c r="BA191" s="17"/>
      <c r="BB191" s="17"/>
      <c r="BC191" s="17"/>
      <c r="BD191" s="17">
        <v>43044.775771000001</v>
      </c>
      <c r="BE191" s="17"/>
      <c r="BF191" s="17">
        <v>44527.251767569978</v>
      </c>
      <c r="BG191" s="17">
        <v>0</v>
      </c>
      <c r="BH191" s="17">
        <v>6382.1547574399974</v>
      </c>
      <c r="BI191" s="17">
        <v>309660.82323219866</v>
      </c>
      <c r="BJ191" s="17"/>
      <c r="BK191" s="17"/>
      <c r="BL191" s="17"/>
      <c r="BM191" s="17"/>
      <c r="BN191" s="17"/>
      <c r="BP191" s="17">
        <v>8896.8708290199993</v>
      </c>
      <c r="BQ191" s="17"/>
      <c r="BR191" s="17"/>
      <c r="BS191" s="17"/>
      <c r="BT191" s="17">
        <v>206971.59896089003</v>
      </c>
      <c r="BU191" s="17"/>
      <c r="BV191" s="17"/>
      <c r="BW191" s="17"/>
      <c r="BX191" s="17"/>
      <c r="BY191" s="17"/>
      <c r="BZ191" s="17"/>
      <c r="CA191" s="17"/>
      <c r="CB191" s="17"/>
      <c r="CC191" s="17"/>
      <c r="CD191" s="17"/>
      <c r="CE191" s="17"/>
      <c r="CF191" s="17"/>
      <c r="CG191" s="17"/>
      <c r="CH191" s="17">
        <v>4074245.7009126311</v>
      </c>
      <c r="CI191" s="17">
        <v>50909.406525009974</v>
      </c>
    </row>
    <row r="192" spans="1:87" x14ac:dyDescent="0.2">
      <c r="A192" s="13">
        <v>42887</v>
      </c>
      <c r="B192" s="17">
        <v>998.29534819000003</v>
      </c>
      <c r="C192" s="17">
        <v>0</v>
      </c>
      <c r="D192" s="17">
        <v>0</v>
      </c>
      <c r="E192" s="17">
        <v>0</v>
      </c>
      <c r="F192" s="17">
        <v>0</v>
      </c>
      <c r="G192" s="17">
        <v>0</v>
      </c>
      <c r="H192" s="17">
        <v>0</v>
      </c>
      <c r="I192" s="17">
        <v>27637.104286950012</v>
      </c>
      <c r="J192" s="17">
        <v>25714.263361290017</v>
      </c>
      <c r="K192" s="17">
        <v>19383.732798060006</v>
      </c>
      <c r="L192" s="17">
        <v>22013.244302620042</v>
      </c>
      <c r="M192" s="17">
        <v>95960.640962420075</v>
      </c>
      <c r="N192" s="17">
        <v>96849.663656240082</v>
      </c>
      <c r="O192" s="17">
        <v>0</v>
      </c>
      <c r="P192" s="17">
        <v>0</v>
      </c>
      <c r="Q192" s="17">
        <v>0</v>
      </c>
      <c r="R192" s="17">
        <v>0</v>
      </c>
      <c r="S192" s="17">
        <v>16324.990713740006</v>
      </c>
      <c r="T192" s="17">
        <v>7840.9987319100037</v>
      </c>
      <c r="U192" s="17">
        <v>18865.758853480009</v>
      </c>
      <c r="V192" s="17">
        <v>14844.92054055</v>
      </c>
      <c r="W192" s="17">
        <v>15924.720622370005</v>
      </c>
      <c r="X192" s="17">
        <v>21940.292403959967</v>
      </c>
      <c r="Y192" s="17">
        <v>18347.025653009994</v>
      </c>
      <c r="Z192" s="17">
        <v>15232.684774940006</v>
      </c>
      <c r="AA192" s="17">
        <v>9107.4070124899954</v>
      </c>
      <c r="AB192" s="17">
        <v>46117.997262800025</v>
      </c>
      <c r="AC192" s="17">
        <v>82867.231176320158</v>
      </c>
      <c r="AD192" s="17">
        <v>383070.15928021993</v>
      </c>
      <c r="AE192" s="17">
        <v>49017.720041870009</v>
      </c>
      <c r="AF192" s="17">
        <v>72571.180033889963</v>
      </c>
      <c r="AG192" s="17">
        <v>73312.670157299945</v>
      </c>
      <c r="AH192" s="17">
        <v>96387.258806189973</v>
      </c>
      <c r="AI192" s="17">
        <v>93273.296163039806</v>
      </c>
      <c r="AJ192" s="17">
        <v>62722.060774569887</v>
      </c>
      <c r="AK192" s="17">
        <v>136896.16555342995</v>
      </c>
      <c r="AL192" s="17">
        <v>80090.659526260017</v>
      </c>
      <c r="AM192" s="17">
        <v>290050.45338341047</v>
      </c>
      <c r="AN192" s="17">
        <v>193315.20606609996</v>
      </c>
      <c r="AO192" s="17">
        <v>238184.58442795984</v>
      </c>
      <c r="AP192" s="17">
        <v>352545.809365061</v>
      </c>
      <c r="AQ192" s="17">
        <v>319633.4554252699</v>
      </c>
      <c r="AR192" s="17">
        <v>396922.22646163002</v>
      </c>
      <c r="AS192" s="17">
        <v>443344.4201369799</v>
      </c>
      <c r="AT192" s="17"/>
      <c r="AU192" s="17"/>
      <c r="AV192" s="14"/>
      <c r="AW192" s="17"/>
      <c r="AX192" s="17"/>
      <c r="AY192" s="17"/>
      <c r="AZ192" s="17"/>
      <c r="BA192" s="17"/>
      <c r="BB192" s="17"/>
      <c r="BC192" s="17"/>
      <c r="BD192" s="17">
        <v>42442.357257000003</v>
      </c>
      <c r="BE192" s="17"/>
      <c r="BF192" s="17">
        <v>43606.866207879975</v>
      </c>
      <c r="BG192" s="17">
        <v>0</v>
      </c>
      <c r="BH192" s="17">
        <v>6202.1906889000047</v>
      </c>
      <c r="BI192" s="17">
        <v>305896.61087443947</v>
      </c>
      <c r="BJ192" s="17"/>
      <c r="BK192" s="17"/>
      <c r="BL192" s="17"/>
      <c r="BM192" s="17"/>
      <c r="BN192" s="17"/>
      <c r="BP192" s="17">
        <v>8372.0747295700003</v>
      </c>
      <c r="BQ192" s="17">
        <v>116454.88824499999</v>
      </c>
      <c r="BR192" s="17"/>
      <c r="BS192" s="17"/>
      <c r="BT192" s="17">
        <v>204078.67325389001</v>
      </c>
      <c r="BU192" s="17"/>
      <c r="BV192" s="17"/>
      <c r="BW192" s="17"/>
      <c r="BX192" s="17"/>
      <c r="BY192" s="17"/>
      <c r="BZ192" s="17"/>
      <c r="CA192" s="17"/>
      <c r="CB192" s="17"/>
      <c r="CC192" s="17"/>
      <c r="CD192" s="17"/>
      <c r="CE192" s="17"/>
      <c r="CF192" s="17"/>
      <c r="CG192" s="17"/>
      <c r="CH192" s="17">
        <v>4564361.9593211999</v>
      </c>
      <c r="CI192" s="17">
        <v>49809.056896779977</v>
      </c>
    </row>
    <row r="193" spans="1:87" x14ac:dyDescent="0.2">
      <c r="A193" s="13">
        <v>42917</v>
      </c>
      <c r="B193" s="17">
        <v>987.20408756999996</v>
      </c>
      <c r="C193" s="17">
        <v>0</v>
      </c>
      <c r="D193" s="17">
        <v>0</v>
      </c>
      <c r="E193" s="17">
        <v>0</v>
      </c>
      <c r="F193" s="17">
        <v>0</v>
      </c>
      <c r="G193" s="17">
        <v>0</v>
      </c>
      <c r="H193" s="17">
        <v>0</v>
      </c>
      <c r="I193" s="17">
        <v>26618.171945840026</v>
      </c>
      <c r="J193" s="17">
        <v>24757.829093759989</v>
      </c>
      <c r="K193" s="17">
        <v>18742.081216360002</v>
      </c>
      <c r="L193" s="17">
        <v>21169.482523380015</v>
      </c>
      <c r="M193" s="17">
        <v>93619.469170390192</v>
      </c>
      <c r="N193" s="17">
        <v>94366.975916189767</v>
      </c>
      <c r="O193" s="17">
        <v>0</v>
      </c>
      <c r="P193" s="17">
        <v>0</v>
      </c>
      <c r="Q193" s="17">
        <v>0</v>
      </c>
      <c r="R193" s="17">
        <v>0</v>
      </c>
      <c r="S193" s="17">
        <v>15952.349670909987</v>
      </c>
      <c r="T193" s="17">
        <v>7607.9246565899994</v>
      </c>
      <c r="U193" s="17">
        <v>18087.939575989989</v>
      </c>
      <c r="V193" s="17">
        <v>14233.181078879999</v>
      </c>
      <c r="W193" s="17">
        <v>15488.85714115</v>
      </c>
      <c r="X193" s="17">
        <v>21407.842729100026</v>
      </c>
      <c r="Y193" s="17">
        <v>17909.563982140004</v>
      </c>
      <c r="Z193" s="17">
        <v>14814.862619099984</v>
      </c>
      <c r="AA193" s="17">
        <v>8920.4036164399986</v>
      </c>
      <c r="AB193" s="17">
        <v>45251.637017319954</v>
      </c>
      <c r="AC193" s="17">
        <v>81360.028127490164</v>
      </c>
      <c r="AD193" s="17">
        <v>375031.77426749916</v>
      </c>
      <c r="AE193" s="17">
        <v>48176.013325729997</v>
      </c>
      <c r="AF193" s="17">
        <v>71377.786733749934</v>
      </c>
      <c r="AG193" s="17">
        <v>72023.407216220017</v>
      </c>
      <c r="AH193" s="17">
        <v>94816.908511260248</v>
      </c>
      <c r="AI193" s="17">
        <v>91990.914747069895</v>
      </c>
      <c r="AJ193" s="17">
        <v>61572.279131640047</v>
      </c>
      <c r="AK193" s="17">
        <v>134560.13947277013</v>
      </c>
      <c r="AL193" s="17">
        <v>78495.899793470147</v>
      </c>
      <c r="AM193" s="17">
        <v>286141.15995885996</v>
      </c>
      <c r="AN193" s="17">
        <v>190072.12030999997</v>
      </c>
      <c r="AO193" s="17">
        <v>234690.34458188037</v>
      </c>
      <c r="AP193" s="17">
        <v>346267.0448632781</v>
      </c>
      <c r="AQ193" s="17">
        <v>314927.10580057005</v>
      </c>
      <c r="AR193" s="17">
        <v>391474.13945944072</v>
      </c>
      <c r="AS193" s="17">
        <v>433971.04527755181</v>
      </c>
      <c r="AT193" s="17"/>
      <c r="AU193" s="17"/>
      <c r="AV193" s="14"/>
      <c r="AW193" s="17"/>
      <c r="AX193" s="17"/>
      <c r="AY193" s="17"/>
      <c r="AZ193" s="17"/>
      <c r="BA193" s="17"/>
      <c r="BB193" s="17"/>
      <c r="BC193" s="17"/>
      <c r="BD193" s="17">
        <v>42054.309241000003</v>
      </c>
      <c r="BE193" s="17"/>
      <c r="BF193" s="17">
        <v>43393.74838873995</v>
      </c>
      <c r="BG193" s="17">
        <v>0</v>
      </c>
      <c r="BH193" s="17">
        <v>6207.1065519599997</v>
      </c>
      <c r="BI193" s="17">
        <v>300965.68519671995</v>
      </c>
      <c r="BJ193" s="17"/>
      <c r="BK193" s="17"/>
      <c r="BL193" s="17"/>
      <c r="BM193" s="17"/>
      <c r="BN193" s="17"/>
      <c r="BP193" s="17">
        <v>7772.7476584700025</v>
      </c>
      <c r="BQ193" s="17">
        <v>115830.233154</v>
      </c>
      <c r="BR193" s="17"/>
      <c r="BS193" s="17"/>
      <c r="BT193" s="17">
        <v>191238.51036089001</v>
      </c>
      <c r="BU193" s="17"/>
      <c r="BV193" s="17"/>
      <c r="BW193" s="17"/>
      <c r="BX193" s="17"/>
      <c r="BY193" s="17"/>
      <c r="BZ193" s="17"/>
      <c r="CA193" s="17"/>
      <c r="CB193" s="17"/>
      <c r="CC193" s="17"/>
      <c r="CD193" s="17"/>
      <c r="CE193" s="17"/>
      <c r="CF193" s="17"/>
      <c r="CG193" s="17"/>
      <c r="CH193" s="17">
        <v>4474346.22817137</v>
      </c>
      <c r="CI193" s="17">
        <v>49600.854940699952</v>
      </c>
    </row>
    <row r="194" spans="1:87" x14ac:dyDescent="0.2">
      <c r="A194" s="13">
        <v>42948</v>
      </c>
      <c r="B194" s="17">
        <v>942.62096036999992</v>
      </c>
      <c r="C194" s="17">
        <v>0</v>
      </c>
      <c r="D194" s="17">
        <v>0</v>
      </c>
      <c r="E194" s="17">
        <v>0</v>
      </c>
      <c r="F194" s="17">
        <v>0</v>
      </c>
      <c r="G194" s="17">
        <v>0</v>
      </c>
      <c r="H194" s="17">
        <v>0</v>
      </c>
      <c r="I194" s="17">
        <v>25580.56715708999</v>
      </c>
      <c r="J194" s="17">
        <v>23788.76588644999</v>
      </c>
      <c r="K194" s="17">
        <v>18018.677342650004</v>
      </c>
      <c r="L194" s="17">
        <v>20392.648530590024</v>
      </c>
      <c r="M194" s="17">
        <v>91264.2607910199</v>
      </c>
      <c r="N194" s="17">
        <v>92579.206934829926</v>
      </c>
      <c r="O194" s="17">
        <v>0</v>
      </c>
      <c r="P194" s="17">
        <v>0</v>
      </c>
      <c r="Q194" s="17">
        <v>0</v>
      </c>
      <c r="R194" s="17">
        <v>0</v>
      </c>
      <c r="S194" s="17">
        <v>15547.755329640002</v>
      </c>
      <c r="T194" s="17">
        <v>7428.1084769899971</v>
      </c>
      <c r="U194" s="17">
        <v>17417.82107152</v>
      </c>
      <c r="V194" s="17">
        <v>13719.197735730002</v>
      </c>
      <c r="W194" s="17">
        <v>15051.426331319997</v>
      </c>
      <c r="X194" s="17">
        <v>20940.748775729997</v>
      </c>
      <c r="Y194" s="17">
        <v>17425.874299119994</v>
      </c>
      <c r="Z194" s="17">
        <v>14485.878816669998</v>
      </c>
      <c r="AA194" s="17">
        <v>8751.0837103299982</v>
      </c>
      <c r="AB194" s="17">
        <v>44177.764558469979</v>
      </c>
      <c r="AC194" s="17">
        <v>79429.478349499972</v>
      </c>
      <c r="AD194" s="17">
        <v>366611.76360424038</v>
      </c>
      <c r="AE194" s="17">
        <v>46652.529311300023</v>
      </c>
      <c r="AF194" s="17">
        <v>69937.304255700044</v>
      </c>
      <c r="AG194" s="17">
        <v>70341.300260550037</v>
      </c>
      <c r="AH194" s="17">
        <v>93372.137662909823</v>
      </c>
      <c r="AI194" s="17">
        <v>90254.623106799962</v>
      </c>
      <c r="AJ194" s="17">
        <v>60007.491269080027</v>
      </c>
      <c r="AK194" s="17">
        <v>132144.11304355989</v>
      </c>
      <c r="AL194" s="17">
        <v>77239.175049710058</v>
      </c>
      <c r="AM194" s="17">
        <v>281890.32723102951</v>
      </c>
      <c r="AN194" s="17">
        <v>186792.61701550966</v>
      </c>
      <c r="AO194" s="17">
        <v>230701.63292108022</v>
      </c>
      <c r="AP194" s="17">
        <v>337487.5922686602</v>
      </c>
      <c r="AQ194" s="17">
        <v>308712.79773467092</v>
      </c>
      <c r="AR194" s="17">
        <v>384545.70613155031</v>
      </c>
      <c r="AS194" s="17">
        <v>423444.68095538986</v>
      </c>
      <c r="AT194" s="17"/>
      <c r="AU194" s="17"/>
      <c r="AV194" s="14"/>
      <c r="AW194" s="17"/>
      <c r="AX194" s="17"/>
      <c r="AY194" s="17"/>
      <c r="AZ194" s="17"/>
      <c r="BA194" s="17"/>
      <c r="BB194" s="17"/>
      <c r="BC194" s="17"/>
      <c r="BD194" s="17">
        <v>41651.439315000003</v>
      </c>
      <c r="BE194" s="17"/>
      <c r="BF194" s="17">
        <v>43378.209333860046</v>
      </c>
      <c r="BG194" s="17">
        <v>0</v>
      </c>
      <c r="BH194" s="17">
        <v>6210.1252416499974</v>
      </c>
      <c r="BI194" s="17">
        <v>295183.06975194043</v>
      </c>
      <c r="BJ194" s="17"/>
      <c r="BK194" s="17"/>
      <c r="BL194" s="17"/>
      <c r="BM194" s="17"/>
      <c r="BN194" s="17"/>
      <c r="BP194" s="17">
        <v>7337.2335559500052</v>
      </c>
      <c r="BQ194" s="17">
        <v>114292.80588699999</v>
      </c>
      <c r="BR194" s="17"/>
      <c r="BS194" s="17"/>
      <c r="BT194" s="17">
        <v>143033.65825489</v>
      </c>
      <c r="BU194" s="17"/>
      <c r="BV194" s="17"/>
      <c r="BW194" s="17"/>
      <c r="BX194" s="17"/>
      <c r="BY194" s="17"/>
      <c r="BZ194" s="17"/>
      <c r="CA194" s="17"/>
      <c r="CB194" s="17"/>
      <c r="CC194" s="17"/>
      <c r="CD194" s="17"/>
      <c r="CE194" s="17"/>
      <c r="CF194" s="17"/>
      <c r="CG194" s="17"/>
      <c r="CH194" s="17">
        <v>4338164.2182200514</v>
      </c>
      <c r="CI194" s="17">
        <v>49588.334575510045</v>
      </c>
    </row>
    <row r="195" spans="1:87" x14ac:dyDescent="0.2">
      <c r="A195" s="13">
        <v>42979</v>
      </c>
      <c r="B195" s="17">
        <v>868.27149114000008</v>
      </c>
      <c r="C195" s="17">
        <v>0</v>
      </c>
      <c r="D195" s="17">
        <v>0</v>
      </c>
      <c r="E195" s="17">
        <v>0</v>
      </c>
      <c r="F195" s="17">
        <v>0</v>
      </c>
      <c r="G195" s="17">
        <v>0</v>
      </c>
      <c r="H195" s="17">
        <v>0</v>
      </c>
      <c r="I195" s="17">
        <v>24638.964510229987</v>
      </c>
      <c r="J195" s="17">
        <v>22800.018288660001</v>
      </c>
      <c r="K195" s="17">
        <v>17491.73786954999</v>
      </c>
      <c r="L195" s="17">
        <v>19648.240480160017</v>
      </c>
      <c r="M195" s="17">
        <v>88984.348730629747</v>
      </c>
      <c r="N195" s="17">
        <v>90539.484883099765</v>
      </c>
      <c r="O195" s="17">
        <v>0</v>
      </c>
      <c r="P195" s="17">
        <v>0</v>
      </c>
      <c r="Q195" s="17">
        <v>0</v>
      </c>
      <c r="R195" s="17">
        <v>0</v>
      </c>
      <c r="S195" s="17">
        <v>15175.601218029995</v>
      </c>
      <c r="T195" s="17">
        <v>7264.7820323100013</v>
      </c>
      <c r="U195" s="17">
        <v>17023.301007050002</v>
      </c>
      <c r="V195" s="17">
        <v>13287.414784799999</v>
      </c>
      <c r="W195" s="17">
        <v>14542.398616749981</v>
      </c>
      <c r="X195" s="17">
        <v>20503.381845830008</v>
      </c>
      <c r="Y195" s="17">
        <v>16783.021533629995</v>
      </c>
      <c r="Z195" s="17">
        <v>14245.278596800003</v>
      </c>
      <c r="AA195" s="17">
        <v>8552.3277407699952</v>
      </c>
      <c r="AB195" s="17">
        <v>43483.832278610025</v>
      </c>
      <c r="AC195" s="17">
        <v>77793.369204190007</v>
      </c>
      <c r="AD195" s="17">
        <v>359213.16137464857</v>
      </c>
      <c r="AE195" s="17">
        <v>45774.444028339982</v>
      </c>
      <c r="AF195" s="17">
        <v>68512.541059939977</v>
      </c>
      <c r="AG195" s="17">
        <v>68454.994192000042</v>
      </c>
      <c r="AH195" s="17">
        <v>91844.226798840085</v>
      </c>
      <c r="AI195" s="17">
        <v>88780.172226520095</v>
      </c>
      <c r="AJ195" s="17">
        <v>58352.887836650007</v>
      </c>
      <c r="AK195" s="17">
        <v>130313.38043611015</v>
      </c>
      <c r="AL195" s="17">
        <v>76108.812781799963</v>
      </c>
      <c r="AM195" s="17">
        <v>277841.51922422065</v>
      </c>
      <c r="AN195" s="17">
        <v>184009.06868433015</v>
      </c>
      <c r="AO195" s="17">
        <v>226409.25996901953</v>
      </c>
      <c r="AP195" s="17">
        <v>330262.47054562089</v>
      </c>
      <c r="AQ195" s="17">
        <v>303322.6685307502</v>
      </c>
      <c r="AR195" s="17">
        <v>376017.79365187872</v>
      </c>
      <c r="AS195" s="17">
        <v>413181.05965654959</v>
      </c>
      <c r="AT195" s="17"/>
      <c r="AU195" s="17"/>
      <c r="AV195" s="14"/>
      <c r="AW195" s="17"/>
      <c r="AX195" s="17"/>
      <c r="AY195" s="17"/>
      <c r="AZ195" s="17"/>
      <c r="BA195" s="17"/>
      <c r="BB195" s="17"/>
      <c r="BC195" s="17"/>
      <c r="BD195" s="17">
        <v>41076.703069000003</v>
      </c>
      <c r="BE195" s="17"/>
      <c r="BF195" s="17">
        <v>44814.485815910033</v>
      </c>
      <c r="BG195" s="17">
        <v>0</v>
      </c>
      <c r="BH195" s="17">
        <v>6351.3679805499996</v>
      </c>
      <c r="BI195" s="17">
        <v>289571.60660563048</v>
      </c>
      <c r="BJ195" s="17"/>
      <c r="BK195" s="17"/>
      <c r="BL195" s="17"/>
      <c r="BM195" s="17"/>
      <c r="BN195" s="17"/>
      <c r="BP195" s="17">
        <v>6926.0716791199993</v>
      </c>
      <c r="BQ195" s="17">
        <v>113787.039993</v>
      </c>
      <c r="BR195" s="17"/>
      <c r="BS195" s="17"/>
      <c r="BT195" s="17">
        <v>188906.75400389</v>
      </c>
      <c r="BU195" s="17"/>
      <c r="BV195" s="17"/>
      <c r="BW195" s="17"/>
      <c r="BX195" s="17"/>
      <c r="BY195" s="17"/>
      <c r="BZ195" s="17"/>
      <c r="CA195" s="17"/>
      <c r="CB195" s="17"/>
      <c r="CC195" s="17"/>
      <c r="CD195" s="17"/>
      <c r="CE195" s="17"/>
      <c r="CF195" s="17"/>
      <c r="CG195" s="17"/>
      <c r="CH195" s="17">
        <v>4303458.2652565595</v>
      </c>
      <c r="CI195" s="17">
        <v>51165.853796460033</v>
      </c>
    </row>
    <row r="196" spans="1:87" x14ac:dyDescent="0.2">
      <c r="A196" s="13">
        <v>43009</v>
      </c>
      <c r="B196" s="17">
        <v>897.50674293999998</v>
      </c>
      <c r="C196" s="17">
        <v>0</v>
      </c>
      <c r="D196" s="17">
        <v>0</v>
      </c>
      <c r="E196" s="17">
        <v>0</v>
      </c>
      <c r="F196" s="17">
        <v>0</v>
      </c>
      <c r="G196" s="17">
        <v>0</v>
      </c>
      <c r="H196" s="17">
        <v>0</v>
      </c>
      <c r="I196" s="17">
        <v>23744.729762010022</v>
      </c>
      <c r="J196" s="17">
        <v>21771.522245749991</v>
      </c>
      <c r="K196" s="17">
        <v>16855.266720219992</v>
      </c>
      <c r="L196" s="17">
        <v>18822.580426859993</v>
      </c>
      <c r="M196" s="17">
        <v>86519.134728589925</v>
      </c>
      <c r="N196" s="17">
        <v>88746.065999809944</v>
      </c>
      <c r="O196" s="17">
        <v>0</v>
      </c>
      <c r="P196" s="17">
        <v>0</v>
      </c>
      <c r="Q196" s="17">
        <v>0</v>
      </c>
      <c r="R196" s="17">
        <v>0</v>
      </c>
      <c r="S196" s="17">
        <v>0</v>
      </c>
      <c r="T196" s="17">
        <v>7106.1198874400015</v>
      </c>
      <c r="U196" s="17">
        <v>16407.831159729991</v>
      </c>
      <c r="V196" s="17">
        <v>12879.416796029993</v>
      </c>
      <c r="W196" s="17">
        <v>14105.256696089995</v>
      </c>
      <c r="X196" s="17">
        <v>19937.13043780001</v>
      </c>
      <c r="Y196" s="17">
        <v>16446.819974629994</v>
      </c>
      <c r="Z196" s="17">
        <v>13886.982781060005</v>
      </c>
      <c r="AA196" s="17">
        <v>8351.7999240100035</v>
      </c>
      <c r="AB196" s="17">
        <v>42630.217150630029</v>
      </c>
      <c r="AC196" s="17">
        <v>76283.81619459005</v>
      </c>
      <c r="AD196" s="17">
        <v>351968.9287671097</v>
      </c>
      <c r="AE196" s="17">
        <v>44709.860173789981</v>
      </c>
      <c r="AF196" s="17">
        <v>67080.045275410055</v>
      </c>
      <c r="AG196" s="17">
        <v>67249.615626650091</v>
      </c>
      <c r="AH196" s="17">
        <v>90102.884132809952</v>
      </c>
      <c r="AI196" s="17">
        <v>87114.967386860066</v>
      </c>
      <c r="AJ196" s="17">
        <v>56983.576982180028</v>
      </c>
      <c r="AK196" s="17">
        <v>128053.86204204994</v>
      </c>
      <c r="AL196" s="17">
        <v>75111.856716140028</v>
      </c>
      <c r="AM196" s="17">
        <v>272444.59864863934</v>
      </c>
      <c r="AN196" s="17">
        <v>180732.25707743963</v>
      </c>
      <c r="AO196" s="17">
        <v>221625.23731935932</v>
      </c>
      <c r="AP196" s="17">
        <v>322014.87088436994</v>
      </c>
      <c r="AQ196" s="17">
        <v>298151.06551138056</v>
      </c>
      <c r="AR196" s="17">
        <v>367866.52850260999</v>
      </c>
      <c r="AS196" s="17">
        <v>404652.11924053985</v>
      </c>
      <c r="AT196" s="17"/>
      <c r="AU196" s="17"/>
      <c r="AV196" s="14"/>
      <c r="AW196" s="17"/>
      <c r="AX196" s="17"/>
      <c r="AY196" s="17"/>
      <c r="AZ196" s="17"/>
      <c r="BA196" s="17"/>
      <c r="BB196" s="17"/>
      <c r="BC196" s="17"/>
      <c r="BD196" s="17">
        <v>40588.099618</v>
      </c>
      <c r="BE196" s="17"/>
      <c r="BF196" s="17">
        <v>44838.779509189975</v>
      </c>
      <c r="BG196" s="17">
        <v>0</v>
      </c>
      <c r="BH196" s="17">
        <v>6384.7556788399997</v>
      </c>
      <c r="BI196" s="17">
        <v>283966.43969426939</v>
      </c>
      <c r="BJ196" s="17"/>
      <c r="BK196" s="17"/>
      <c r="BL196" s="17"/>
      <c r="BM196" s="17"/>
      <c r="BN196" s="17"/>
      <c r="BP196" s="17">
        <v>6411.0828583900002</v>
      </c>
      <c r="BQ196" s="17">
        <v>112751.53937699999</v>
      </c>
      <c r="BR196" s="17"/>
      <c r="BS196" s="17"/>
      <c r="BT196" s="17">
        <v>180326.56157689</v>
      </c>
      <c r="BU196" s="17"/>
      <c r="BV196" s="17"/>
      <c r="BW196" s="17"/>
      <c r="BX196" s="17"/>
      <c r="BY196" s="17"/>
      <c r="BZ196" s="17"/>
      <c r="CA196" s="17"/>
      <c r="CB196" s="17"/>
      <c r="CC196" s="17"/>
      <c r="CD196" s="17"/>
      <c r="CE196" s="17"/>
      <c r="CF196" s="17"/>
      <c r="CG196" s="17"/>
      <c r="CH196" s="17">
        <v>4196521.7302281084</v>
      </c>
      <c r="CI196" s="17">
        <v>51223.535188029971</v>
      </c>
    </row>
    <row r="197" spans="1:87" x14ac:dyDescent="0.2">
      <c r="A197" s="13">
        <v>43040</v>
      </c>
      <c r="B197" s="17">
        <v>868.34249840999996</v>
      </c>
      <c r="C197" s="17">
        <v>0</v>
      </c>
      <c r="D197" s="17">
        <v>0</v>
      </c>
      <c r="E197" s="17">
        <v>0</v>
      </c>
      <c r="F197" s="17">
        <v>0</v>
      </c>
      <c r="G197" s="17">
        <v>0</v>
      </c>
      <c r="H197" s="17">
        <v>0</v>
      </c>
      <c r="I197" s="17">
        <v>22876.688298369994</v>
      </c>
      <c r="J197" s="17">
        <v>20496.410229900033</v>
      </c>
      <c r="K197" s="17">
        <v>16372.812863690002</v>
      </c>
      <c r="L197" s="17">
        <v>18225.950935669985</v>
      </c>
      <c r="M197" s="17">
        <v>84299.311443910032</v>
      </c>
      <c r="N197" s="17">
        <v>86916.791580710109</v>
      </c>
      <c r="O197" s="17">
        <v>0</v>
      </c>
      <c r="P197" s="17">
        <v>0</v>
      </c>
      <c r="Q197" s="17">
        <v>0</v>
      </c>
      <c r="R197" s="17">
        <v>0</v>
      </c>
      <c r="S197" s="17">
        <v>0</v>
      </c>
      <c r="T197" s="17">
        <v>6970.4906933699976</v>
      </c>
      <c r="U197" s="17">
        <v>15833.057627710001</v>
      </c>
      <c r="V197" s="17">
        <v>12544.2721637</v>
      </c>
      <c r="W197" s="17">
        <v>13676.66322482</v>
      </c>
      <c r="X197" s="17">
        <v>19421.790043159992</v>
      </c>
      <c r="Y197" s="17">
        <v>16063.026318700002</v>
      </c>
      <c r="Z197" s="17">
        <v>13606.239339160002</v>
      </c>
      <c r="AA197" s="17">
        <v>8049.869855349998</v>
      </c>
      <c r="AB197" s="17">
        <v>41878.271164059988</v>
      </c>
      <c r="AC197" s="17">
        <v>74490.200798749982</v>
      </c>
      <c r="AD197" s="17">
        <v>343830.63282977865</v>
      </c>
      <c r="AE197" s="17">
        <v>43901.422280720042</v>
      </c>
      <c r="AF197" s="17">
        <v>65813.854073879949</v>
      </c>
      <c r="AG197" s="17">
        <v>66170.018366909979</v>
      </c>
      <c r="AH197" s="17">
        <v>88319.024626359969</v>
      </c>
      <c r="AI197" s="17">
        <v>85230.580601430105</v>
      </c>
      <c r="AJ197" s="17">
        <v>56068.390633899988</v>
      </c>
      <c r="AK197" s="17">
        <v>126291.41922554006</v>
      </c>
      <c r="AL197" s="17">
        <v>74041.245439930033</v>
      </c>
      <c r="AM197" s="17">
        <v>268637.57797084044</v>
      </c>
      <c r="AN197" s="17">
        <v>177322.4767514299</v>
      </c>
      <c r="AO197" s="17">
        <v>217318.69965196986</v>
      </c>
      <c r="AP197" s="17">
        <v>315755.01687769924</v>
      </c>
      <c r="AQ197" s="17">
        <v>293465.01490253065</v>
      </c>
      <c r="AR197" s="17">
        <v>359111.82050336944</v>
      </c>
      <c r="AS197" s="17">
        <v>393395.58747353917</v>
      </c>
      <c r="AT197" s="17"/>
      <c r="AU197" s="17"/>
      <c r="AV197" s="14"/>
      <c r="AW197" s="17"/>
      <c r="AX197" s="17"/>
      <c r="AY197" s="17"/>
      <c r="AZ197" s="17"/>
      <c r="BA197" s="17"/>
      <c r="BB197" s="17"/>
      <c r="BC197" s="17"/>
      <c r="BD197" s="17">
        <v>40186.297966999999</v>
      </c>
      <c r="BE197" s="17"/>
      <c r="BF197" s="17">
        <v>44792.325271589994</v>
      </c>
      <c r="BG197" s="17">
        <v>0</v>
      </c>
      <c r="BH197" s="17">
        <v>6385.8324509799995</v>
      </c>
      <c r="BI197" s="17">
        <v>278741.91988910112</v>
      </c>
      <c r="BJ197" s="17">
        <v>261309.85518891018</v>
      </c>
      <c r="BP197" s="17">
        <v>5948.0157532400008</v>
      </c>
      <c r="BQ197" s="17">
        <v>111428.334588</v>
      </c>
      <c r="BR197" s="17"/>
      <c r="BS197" s="17"/>
      <c r="BT197" s="17">
        <v>170854.02171410999</v>
      </c>
      <c r="BU197" s="17"/>
      <c r="BV197" s="17"/>
      <c r="BW197" s="17"/>
      <c r="BX197" s="17"/>
      <c r="BY197" s="17"/>
      <c r="BZ197" s="17"/>
      <c r="CA197" s="17"/>
      <c r="CB197" s="17"/>
      <c r="CC197" s="17"/>
      <c r="CD197" s="17"/>
      <c r="CE197" s="17"/>
      <c r="CF197" s="17"/>
      <c r="CG197" s="17"/>
      <c r="CH197" s="17">
        <v>4366909.5741121992</v>
      </c>
      <c r="CI197" s="17">
        <v>51178.157722569995</v>
      </c>
    </row>
    <row r="198" spans="1:87" x14ac:dyDescent="0.2">
      <c r="A198" s="13">
        <v>43070</v>
      </c>
      <c r="B198" s="17">
        <v>865.39472804999991</v>
      </c>
      <c r="C198" s="17">
        <v>0</v>
      </c>
      <c r="D198" s="17">
        <v>0</v>
      </c>
      <c r="E198" s="17">
        <v>0</v>
      </c>
      <c r="F198" s="17">
        <v>0</v>
      </c>
      <c r="G198" s="17">
        <v>0</v>
      </c>
      <c r="H198" s="17">
        <v>0</v>
      </c>
      <c r="I198" s="17">
        <v>21958.136271100011</v>
      </c>
      <c r="J198" s="17">
        <v>19652.859336239992</v>
      </c>
      <c r="K198" s="17">
        <v>15823.132588739985</v>
      </c>
      <c r="L198" s="17">
        <v>17409.953276709992</v>
      </c>
      <c r="M198" s="17">
        <v>82083.72720402015</v>
      </c>
      <c r="N198" s="17">
        <v>84353.68129952997</v>
      </c>
      <c r="O198" s="17">
        <v>0</v>
      </c>
      <c r="P198" s="17">
        <v>0</v>
      </c>
      <c r="Q198" s="17">
        <v>0</v>
      </c>
      <c r="R198" s="17">
        <v>0</v>
      </c>
      <c r="S198" s="17">
        <v>0</v>
      </c>
      <c r="T198" s="17">
        <v>6861.0104275799995</v>
      </c>
      <c r="U198" s="17">
        <v>15354.127135549999</v>
      </c>
      <c r="V198" s="17">
        <v>12164.033538940004</v>
      </c>
      <c r="W198" s="17">
        <v>13188.32630183</v>
      </c>
      <c r="X198" s="17">
        <v>18793.429683260005</v>
      </c>
      <c r="Y198" s="17">
        <v>15756.361524720003</v>
      </c>
      <c r="Z198" s="17">
        <v>13253.148231339999</v>
      </c>
      <c r="AA198" s="17">
        <v>7667.7900559299997</v>
      </c>
      <c r="AB198" s="17">
        <v>41157.141488790017</v>
      </c>
      <c r="AC198" s="17">
        <v>73034.143887730082</v>
      </c>
      <c r="AD198" s="17">
        <v>336916.39041158976</v>
      </c>
      <c r="AE198" s="17">
        <v>43209.076128580004</v>
      </c>
      <c r="AF198" s="17">
        <v>64764.472451329857</v>
      </c>
      <c r="AG198" s="17">
        <v>64702.403710579987</v>
      </c>
      <c r="AH198" s="17">
        <v>86221.616100230065</v>
      </c>
      <c r="AI198" s="17">
        <v>83695.457189700028</v>
      </c>
      <c r="AJ198" s="17">
        <v>55184.128807989946</v>
      </c>
      <c r="AK198" s="17">
        <v>124186.30182273996</v>
      </c>
      <c r="AL198" s="17">
        <v>72814.844605540158</v>
      </c>
      <c r="AM198" s="17">
        <v>263891.56019438105</v>
      </c>
      <c r="AN198" s="17">
        <v>173456.37363368997</v>
      </c>
      <c r="AO198" s="17">
        <v>211899.29947564009</v>
      </c>
      <c r="AP198" s="17">
        <v>309163.24702543946</v>
      </c>
      <c r="AQ198" s="17">
        <v>288408.08092493046</v>
      </c>
      <c r="AR198" s="17">
        <v>351413.05222250993</v>
      </c>
      <c r="AS198" s="17">
        <v>386134.39239886939</v>
      </c>
      <c r="AT198" s="17">
        <v>368910.96456272039</v>
      </c>
      <c r="AU198" s="17"/>
      <c r="AV198" s="14"/>
      <c r="AW198" s="17"/>
      <c r="AX198" s="17"/>
      <c r="AY198" s="17"/>
      <c r="AZ198" s="17"/>
      <c r="BA198" s="17"/>
      <c r="BB198" s="17"/>
      <c r="BC198" s="17"/>
      <c r="BD198" s="17">
        <v>39669.382329</v>
      </c>
      <c r="BE198" s="17"/>
      <c r="BF198" s="17">
        <v>44804.384303009974</v>
      </c>
      <c r="BG198" s="17">
        <v>0</v>
      </c>
      <c r="BH198" s="17">
        <v>6389.237095149997</v>
      </c>
      <c r="BI198" s="17">
        <v>274791.78307084041</v>
      </c>
      <c r="BJ198" s="17">
        <v>256311.46872596041</v>
      </c>
      <c r="BP198" s="17">
        <v>5626.2303848700012</v>
      </c>
      <c r="BQ198" s="17">
        <v>110294.90225299999</v>
      </c>
      <c r="BR198" s="17"/>
      <c r="BS198" s="17"/>
      <c r="BT198" s="17">
        <v>170344.03551210999</v>
      </c>
      <c r="BU198" s="17"/>
      <c r="BV198" s="17"/>
      <c r="BW198" s="17"/>
      <c r="BX198" s="17"/>
      <c r="BY198" s="17"/>
      <c r="BZ198" s="17"/>
      <c r="CA198" s="17"/>
      <c r="CB198" s="17"/>
      <c r="CC198" s="17"/>
      <c r="CD198" s="17"/>
      <c r="CE198" s="17"/>
      <c r="CF198" s="17"/>
      <c r="CG198" s="17"/>
      <c r="CH198" s="17">
        <v>4652579.4823204624</v>
      </c>
      <c r="CI198" s="17">
        <v>51193.621398159972</v>
      </c>
    </row>
    <row r="199" spans="1:87" x14ac:dyDescent="0.2">
      <c r="A199" s="13">
        <v>43101</v>
      </c>
      <c r="B199" s="17">
        <v>864.37251785000001</v>
      </c>
      <c r="C199" s="17">
        <v>0</v>
      </c>
      <c r="D199" s="17">
        <v>0</v>
      </c>
      <c r="E199" s="17">
        <v>0</v>
      </c>
      <c r="F199" s="17">
        <v>0</v>
      </c>
      <c r="G199" s="17">
        <v>0</v>
      </c>
      <c r="H199" s="17">
        <v>0</v>
      </c>
      <c r="I199" s="17">
        <v>21136.268947110009</v>
      </c>
      <c r="J199" s="17">
        <v>18748.298894539977</v>
      </c>
      <c r="K199" s="17">
        <v>15365.388062739996</v>
      </c>
      <c r="L199" s="17">
        <v>16696.991918729986</v>
      </c>
      <c r="M199" s="17">
        <v>80022.353711310076</v>
      </c>
      <c r="N199" s="17">
        <v>82656.740522520064</v>
      </c>
      <c r="O199" s="17">
        <v>0</v>
      </c>
      <c r="P199" s="17">
        <v>0</v>
      </c>
      <c r="Q199" s="17">
        <v>0</v>
      </c>
      <c r="R199" s="17">
        <v>0</v>
      </c>
      <c r="S199" s="17">
        <v>0</v>
      </c>
      <c r="T199" s="17">
        <v>6748.5904989499968</v>
      </c>
      <c r="U199" s="17">
        <v>14922.486729070002</v>
      </c>
      <c r="V199" s="17">
        <v>11785.082799809992</v>
      </c>
      <c r="W199" s="17">
        <v>12799.247778209994</v>
      </c>
      <c r="X199" s="17">
        <v>18199.735501980016</v>
      </c>
      <c r="Y199" s="17">
        <v>15488.196412139996</v>
      </c>
      <c r="Z199" s="17">
        <v>12912.506403530002</v>
      </c>
      <c r="AA199" s="17">
        <v>7494.2810722799995</v>
      </c>
      <c r="AB199" s="17">
        <v>40030.089766339966</v>
      </c>
      <c r="AC199" s="17">
        <v>71400.492487980053</v>
      </c>
      <c r="AD199" s="17">
        <v>329559.03779382043</v>
      </c>
      <c r="AE199" s="17">
        <v>42456.069001210002</v>
      </c>
      <c r="AF199" s="17">
        <v>63467.61659630997</v>
      </c>
      <c r="AG199" s="17">
        <v>63466.598022919963</v>
      </c>
      <c r="AH199" s="17">
        <v>84308.439458809939</v>
      </c>
      <c r="AI199" s="17">
        <v>82341.40949955993</v>
      </c>
      <c r="AJ199" s="17">
        <v>54059.723360439966</v>
      </c>
      <c r="AK199" s="17">
        <v>122046.03370428998</v>
      </c>
      <c r="AL199" s="17">
        <v>71762.006192379937</v>
      </c>
      <c r="AM199" s="17">
        <v>259998.47591963003</v>
      </c>
      <c r="AN199" s="17">
        <v>170053.44823455013</v>
      </c>
      <c r="AO199" s="17">
        <v>208273.76454873013</v>
      </c>
      <c r="AP199" s="17">
        <v>303442.24743708904</v>
      </c>
      <c r="AQ199" s="17">
        <v>283402.01137111022</v>
      </c>
      <c r="AR199" s="17">
        <v>343962.52573705069</v>
      </c>
      <c r="AS199" s="17">
        <v>378062.7205062398</v>
      </c>
      <c r="AT199" s="17">
        <v>359914.18719826062</v>
      </c>
      <c r="AU199" s="17"/>
      <c r="AV199" s="14"/>
      <c r="AW199" s="17"/>
      <c r="AX199" s="17"/>
      <c r="AY199" s="17"/>
      <c r="AZ199" s="17"/>
      <c r="BA199" s="17"/>
      <c r="BB199" s="17"/>
      <c r="BC199" s="17"/>
      <c r="BD199" s="17">
        <v>39236.215715999999</v>
      </c>
      <c r="BE199" s="17"/>
      <c r="BF199" s="17">
        <v>44834.470500239993</v>
      </c>
      <c r="BG199" s="17">
        <v>0</v>
      </c>
      <c r="BH199" s="17">
        <v>6376.8531880500004</v>
      </c>
      <c r="BI199" s="17">
        <v>269844.6224309004</v>
      </c>
      <c r="BJ199" s="17">
        <v>252300.96603245955</v>
      </c>
      <c r="BP199" s="17">
        <v>5308.604212100001</v>
      </c>
      <c r="BQ199" s="17">
        <v>110636.31583799999</v>
      </c>
      <c r="BR199" s="17"/>
      <c r="BS199" s="17"/>
      <c r="BT199" s="17">
        <v>150758.58510910999</v>
      </c>
      <c r="BU199" s="17"/>
      <c r="BV199" s="17"/>
      <c r="BW199" s="17"/>
      <c r="BX199" s="17"/>
      <c r="BY199" s="17"/>
      <c r="BZ199" s="17"/>
      <c r="CA199" s="17"/>
      <c r="CB199" s="17"/>
      <c r="CC199" s="17"/>
      <c r="CD199" s="17"/>
      <c r="CE199" s="17"/>
      <c r="CF199" s="17"/>
      <c r="CG199" s="17"/>
      <c r="CH199" s="17">
        <v>4547144.0716343513</v>
      </c>
      <c r="CI199" s="17">
        <v>51211.323688289995</v>
      </c>
    </row>
    <row r="200" spans="1:87" x14ac:dyDescent="0.2">
      <c r="A200" s="13">
        <v>43132</v>
      </c>
      <c r="B200" s="17">
        <v>864.35572325999999</v>
      </c>
      <c r="C200" s="17">
        <v>0</v>
      </c>
      <c r="D200" s="17">
        <v>0</v>
      </c>
      <c r="E200" s="17">
        <v>0</v>
      </c>
      <c r="F200" s="17">
        <v>0</v>
      </c>
      <c r="G200" s="17">
        <v>0</v>
      </c>
      <c r="H200" s="17">
        <v>0</v>
      </c>
      <c r="I200" s="17">
        <v>20246.828284309995</v>
      </c>
      <c r="J200" s="17">
        <v>18108.144468679977</v>
      </c>
      <c r="K200" s="17">
        <v>14856.967952050005</v>
      </c>
      <c r="L200" s="17">
        <v>16213.940562130017</v>
      </c>
      <c r="M200" s="17">
        <v>78165.767999799835</v>
      </c>
      <c r="N200" s="17">
        <v>80992.950491470081</v>
      </c>
      <c r="O200" s="17">
        <v>0</v>
      </c>
      <c r="P200" s="17">
        <v>0</v>
      </c>
      <c r="Q200" s="17">
        <v>0</v>
      </c>
      <c r="R200" s="17">
        <v>0</v>
      </c>
      <c r="S200" s="17">
        <v>0</v>
      </c>
      <c r="T200" s="17">
        <v>6559.8605661600004</v>
      </c>
      <c r="U200" s="17">
        <v>14457.607007170003</v>
      </c>
      <c r="V200" s="17">
        <v>11460.097269219994</v>
      </c>
      <c r="W200" s="17">
        <v>12129.253525199996</v>
      </c>
      <c r="X200" s="17">
        <v>17639.912126310013</v>
      </c>
      <c r="Y200" s="17">
        <v>15179.506867529992</v>
      </c>
      <c r="Z200" s="17">
        <v>12463.806050469997</v>
      </c>
      <c r="AA200" s="17">
        <v>7379.6010617000029</v>
      </c>
      <c r="AB200" s="17">
        <v>39201.278942820005</v>
      </c>
      <c r="AC200" s="17">
        <v>69878.820826530078</v>
      </c>
      <c r="AD200" s="17">
        <v>322392.95538892021</v>
      </c>
      <c r="AE200" s="17">
        <v>41960.479368729983</v>
      </c>
      <c r="AF200" s="17">
        <v>62056.985730110006</v>
      </c>
      <c r="AG200" s="17">
        <v>62418.749494790027</v>
      </c>
      <c r="AH200" s="17">
        <v>82605.677499459955</v>
      </c>
      <c r="AI200" s="17">
        <v>80951.312593379931</v>
      </c>
      <c r="AJ200" s="17">
        <v>53023.966240029949</v>
      </c>
      <c r="AK200" s="17">
        <v>119731.28081661007</v>
      </c>
      <c r="AL200" s="17">
        <v>69334.764988819967</v>
      </c>
      <c r="AM200" s="17">
        <v>255911.04370164959</v>
      </c>
      <c r="AN200" s="17">
        <v>167458.7630998996</v>
      </c>
      <c r="AO200" s="17">
        <v>205053.09216878112</v>
      </c>
      <c r="AP200" s="17">
        <v>296624.85853283078</v>
      </c>
      <c r="AQ200" s="17">
        <v>278918.61775860022</v>
      </c>
      <c r="AR200" s="17">
        <v>336809.60724881984</v>
      </c>
      <c r="AS200" s="17">
        <v>371732.26057837898</v>
      </c>
      <c r="AT200" s="17">
        <v>352507.12920654018</v>
      </c>
      <c r="AU200" s="17"/>
      <c r="AV200" s="14"/>
      <c r="AW200" s="17"/>
      <c r="AX200" s="17"/>
      <c r="AY200" s="17"/>
      <c r="AZ200" s="17"/>
      <c r="BA200" s="17"/>
      <c r="BB200" s="17"/>
      <c r="BC200" s="17"/>
      <c r="BD200" s="17">
        <v>38812.373141999997</v>
      </c>
      <c r="BE200" s="17"/>
      <c r="BF200" s="17">
        <v>44937.560828030008</v>
      </c>
      <c r="BG200" s="17">
        <v>0</v>
      </c>
      <c r="BH200" s="17">
        <v>6405.2975906600013</v>
      </c>
      <c r="BI200" s="17">
        <v>267188.66456185037</v>
      </c>
      <c r="BJ200" s="17">
        <v>250243.83509819946</v>
      </c>
      <c r="BP200" s="17">
        <v>4951.1190854099978</v>
      </c>
      <c r="BQ200" s="17">
        <v>109563.56299599999</v>
      </c>
      <c r="BR200" s="17"/>
      <c r="BS200" s="17"/>
      <c r="BT200" s="17">
        <v>137129.37859611001</v>
      </c>
      <c r="BU200" s="17"/>
      <c r="BV200" s="17"/>
      <c r="BW200" s="17"/>
      <c r="BX200" s="17"/>
      <c r="BY200" s="17"/>
      <c r="BZ200" s="17"/>
      <c r="CA200" s="17"/>
      <c r="CB200" s="17"/>
      <c r="CC200" s="17"/>
      <c r="CD200" s="17"/>
      <c r="CE200" s="17"/>
      <c r="CF200" s="17"/>
      <c r="CG200" s="17"/>
      <c r="CH200" s="17">
        <v>4454522.0360394195</v>
      </c>
      <c r="CI200" s="17">
        <v>51342.858418690012</v>
      </c>
    </row>
    <row r="201" spans="1:87" x14ac:dyDescent="0.2">
      <c r="A201" s="13">
        <v>43160</v>
      </c>
      <c r="B201" s="17">
        <v>859.17770205000011</v>
      </c>
      <c r="C201" s="17">
        <v>0</v>
      </c>
      <c r="D201" s="17">
        <v>0</v>
      </c>
      <c r="E201" s="17">
        <v>0</v>
      </c>
      <c r="F201" s="17">
        <v>0</v>
      </c>
      <c r="G201" s="17">
        <v>0</v>
      </c>
      <c r="H201" s="17">
        <v>0</v>
      </c>
      <c r="I201" s="17">
        <v>19624.25572641999</v>
      </c>
      <c r="J201" s="17">
        <v>17500.746816130013</v>
      </c>
      <c r="K201" s="17">
        <v>14349.589743100014</v>
      </c>
      <c r="L201" s="17">
        <v>15702.903179259994</v>
      </c>
      <c r="M201" s="17">
        <v>76509.890926090229</v>
      </c>
      <c r="N201" s="17">
        <v>79743.944533920076</v>
      </c>
      <c r="O201" s="17">
        <v>0</v>
      </c>
      <c r="P201" s="17">
        <v>0</v>
      </c>
      <c r="Q201" s="17">
        <v>0</v>
      </c>
      <c r="R201" s="17">
        <v>0</v>
      </c>
      <c r="S201" s="17">
        <v>0</v>
      </c>
      <c r="T201" s="17">
        <v>6311.7060724899984</v>
      </c>
      <c r="U201" s="17">
        <v>14039.568624099993</v>
      </c>
      <c r="V201" s="17">
        <v>11214.014068029996</v>
      </c>
      <c r="W201" s="17">
        <v>11742.312831010002</v>
      </c>
      <c r="X201" s="17">
        <v>17097.310544520002</v>
      </c>
      <c r="Y201" s="17">
        <v>14694.792989950001</v>
      </c>
      <c r="Z201" s="17">
        <v>12045.189679750009</v>
      </c>
      <c r="AA201" s="17">
        <v>7085.9637590999992</v>
      </c>
      <c r="AB201" s="17">
        <v>38555.228580890012</v>
      </c>
      <c r="AC201" s="17">
        <v>68540.586234079994</v>
      </c>
      <c r="AD201" s="17">
        <v>315565.95181574969</v>
      </c>
      <c r="AE201" s="17">
        <v>41290.431608669998</v>
      </c>
      <c r="AF201" s="17">
        <v>60979.110955159987</v>
      </c>
      <c r="AG201" s="17">
        <v>61305.512563690012</v>
      </c>
      <c r="AH201" s="17">
        <v>81174.876649459999</v>
      </c>
      <c r="AI201" s="17">
        <v>79768.274705750053</v>
      </c>
      <c r="AJ201" s="17">
        <v>52037.110329070027</v>
      </c>
      <c r="AK201" s="17">
        <v>117881.28916159016</v>
      </c>
      <c r="AL201" s="17">
        <v>67843.584496839962</v>
      </c>
      <c r="AM201" s="17">
        <v>251806.72838910099</v>
      </c>
      <c r="AN201" s="17">
        <v>164203.91484679989</v>
      </c>
      <c r="AO201" s="17">
        <v>201299.92304158051</v>
      </c>
      <c r="AP201" s="17">
        <v>288818.90205559967</v>
      </c>
      <c r="AQ201" s="17">
        <v>275415.36727649061</v>
      </c>
      <c r="AR201" s="17">
        <v>329565.00640215003</v>
      </c>
      <c r="AS201" s="17">
        <v>365212.42793247051</v>
      </c>
      <c r="AT201" s="17">
        <v>345511.81576994108</v>
      </c>
      <c r="AU201" s="17">
        <v>300862.27802330127</v>
      </c>
      <c r="AV201" s="14"/>
      <c r="AW201" s="17"/>
      <c r="AX201" s="17"/>
      <c r="AY201" s="17"/>
      <c r="AZ201" s="17"/>
      <c r="BA201" s="17"/>
      <c r="BB201" s="17"/>
      <c r="BC201" s="17"/>
      <c r="BD201" s="17">
        <v>38357.285693999998</v>
      </c>
      <c r="BE201" s="17"/>
      <c r="BF201" s="17">
        <v>45321.458049639987</v>
      </c>
      <c r="BG201" s="17">
        <v>0</v>
      </c>
      <c r="BH201" s="17">
        <v>6420.8247174500011</v>
      </c>
      <c r="BI201" s="17">
        <v>265025.48252926004</v>
      </c>
      <c r="BJ201" s="17">
        <v>247951.35733778999</v>
      </c>
      <c r="BP201" s="17">
        <v>4661.5815960499995</v>
      </c>
      <c r="BQ201" s="17">
        <v>109058.73254700001</v>
      </c>
      <c r="BR201" s="17"/>
      <c r="BS201" s="17"/>
      <c r="BT201" s="17">
        <v>136702.84703711001</v>
      </c>
      <c r="BU201" s="17"/>
      <c r="BV201" s="17"/>
      <c r="BW201" s="17"/>
      <c r="BX201" s="17"/>
      <c r="BY201" s="17"/>
      <c r="BZ201" s="17"/>
      <c r="CA201" s="17"/>
      <c r="CB201" s="17"/>
      <c r="CC201" s="17"/>
      <c r="CD201" s="17"/>
      <c r="CE201" s="17"/>
      <c r="CF201" s="17"/>
      <c r="CG201" s="17"/>
      <c r="CH201" s="17">
        <v>4679659.2575426046</v>
      </c>
      <c r="CI201" s="17">
        <v>51742.282767089986</v>
      </c>
    </row>
    <row r="202" spans="1:87" x14ac:dyDescent="0.2">
      <c r="A202" s="13">
        <v>43191</v>
      </c>
      <c r="B202" s="17">
        <v>854.26451333999989</v>
      </c>
      <c r="C202" s="17">
        <v>0</v>
      </c>
      <c r="D202" s="17">
        <v>0</v>
      </c>
      <c r="E202" s="17">
        <v>0</v>
      </c>
      <c r="F202" s="17">
        <v>0</v>
      </c>
      <c r="G202" s="17">
        <v>0</v>
      </c>
      <c r="H202" s="17">
        <v>0</v>
      </c>
      <c r="I202" s="17">
        <v>18793.798360009983</v>
      </c>
      <c r="J202" s="17">
        <v>16819.294143930005</v>
      </c>
      <c r="K202" s="17">
        <v>13910.849362810011</v>
      </c>
      <c r="L202" s="17">
        <v>15217.633223219991</v>
      </c>
      <c r="M202" s="17">
        <v>74394.638828009789</v>
      </c>
      <c r="N202" s="17">
        <v>78196.305369299924</v>
      </c>
      <c r="O202" s="17">
        <v>0</v>
      </c>
      <c r="P202" s="17">
        <v>0</v>
      </c>
      <c r="Q202" s="17">
        <v>0</v>
      </c>
      <c r="R202" s="17">
        <v>0</v>
      </c>
      <c r="S202" s="17">
        <v>0</v>
      </c>
      <c r="T202" s="17">
        <v>6212.0152386699992</v>
      </c>
      <c r="U202" s="17">
        <v>13561.455428590007</v>
      </c>
      <c r="V202" s="17">
        <v>10907.243896149999</v>
      </c>
      <c r="W202" s="17">
        <v>11408.597139460004</v>
      </c>
      <c r="X202" s="17">
        <v>16731.086587610011</v>
      </c>
      <c r="Y202" s="17">
        <v>14281.181993859995</v>
      </c>
      <c r="Z202" s="17">
        <v>11728.311881079997</v>
      </c>
      <c r="AA202" s="17">
        <v>6820.6101759099984</v>
      </c>
      <c r="AB202" s="17">
        <v>37600.458086500024</v>
      </c>
      <c r="AC202" s="17">
        <v>66569.210327030029</v>
      </c>
      <c r="AD202" s="17">
        <v>307663.42296251043</v>
      </c>
      <c r="AE202" s="17">
        <v>40495.331215149963</v>
      </c>
      <c r="AF202" s="17">
        <v>59437.860676120064</v>
      </c>
      <c r="AG202" s="17">
        <v>60527.167226919955</v>
      </c>
      <c r="AH202" s="17">
        <v>79675.148426259999</v>
      </c>
      <c r="AI202" s="17">
        <v>78343.426539100023</v>
      </c>
      <c r="AJ202" s="17">
        <v>51242.365359499971</v>
      </c>
      <c r="AK202" s="17">
        <v>115663.74041740001</v>
      </c>
      <c r="AL202" s="17">
        <v>66474.558644930134</v>
      </c>
      <c r="AM202" s="17">
        <v>248250.28424328027</v>
      </c>
      <c r="AN202" s="17">
        <v>160877.38582541008</v>
      </c>
      <c r="AO202" s="17">
        <v>197348.82244719026</v>
      </c>
      <c r="AP202" s="17">
        <v>282212.22557165002</v>
      </c>
      <c r="AQ202" s="17">
        <v>270807.37672875042</v>
      </c>
      <c r="AR202" s="17">
        <v>322204.99979122961</v>
      </c>
      <c r="AS202" s="17">
        <v>358816.89577722031</v>
      </c>
      <c r="AT202" s="17">
        <v>338092.67710456124</v>
      </c>
      <c r="AU202" s="17">
        <v>293373.95962270937</v>
      </c>
      <c r="AV202" s="14"/>
      <c r="AW202" s="17"/>
      <c r="AX202" s="17"/>
      <c r="AY202" s="17"/>
      <c r="AZ202" s="17"/>
      <c r="BA202" s="17"/>
      <c r="BB202" s="17"/>
      <c r="BC202" s="17"/>
      <c r="BD202" s="17">
        <v>37891.951133000002</v>
      </c>
      <c r="BE202" s="17"/>
      <c r="BF202" s="17">
        <v>45530.002100249985</v>
      </c>
      <c r="BG202" s="17">
        <v>0</v>
      </c>
      <c r="BH202" s="17">
        <v>6446.2337757199966</v>
      </c>
      <c r="BI202" s="17">
        <v>260830.76454988995</v>
      </c>
      <c r="BJ202" s="17">
        <v>244813.70376493002</v>
      </c>
      <c r="BP202" s="17">
        <v>4371.4279994000008</v>
      </c>
      <c r="BQ202" s="17">
        <v>108232.652739</v>
      </c>
      <c r="BR202" s="17"/>
      <c r="BS202" s="17"/>
      <c r="BT202" s="17">
        <v>134863.11794510999</v>
      </c>
      <c r="BU202" s="17"/>
      <c r="BV202" s="17"/>
      <c r="BW202" s="17"/>
      <c r="BX202" s="17"/>
      <c r="BY202" s="17"/>
      <c r="BZ202" s="17"/>
      <c r="CA202" s="17"/>
      <c r="CB202" s="17"/>
      <c r="CC202" s="17"/>
      <c r="CD202" s="17"/>
      <c r="CE202" s="17"/>
      <c r="CF202" s="17"/>
      <c r="CG202" s="17"/>
      <c r="CH202" s="17">
        <v>4588494.4571426716</v>
      </c>
      <c r="CI202" s="17">
        <v>51976.235875969985</v>
      </c>
    </row>
    <row r="203" spans="1:87" x14ac:dyDescent="0.2">
      <c r="A203" s="13">
        <v>43221</v>
      </c>
      <c r="B203" s="17">
        <v>851.55545746000007</v>
      </c>
      <c r="C203" s="17">
        <v>0</v>
      </c>
      <c r="D203" s="17">
        <v>0</v>
      </c>
      <c r="E203" s="17">
        <v>0</v>
      </c>
      <c r="F203" s="17">
        <v>0</v>
      </c>
      <c r="G203" s="17">
        <v>0</v>
      </c>
      <c r="H203" s="17">
        <v>0</v>
      </c>
      <c r="I203" s="17">
        <v>18089.270038869981</v>
      </c>
      <c r="J203" s="17">
        <v>16304.065572150004</v>
      </c>
      <c r="K203" s="17">
        <v>13440.881251620007</v>
      </c>
      <c r="L203" s="17">
        <v>14662.399211559981</v>
      </c>
      <c r="M203" s="17">
        <v>72043.836959690219</v>
      </c>
      <c r="N203" s="17">
        <v>76578.348326449966</v>
      </c>
      <c r="O203" s="17">
        <v>0</v>
      </c>
      <c r="P203" s="17">
        <v>0</v>
      </c>
      <c r="Q203" s="17">
        <v>0</v>
      </c>
      <c r="R203" s="17">
        <v>0</v>
      </c>
      <c r="S203" s="17">
        <v>0</v>
      </c>
      <c r="T203" s="17">
        <v>6099.1307625900008</v>
      </c>
      <c r="U203" s="17">
        <v>13109.00492358</v>
      </c>
      <c r="V203" s="17">
        <v>10724.224137339997</v>
      </c>
      <c r="W203" s="17">
        <v>11094.151577189999</v>
      </c>
      <c r="X203" s="17">
        <v>16178.402983540014</v>
      </c>
      <c r="Y203" s="17">
        <v>13981.102327160001</v>
      </c>
      <c r="Z203" s="17">
        <v>11386.602517049998</v>
      </c>
      <c r="AA203" s="17">
        <v>6509.4445563800027</v>
      </c>
      <c r="AB203" s="17">
        <v>36654.298167090012</v>
      </c>
      <c r="AC203" s="17">
        <v>64880.205405840003</v>
      </c>
      <c r="AD203" s="17">
        <v>301183.44148482068</v>
      </c>
      <c r="AE203" s="17">
        <v>39729.741539829985</v>
      </c>
      <c r="AF203" s="17">
        <v>58139.816075360097</v>
      </c>
      <c r="AG203" s="17">
        <v>58700.698603660057</v>
      </c>
      <c r="AH203" s="17">
        <v>77897.543140439928</v>
      </c>
      <c r="AI203" s="17">
        <v>76728.519071740142</v>
      </c>
      <c r="AJ203" s="17">
        <v>50312.262109019946</v>
      </c>
      <c r="AK203" s="17">
        <v>113668.38919910006</v>
      </c>
      <c r="AL203" s="17">
        <v>65203.279877380031</v>
      </c>
      <c r="AM203" s="17">
        <v>244374.40226807949</v>
      </c>
      <c r="AN203" s="17">
        <v>158560.4657795802</v>
      </c>
      <c r="AO203" s="17">
        <v>193873.63298296023</v>
      </c>
      <c r="AP203" s="17">
        <v>276464.23756760987</v>
      </c>
      <c r="AQ203" s="17">
        <v>266484.75782608078</v>
      </c>
      <c r="AR203" s="17">
        <v>314972.57517922035</v>
      </c>
      <c r="AS203" s="17">
        <v>352548.46282483934</v>
      </c>
      <c r="AT203" s="17">
        <v>330423.10706452007</v>
      </c>
      <c r="AU203" s="17">
        <v>288469.94184608024</v>
      </c>
      <c r="AV203" s="14"/>
      <c r="AW203" s="17"/>
      <c r="AX203" s="17"/>
      <c r="AY203" s="17"/>
      <c r="AZ203" s="17"/>
      <c r="BA203" s="17"/>
      <c r="BB203" s="17"/>
      <c r="BC203" s="17"/>
      <c r="BD203" s="17">
        <v>37396.92452</v>
      </c>
      <c r="BE203" s="17">
        <v>47316.925104000002</v>
      </c>
      <c r="BF203" s="17">
        <v>45691.89050414005</v>
      </c>
      <c r="BG203" s="17">
        <v>0</v>
      </c>
      <c r="BH203" s="17">
        <v>6424.294659250003</v>
      </c>
      <c r="BI203" s="17">
        <v>257453.06074922986</v>
      </c>
      <c r="BJ203" s="17">
        <v>241827.10079695933</v>
      </c>
      <c r="BP203" s="17">
        <v>4115.6542096799994</v>
      </c>
      <c r="BQ203" s="17">
        <v>106446.633691</v>
      </c>
      <c r="BR203" s="17"/>
      <c r="BS203" s="17"/>
      <c r="BT203" s="17">
        <v>134852.87714510999</v>
      </c>
      <c r="BU203" s="17"/>
      <c r="BV203" s="17"/>
      <c r="BW203" s="17"/>
      <c r="BX203" s="17"/>
      <c r="BY203" s="17"/>
      <c r="BZ203" s="17"/>
      <c r="CA203" s="17"/>
      <c r="CB203" s="17"/>
      <c r="CC203" s="17"/>
      <c r="CD203" s="17"/>
      <c r="CE203" s="17"/>
      <c r="CF203" s="17"/>
      <c r="CG203" s="17"/>
      <c r="CH203" s="17">
        <v>4551847.5599952508</v>
      </c>
      <c r="CI203" s="17">
        <v>52116.185163390051</v>
      </c>
    </row>
    <row r="204" spans="1:87" x14ac:dyDescent="0.2">
      <c r="A204" s="13">
        <v>43252</v>
      </c>
      <c r="B204" s="17">
        <v>789.44652953000013</v>
      </c>
      <c r="C204" s="17">
        <v>0</v>
      </c>
      <c r="D204" s="17">
        <v>0</v>
      </c>
      <c r="E204" s="17">
        <v>0</v>
      </c>
      <c r="F204" s="17">
        <v>0</v>
      </c>
      <c r="G204" s="17">
        <v>0</v>
      </c>
      <c r="H204" s="17">
        <v>0</v>
      </c>
      <c r="I204" s="17">
        <v>17388.420094769997</v>
      </c>
      <c r="J204" s="17">
        <v>15822.554265080016</v>
      </c>
      <c r="K204" s="17">
        <v>13064.691518179992</v>
      </c>
      <c r="L204" s="17">
        <v>14228.60828391999</v>
      </c>
      <c r="M204" s="17">
        <v>70173.131759890122</v>
      </c>
      <c r="N204" s="17">
        <v>75184.764141909938</v>
      </c>
      <c r="O204" s="17">
        <v>0</v>
      </c>
      <c r="P204" s="17">
        <v>0</v>
      </c>
      <c r="Q204" s="17">
        <v>0</v>
      </c>
      <c r="R204" s="17">
        <v>0</v>
      </c>
      <c r="S204" s="17">
        <v>0</v>
      </c>
      <c r="T204" s="17">
        <v>6003.0539427400008</v>
      </c>
      <c r="U204" s="17">
        <v>12887.421968439992</v>
      </c>
      <c r="V204" s="17">
        <v>10445.043328440004</v>
      </c>
      <c r="W204" s="17">
        <v>10825.448204969996</v>
      </c>
      <c r="X204" s="17">
        <v>15834.028832499996</v>
      </c>
      <c r="Y204" s="17">
        <v>13507.448465429999</v>
      </c>
      <c r="Z204" s="17">
        <v>11221.792591499991</v>
      </c>
      <c r="AA204" s="17">
        <v>6387.5855710099995</v>
      </c>
      <c r="AB204" s="17">
        <v>35990.128461520035</v>
      </c>
      <c r="AC204" s="17">
        <v>63636.064092349923</v>
      </c>
      <c r="AD204" s="17">
        <v>293842.78822188056</v>
      </c>
      <c r="AE204" s="17">
        <v>38969.027635540013</v>
      </c>
      <c r="AF204" s="17">
        <v>57475.684390249997</v>
      </c>
      <c r="AG204" s="17">
        <v>57548.625062670028</v>
      </c>
      <c r="AH204" s="17">
        <v>76788.383707850022</v>
      </c>
      <c r="AI204" s="17">
        <v>74917.49847080998</v>
      </c>
      <c r="AJ204" s="17">
        <v>48978.576861949958</v>
      </c>
      <c r="AK204" s="17">
        <v>112192.20425703011</v>
      </c>
      <c r="AL204" s="17">
        <v>64181.45282360007</v>
      </c>
      <c r="AM204" s="17">
        <v>240926.34573533019</v>
      </c>
      <c r="AN204" s="17">
        <v>156027.28357874995</v>
      </c>
      <c r="AO204" s="17">
        <v>189898.78151527009</v>
      </c>
      <c r="AP204" s="17">
        <v>269743.74914484017</v>
      </c>
      <c r="AQ204" s="17">
        <v>262942.75276210997</v>
      </c>
      <c r="AR204" s="17">
        <v>308694.38398292952</v>
      </c>
      <c r="AS204" s="17">
        <v>346860.97305412032</v>
      </c>
      <c r="AT204" s="17">
        <v>325312.50275906944</v>
      </c>
      <c r="AU204" s="17">
        <v>283037.0045242394</v>
      </c>
      <c r="AV204" s="14"/>
      <c r="AW204" s="17"/>
      <c r="AX204" s="17"/>
      <c r="AY204" s="17"/>
      <c r="AZ204" s="17"/>
      <c r="BA204" s="17"/>
      <c r="BB204" s="17"/>
      <c r="BC204" s="17"/>
      <c r="BD204" s="17">
        <v>37055.682080999999</v>
      </c>
      <c r="BE204" s="17">
        <v>47067.836884999997</v>
      </c>
      <c r="BF204" s="17">
        <v>45756.961504090024</v>
      </c>
      <c r="BG204" s="17">
        <v>0</v>
      </c>
      <c r="BH204" s="17">
        <v>6369.8701000000028</v>
      </c>
      <c r="BI204" s="17">
        <v>254334.82452978953</v>
      </c>
      <c r="BJ204" s="17">
        <v>238479.85278616956</v>
      </c>
      <c r="BP204" s="17">
        <v>3810.7801284699985</v>
      </c>
      <c r="BQ204" s="17">
        <v>105966.06734199999</v>
      </c>
      <c r="BR204" s="17"/>
      <c r="BS204" s="17"/>
      <c r="BT204" s="17">
        <v>114754.08560411001</v>
      </c>
      <c r="BU204" s="17"/>
      <c r="BV204" s="17"/>
      <c r="BW204" s="17"/>
      <c r="BX204" s="17"/>
      <c r="BY204" s="17"/>
      <c r="BZ204" s="17"/>
      <c r="CA204" s="17"/>
      <c r="CB204" s="17"/>
      <c r="CC204" s="17"/>
      <c r="CD204" s="17"/>
      <c r="CE204" s="17"/>
      <c r="CF204" s="17"/>
      <c r="CG204" s="17"/>
      <c r="CH204" s="17">
        <v>4455323.6115010493</v>
      </c>
      <c r="CI204" s="17">
        <v>52126.831604090024</v>
      </c>
    </row>
    <row r="205" spans="1:87" x14ac:dyDescent="0.2">
      <c r="A205" s="13">
        <v>43282</v>
      </c>
      <c r="B205" s="17">
        <v>787.81203295</v>
      </c>
      <c r="C205" s="17">
        <v>0</v>
      </c>
      <c r="D205" s="17">
        <v>0</v>
      </c>
      <c r="E205" s="17">
        <v>0</v>
      </c>
      <c r="F205" s="17">
        <v>0</v>
      </c>
      <c r="G205" s="17">
        <v>0</v>
      </c>
      <c r="H205" s="17">
        <v>0</v>
      </c>
      <c r="I205" s="17">
        <v>16402.080666039994</v>
      </c>
      <c r="J205" s="17">
        <v>15209.795678140013</v>
      </c>
      <c r="K205" s="17">
        <v>12801.002937529996</v>
      </c>
      <c r="L205" s="17">
        <v>13733.566165889997</v>
      </c>
      <c r="M205" s="17">
        <v>68031.56335178997</v>
      </c>
      <c r="N205" s="17">
        <v>73354.877522809926</v>
      </c>
      <c r="O205" s="17">
        <v>0</v>
      </c>
      <c r="P205" s="17">
        <v>0</v>
      </c>
      <c r="Q205" s="17">
        <v>0</v>
      </c>
      <c r="R205" s="17">
        <v>0</v>
      </c>
      <c r="S205" s="17">
        <v>0</v>
      </c>
      <c r="T205" s="17">
        <v>5869.9284133900001</v>
      </c>
      <c r="U205" s="17">
        <v>12594.703524339995</v>
      </c>
      <c r="V205" s="17">
        <v>10196.225595109996</v>
      </c>
      <c r="W205" s="17">
        <v>10515.318963179994</v>
      </c>
      <c r="X205" s="17">
        <v>15278.343277139993</v>
      </c>
      <c r="Y205" s="17">
        <v>13173.389747519997</v>
      </c>
      <c r="Z205" s="17">
        <v>11027.499417919995</v>
      </c>
      <c r="AA205" s="17">
        <v>6198.2418220399986</v>
      </c>
      <c r="AB205" s="17">
        <v>34960.158861689939</v>
      </c>
      <c r="AC205" s="17">
        <v>62437.57839213001</v>
      </c>
      <c r="AD205" s="17">
        <v>287103.84790408047</v>
      </c>
      <c r="AE205" s="17">
        <v>38197.044520870004</v>
      </c>
      <c r="AF205" s="17">
        <v>56310.168175559927</v>
      </c>
      <c r="AG205" s="17">
        <v>56593.459804910039</v>
      </c>
      <c r="AH205" s="17">
        <v>75204.924014820121</v>
      </c>
      <c r="AI205" s="17">
        <v>73665.569807050095</v>
      </c>
      <c r="AJ205" s="17">
        <v>47658.329673409957</v>
      </c>
      <c r="AK205" s="17">
        <v>110535.05578905008</v>
      </c>
      <c r="AL205" s="17">
        <v>63079.292433209943</v>
      </c>
      <c r="AM205" s="17">
        <v>236127.98986737966</v>
      </c>
      <c r="AN205" s="17">
        <v>152874.98379596989</v>
      </c>
      <c r="AO205" s="17">
        <v>185977.43462487031</v>
      </c>
      <c r="AP205" s="17">
        <v>264866.73117209965</v>
      </c>
      <c r="AQ205" s="17">
        <v>258587.68386274</v>
      </c>
      <c r="AR205" s="17">
        <v>302413.36638687045</v>
      </c>
      <c r="AS205" s="17">
        <v>339558.53417098004</v>
      </c>
      <c r="AT205" s="17">
        <v>319253.3813509905</v>
      </c>
      <c r="AU205" s="17">
        <v>277962.09122226969</v>
      </c>
      <c r="AV205" s="14"/>
      <c r="AW205" s="17"/>
      <c r="AX205" s="17"/>
      <c r="AY205" s="17"/>
      <c r="AZ205" s="17"/>
      <c r="BA205" s="17"/>
      <c r="BB205" s="17"/>
      <c r="BC205" s="17"/>
      <c r="BD205" s="17">
        <v>36436.682028000003</v>
      </c>
      <c r="BE205" s="17">
        <v>46621.416440000001</v>
      </c>
      <c r="BF205" s="17">
        <v>45842.316042370054</v>
      </c>
      <c r="BG205" s="17">
        <v>0</v>
      </c>
      <c r="BH205" s="17">
        <v>6382.0533435199986</v>
      </c>
      <c r="BI205" s="17">
        <v>250293.31838196956</v>
      </c>
      <c r="BJ205" s="17">
        <v>234463.79719358007</v>
      </c>
      <c r="BK205" s="17">
        <v>485593.42546391254</v>
      </c>
      <c r="BL205" s="17"/>
      <c r="BM205" s="17"/>
      <c r="BN205" s="17"/>
      <c r="BP205" s="17">
        <v>3500.8314683999993</v>
      </c>
      <c r="BQ205" s="17">
        <v>105537.61877299999</v>
      </c>
      <c r="BR205" s="17"/>
      <c r="BS205" s="17"/>
      <c r="BT205" s="17">
        <v>160433.84641910999</v>
      </c>
      <c r="BU205" s="17"/>
      <c r="BV205" s="17"/>
      <c r="BW205" s="17"/>
      <c r="BX205" s="17"/>
      <c r="BY205" s="17"/>
      <c r="BZ205" s="17"/>
      <c r="CA205" s="17"/>
      <c r="CB205" s="17"/>
      <c r="CC205" s="17"/>
      <c r="CD205" s="17"/>
      <c r="CE205" s="17"/>
      <c r="CF205" s="17"/>
      <c r="CG205" s="17"/>
      <c r="CH205" s="17">
        <v>4903647.2805005992</v>
      </c>
      <c r="CI205" s="17">
        <v>52224.369385890051</v>
      </c>
    </row>
    <row r="206" spans="1:87" x14ac:dyDescent="0.2">
      <c r="A206" s="13">
        <v>43313</v>
      </c>
      <c r="B206" s="17">
        <v>783.86994176999985</v>
      </c>
      <c r="C206" s="17">
        <v>0</v>
      </c>
      <c r="D206" s="17">
        <v>0</v>
      </c>
      <c r="E206" s="17">
        <v>0</v>
      </c>
      <c r="F206" s="17">
        <v>0</v>
      </c>
      <c r="G206" s="17">
        <v>0</v>
      </c>
      <c r="H206" s="17">
        <v>0</v>
      </c>
      <c r="I206" s="17">
        <v>15680.180069580012</v>
      </c>
      <c r="J206" s="17">
        <v>14552.317796550002</v>
      </c>
      <c r="K206" s="17">
        <v>12463.738283829987</v>
      </c>
      <c r="L206" s="17">
        <v>13102.660310769999</v>
      </c>
      <c r="M206" s="17">
        <v>65968.719375550107</v>
      </c>
      <c r="N206" s="17">
        <v>71587.842347009893</v>
      </c>
      <c r="O206" s="17">
        <v>0</v>
      </c>
      <c r="P206" s="17">
        <v>0</v>
      </c>
      <c r="Q206" s="17">
        <v>0</v>
      </c>
      <c r="R206" s="17">
        <v>0</v>
      </c>
      <c r="S206" s="17">
        <v>0</v>
      </c>
      <c r="T206" s="17">
        <v>5684.3531564100012</v>
      </c>
      <c r="U206" s="17">
        <v>12338.282531939994</v>
      </c>
      <c r="V206" s="17">
        <v>9924.5433245900076</v>
      </c>
      <c r="W206" s="17">
        <v>10353.319445440005</v>
      </c>
      <c r="X206" s="17">
        <v>14935.177170859997</v>
      </c>
      <c r="Y206" s="17">
        <v>12773.996908120005</v>
      </c>
      <c r="Z206" s="17">
        <v>10764.718734849999</v>
      </c>
      <c r="AA206" s="17">
        <v>6096.0804294999998</v>
      </c>
      <c r="AB206" s="17">
        <v>33892.964186339945</v>
      </c>
      <c r="AC206" s="17">
        <v>61194.58228387998</v>
      </c>
      <c r="AD206" s="17">
        <v>281440.46143150056</v>
      </c>
      <c r="AE206" s="17">
        <v>37543.668490740005</v>
      </c>
      <c r="AF206" s="17">
        <v>54608.16852318999</v>
      </c>
      <c r="AG206" s="17">
        <v>55442.998597989972</v>
      </c>
      <c r="AH206" s="17">
        <v>73828.457420979961</v>
      </c>
      <c r="AI206" s="17">
        <v>72121.617951769964</v>
      </c>
      <c r="AJ206" s="17">
        <v>46243.87882831</v>
      </c>
      <c r="AK206" s="17">
        <v>108581.43507863001</v>
      </c>
      <c r="AL206" s="17">
        <v>61811.607477920115</v>
      </c>
      <c r="AM206" s="17">
        <v>231890.33991748973</v>
      </c>
      <c r="AN206" s="17">
        <v>149426.61830507973</v>
      </c>
      <c r="AO206" s="17">
        <v>183055.66818041977</v>
      </c>
      <c r="AP206" s="17">
        <v>258187.06038702</v>
      </c>
      <c r="AQ206" s="17">
        <v>254426.97770036969</v>
      </c>
      <c r="AR206" s="17">
        <v>295447.76834935055</v>
      </c>
      <c r="AS206" s="17">
        <v>333032.39378265961</v>
      </c>
      <c r="AT206" s="17">
        <v>311482.22804180038</v>
      </c>
      <c r="AU206" s="17">
        <v>272205.50629098935</v>
      </c>
      <c r="AV206" s="14"/>
      <c r="AW206" s="17"/>
      <c r="AX206" s="17"/>
      <c r="AY206" s="17"/>
      <c r="AZ206" s="17"/>
      <c r="BA206" s="17"/>
      <c r="BB206" s="17"/>
      <c r="BC206" s="17"/>
      <c r="BD206" s="17">
        <v>35940.198033000001</v>
      </c>
      <c r="BE206" s="17">
        <v>46214.023213</v>
      </c>
      <c r="BF206" s="17">
        <v>46081.670531159943</v>
      </c>
      <c r="BG206" s="17">
        <v>0</v>
      </c>
      <c r="BH206" s="17">
        <v>6394.3188319200017</v>
      </c>
      <c r="BI206" s="17">
        <v>245913.09687841992</v>
      </c>
      <c r="BJ206" s="17">
        <v>229615.38129326008</v>
      </c>
      <c r="BK206" s="17">
        <v>475436.03228050843</v>
      </c>
      <c r="BL206" s="17"/>
      <c r="BM206" s="17"/>
      <c r="BN206" s="17"/>
      <c r="BP206" s="17">
        <v>3279.0628395099993</v>
      </c>
      <c r="BQ206" s="17">
        <v>104817.162188</v>
      </c>
      <c r="BR206" s="17">
        <v>98539.449949000002</v>
      </c>
      <c r="BS206" s="17"/>
      <c r="BT206" s="17">
        <v>142743.13251910999</v>
      </c>
      <c r="BU206" s="17"/>
      <c r="BV206" s="17"/>
      <c r="BW206" s="17"/>
      <c r="BX206" s="17"/>
      <c r="BY206" s="17"/>
      <c r="BZ206" s="17"/>
      <c r="CA206" s="17"/>
      <c r="CB206" s="17"/>
      <c r="CC206" s="17"/>
      <c r="CD206" s="17"/>
      <c r="CE206" s="17"/>
      <c r="CF206" s="17"/>
      <c r="CG206" s="17"/>
      <c r="CH206" s="17">
        <v>4887847.7296100892</v>
      </c>
      <c r="CI206" s="17">
        <v>52475.989363079949</v>
      </c>
    </row>
    <row r="207" spans="1:87" x14ac:dyDescent="0.2">
      <c r="A207" s="13">
        <v>43344</v>
      </c>
      <c r="B207" s="17">
        <v>743.93522600999995</v>
      </c>
      <c r="C207" s="17">
        <v>0</v>
      </c>
      <c r="D207" s="17">
        <v>0</v>
      </c>
      <c r="E207" s="17">
        <v>0</v>
      </c>
      <c r="F207" s="17">
        <v>0</v>
      </c>
      <c r="G207" s="17">
        <v>0</v>
      </c>
      <c r="H207" s="17">
        <v>0</v>
      </c>
      <c r="I207" s="17">
        <v>15076.720437359985</v>
      </c>
      <c r="J207" s="17">
        <v>14073.131585919999</v>
      </c>
      <c r="K207" s="17">
        <v>12190.954288120007</v>
      </c>
      <c r="L207" s="17">
        <v>12589.58391563001</v>
      </c>
      <c r="M207" s="17">
        <v>64114.133093449971</v>
      </c>
      <c r="N207" s="17">
        <v>70003.373222439768</v>
      </c>
      <c r="O207" s="17">
        <v>0</v>
      </c>
      <c r="P207" s="17">
        <v>0</v>
      </c>
      <c r="Q207" s="17">
        <v>0</v>
      </c>
      <c r="R207" s="17">
        <v>0</v>
      </c>
      <c r="S207" s="17">
        <v>0</v>
      </c>
      <c r="T207" s="17">
        <v>5559.5815967899998</v>
      </c>
      <c r="U207" s="17">
        <v>12061.597261889998</v>
      </c>
      <c r="V207" s="17">
        <v>9655.034553569998</v>
      </c>
      <c r="W207" s="17">
        <v>10185.214844829994</v>
      </c>
      <c r="X207" s="17">
        <v>14540.211396780003</v>
      </c>
      <c r="Y207" s="17">
        <v>12413.414765930002</v>
      </c>
      <c r="Z207" s="17">
        <v>10610.681444969996</v>
      </c>
      <c r="AA207" s="17">
        <v>5861.0320212199995</v>
      </c>
      <c r="AB207" s="17">
        <v>32990.855142829969</v>
      </c>
      <c r="AC207" s="17">
        <v>59337.302744309964</v>
      </c>
      <c r="AD207" s="17">
        <v>275320.86251130147</v>
      </c>
      <c r="AE207" s="17">
        <v>36939.351724129985</v>
      </c>
      <c r="AF207" s="17">
        <v>53968.649201829925</v>
      </c>
      <c r="AG207" s="17">
        <v>54665.011840229941</v>
      </c>
      <c r="AH207" s="17">
        <v>72389.245966710034</v>
      </c>
      <c r="AI207" s="17">
        <v>71189.836302939948</v>
      </c>
      <c r="AJ207" s="17">
        <v>45174.950104750002</v>
      </c>
      <c r="AK207" s="17">
        <v>106649.62424494997</v>
      </c>
      <c r="AL207" s="17">
        <v>60749.33140101008</v>
      </c>
      <c r="AM207" s="17">
        <v>227703.25660007968</v>
      </c>
      <c r="AN207" s="17">
        <v>147074.78964570988</v>
      </c>
      <c r="AO207" s="17">
        <v>179457.43503874989</v>
      </c>
      <c r="AP207" s="17">
        <v>252796.4232426399</v>
      </c>
      <c r="AQ207" s="17">
        <v>250315.35434207993</v>
      </c>
      <c r="AR207" s="17">
        <v>289440.16968269978</v>
      </c>
      <c r="AS207" s="17">
        <v>325911.67854081048</v>
      </c>
      <c r="AT207" s="17">
        <v>305370.03973975003</v>
      </c>
      <c r="AU207" s="17">
        <v>267050.19193238928</v>
      </c>
      <c r="AV207" s="14"/>
      <c r="AW207" s="17"/>
      <c r="AX207" s="17"/>
      <c r="AY207" s="17"/>
      <c r="AZ207" s="17"/>
      <c r="BA207" s="17"/>
      <c r="BB207" s="17"/>
      <c r="BC207" s="17"/>
      <c r="BD207" s="17">
        <v>35571.172810999997</v>
      </c>
      <c r="BE207" s="17">
        <v>45871.995679</v>
      </c>
      <c r="BF207" s="17">
        <v>46110.872007449929</v>
      </c>
      <c r="BG207" s="17">
        <v>0</v>
      </c>
      <c r="BH207" s="17">
        <v>6393.405910970002</v>
      </c>
      <c r="BI207" s="17">
        <v>241625.64632126989</v>
      </c>
      <c r="BJ207" s="17">
        <v>225837.39496243984</v>
      </c>
      <c r="BK207" s="17">
        <v>465828.83363671089</v>
      </c>
      <c r="BL207" s="17"/>
      <c r="BM207" s="17"/>
      <c r="BN207" s="17"/>
      <c r="BP207" s="17">
        <v>3065.7356342399989</v>
      </c>
      <c r="BQ207" s="17">
        <v>103637.89054399999</v>
      </c>
      <c r="BR207" s="17">
        <v>94560.918852999996</v>
      </c>
      <c r="BS207" s="17"/>
      <c r="BT207" s="17">
        <v>142316.41916010997</v>
      </c>
      <c r="BU207" s="17"/>
      <c r="BV207" s="17"/>
      <c r="BW207" s="17"/>
      <c r="BX207" s="17"/>
      <c r="BY207" s="17"/>
      <c r="BZ207" s="17"/>
      <c r="CA207" s="17"/>
      <c r="CB207" s="17"/>
      <c r="CC207" s="17"/>
      <c r="CD207" s="17"/>
      <c r="CE207" s="17"/>
      <c r="CF207" s="17"/>
      <c r="CG207" s="17"/>
      <c r="CH207" s="17">
        <v>4794993.2451250004</v>
      </c>
      <c r="CI207" s="17">
        <v>52504.277918419932</v>
      </c>
    </row>
    <row r="208" spans="1:87" x14ac:dyDescent="0.2">
      <c r="A208" s="13">
        <v>43374</v>
      </c>
      <c r="B208" s="17">
        <v>742.87422722999997</v>
      </c>
      <c r="C208" s="17">
        <v>0</v>
      </c>
      <c r="D208" s="17">
        <v>0</v>
      </c>
      <c r="E208" s="17">
        <v>0</v>
      </c>
      <c r="F208" s="17">
        <v>0</v>
      </c>
      <c r="G208" s="17">
        <v>0</v>
      </c>
      <c r="H208" s="17">
        <v>0</v>
      </c>
      <c r="I208" s="17">
        <v>14422.691349289997</v>
      </c>
      <c r="J208" s="17">
        <v>13532.612155560011</v>
      </c>
      <c r="K208" s="17">
        <v>11708.716707740004</v>
      </c>
      <c r="L208" s="17">
        <v>12093.302960109988</v>
      </c>
      <c r="M208" s="17">
        <v>61630.823063790187</v>
      </c>
      <c r="N208" s="17">
        <v>68507.271856799794</v>
      </c>
      <c r="O208" s="17">
        <v>0</v>
      </c>
      <c r="P208" s="17">
        <v>0</v>
      </c>
      <c r="Q208" s="17">
        <v>0</v>
      </c>
      <c r="R208" s="17">
        <v>0</v>
      </c>
      <c r="S208" s="17">
        <v>0</v>
      </c>
      <c r="T208" s="17">
        <v>5460.3216742000004</v>
      </c>
      <c r="U208" s="17">
        <v>11738.507319319997</v>
      </c>
      <c r="V208" s="17">
        <v>9254.640110119999</v>
      </c>
      <c r="W208" s="17">
        <v>9940.5374210499995</v>
      </c>
      <c r="X208" s="17">
        <v>14180.695899779997</v>
      </c>
      <c r="Y208" s="17">
        <v>12046.180219260003</v>
      </c>
      <c r="Z208" s="17">
        <v>10411.185342659999</v>
      </c>
      <c r="AA208" s="17">
        <v>5756.5061839599975</v>
      </c>
      <c r="AB208" s="17">
        <v>32201.715235599997</v>
      </c>
      <c r="AC208" s="17">
        <v>57891.698186419999</v>
      </c>
      <c r="AD208" s="17">
        <v>269060.69393770985</v>
      </c>
      <c r="AE208" s="17">
        <v>36010.626021739961</v>
      </c>
      <c r="AF208" s="17">
        <v>53036.020779579922</v>
      </c>
      <c r="AG208" s="17">
        <v>53539.000031699972</v>
      </c>
      <c r="AH208" s="17">
        <v>70827.893228970017</v>
      </c>
      <c r="AI208" s="17">
        <v>70075.256826770041</v>
      </c>
      <c r="AJ208" s="17">
        <v>43987.006031839948</v>
      </c>
      <c r="AK208" s="17">
        <v>104840.88408219987</v>
      </c>
      <c r="AL208" s="17">
        <v>59699.281767519933</v>
      </c>
      <c r="AM208" s="17">
        <v>223994.40406835958</v>
      </c>
      <c r="AN208" s="17">
        <v>143460.34108598978</v>
      </c>
      <c r="AO208" s="17">
        <v>175302.28937541024</v>
      </c>
      <c r="AP208" s="17">
        <v>244760.7663383593</v>
      </c>
      <c r="AQ208" s="17">
        <v>246303.34188356044</v>
      </c>
      <c r="AR208" s="17">
        <v>282304.91968686972</v>
      </c>
      <c r="AS208" s="17">
        <v>319678.19110933994</v>
      </c>
      <c r="AT208" s="17">
        <v>299690.58860999992</v>
      </c>
      <c r="AU208" s="17">
        <v>261164.75876768897</v>
      </c>
      <c r="AV208" s="14"/>
      <c r="AW208" s="17"/>
      <c r="AX208" s="17"/>
      <c r="AY208" s="17"/>
      <c r="AZ208" s="17"/>
      <c r="BA208" s="17"/>
      <c r="BB208" s="17"/>
      <c r="BC208" s="17"/>
      <c r="BD208" s="17">
        <v>35118.379418999997</v>
      </c>
      <c r="BE208" s="17">
        <v>45525.101315</v>
      </c>
      <c r="BF208" s="17">
        <v>46137.905640320081</v>
      </c>
      <c r="BG208" s="17">
        <v>0</v>
      </c>
      <c r="BH208" s="17">
        <v>6392.1193266799992</v>
      </c>
      <c r="BI208" s="17">
        <v>236844.12944714996</v>
      </c>
      <c r="BJ208" s="17">
        <v>222294.57130542971</v>
      </c>
      <c r="BK208" s="17">
        <v>458226.03621552046</v>
      </c>
      <c r="BL208" s="17"/>
      <c r="BM208" s="17"/>
      <c r="BN208" s="17"/>
      <c r="BP208" s="17">
        <v>2833.6822511100008</v>
      </c>
      <c r="BQ208" s="17">
        <v>102694.033952</v>
      </c>
      <c r="BR208" s="17">
        <v>93433.056708999997</v>
      </c>
      <c r="BS208" s="17"/>
      <c r="BT208" s="17">
        <v>140388.34377310998</v>
      </c>
      <c r="BU208" s="17"/>
      <c r="BV208" s="17"/>
      <c r="BW208" s="17"/>
      <c r="BX208" s="17"/>
      <c r="BY208" s="17"/>
      <c r="BZ208" s="17"/>
      <c r="CA208" s="17"/>
      <c r="CB208" s="17"/>
      <c r="CC208" s="17"/>
      <c r="CD208" s="17"/>
      <c r="CE208" s="17"/>
      <c r="CF208" s="17"/>
      <c r="CG208" s="17"/>
      <c r="CH208" s="17">
        <v>4699143.9029008206</v>
      </c>
      <c r="CI208" s="17">
        <v>52530.024967000078</v>
      </c>
    </row>
    <row r="209" spans="1:87" x14ac:dyDescent="0.2">
      <c r="A209" s="13">
        <v>43405</v>
      </c>
      <c r="B209" s="14">
        <v>730.65666375000001</v>
      </c>
      <c r="C209" s="14">
        <v>0</v>
      </c>
      <c r="D209" s="14">
        <v>0</v>
      </c>
      <c r="E209" s="14">
        <v>0</v>
      </c>
      <c r="F209" s="14">
        <v>0</v>
      </c>
      <c r="G209" s="14">
        <v>0</v>
      </c>
      <c r="H209" s="14">
        <v>0</v>
      </c>
      <c r="I209" s="14">
        <v>13833.548190490006</v>
      </c>
      <c r="J209" s="14">
        <v>13086.747516509991</v>
      </c>
      <c r="K209" s="14">
        <v>11389.398549400003</v>
      </c>
      <c r="L209" s="14">
        <v>11620.904889129994</v>
      </c>
      <c r="M209" s="14">
        <v>59763.77103153988</v>
      </c>
      <c r="N209" s="14">
        <v>66653.406952559992</v>
      </c>
      <c r="O209" s="14">
        <v>0</v>
      </c>
      <c r="P209" s="14">
        <v>0</v>
      </c>
      <c r="Q209" s="14">
        <v>0</v>
      </c>
      <c r="R209" s="14">
        <v>0</v>
      </c>
      <c r="S209" s="14">
        <v>0</v>
      </c>
      <c r="T209" s="14">
        <v>5353.7407493799992</v>
      </c>
      <c r="U209" s="14">
        <v>11452.846943749999</v>
      </c>
      <c r="V209" s="14">
        <v>9108.5110562700011</v>
      </c>
      <c r="W209" s="14">
        <v>9727.1147863300048</v>
      </c>
      <c r="X209" s="14">
        <v>13906.533370560008</v>
      </c>
      <c r="Y209" s="14">
        <v>11813.256352940001</v>
      </c>
      <c r="Z209" s="14">
        <v>10263.587065729995</v>
      </c>
      <c r="AA209" s="14">
        <v>5616.2808392400002</v>
      </c>
      <c r="AB209" s="14">
        <v>31305.06818914002</v>
      </c>
      <c r="AC209" s="14">
        <v>56883.276459670065</v>
      </c>
      <c r="AD209" s="14">
        <v>263842.97190355853</v>
      </c>
      <c r="AE209" s="14">
        <v>35491.780515210026</v>
      </c>
      <c r="AF209" s="14">
        <v>52113.571260570025</v>
      </c>
      <c r="AG209" s="14">
        <v>52692.352350939975</v>
      </c>
      <c r="AH209" s="14">
        <v>69143.066694800073</v>
      </c>
      <c r="AI209" s="14">
        <v>69013.840632949985</v>
      </c>
      <c r="AJ209" s="14">
        <v>43375.376016949951</v>
      </c>
      <c r="AK209" s="14">
        <v>102976.78588486997</v>
      </c>
      <c r="AL209" s="14">
        <v>58711.47140708004</v>
      </c>
      <c r="AM209" s="14">
        <v>220141.65211805931</v>
      </c>
      <c r="AN209" s="14">
        <v>140715.91085011986</v>
      </c>
      <c r="AO209" s="14">
        <v>171616.55500751006</v>
      </c>
      <c r="AP209" s="14">
        <v>235947.59840402048</v>
      </c>
      <c r="AQ209" s="14">
        <v>242004.89342677017</v>
      </c>
      <c r="AR209" s="14">
        <v>276032.51610236999</v>
      </c>
      <c r="AS209" s="14">
        <v>312429.67391037953</v>
      </c>
      <c r="AT209" s="14">
        <v>294328.04034635</v>
      </c>
      <c r="AU209" s="14">
        <v>256706.31292988019</v>
      </c>
      <c r="AV209" s="14"/>
      <c r="AW209" s="14"/>
      <c r="AX209" s="14"/>
      <c r="AY209" s="14"/>
      <c r="AZ209" s="14"/>
      <c r="BA209" s="14"/>
      <c r="BB209" s="14"/>
      <c r="BC209" s="14"/>
      <c r="BD209" s="14">
        <v>34706.852347</v>
      </c>
      <c r="BE209" s="14">
        <v>44786.395255000003</v>
      </c>
      <c r="BF209" s="14">
        <v>46175.278295069969</v>
      </c>
      <c r="BG209" s="14">
        <v>0</v>
      </c>
      <c r="BH209" s="14">
        <v>6400.6796569199987</v>
      </c>
      <c r="BI209" s="14">
        <v>233222.53742716997</v>
      </c>
      <c r="BJ209" s="14">
        <v>219072.26689216984</v>
      </c>
      <c r="BK209" s="14">
        <v>451895.25969155977</v>
      </c>
      <c r="BL209" s="14"/>
      <c r="BM209" s="14"/>
      <c r="BN209" s="14"/>
      <c r="BP209" s="14">
        <v>2673.0300309100003</v>
      </c>
      <c r="BQ209" s="14">
        <v>102559.625805</v>
      </c>
      <c r="BR209" s="14">
        <v>92588.856373000002</v>
      </c>
      <c r="BS209" s="14"/>
      <c r="BT209" s="14">
        <v>140224.51941111</v>
      </c>
      <c r="BU209" s="14"/>
      <c r="BV209" s="14"/>
      <c r="BW209" s="14"/>
      <c r="BX209" s="14"/>
      <c r="BY209" s="14"/>
      <c r="BZ209" s="14"/>
      <c r="CA209" s="14"/>
      <c r="CB209" s="14"/>
      <c r="CC209" s="14"/>
      <c r="CD209" s="14"/>
      <c r="CE209" s="14"/>
      <c r="CF209" s="14"/>
      <c r="CG209" s="14"/>
      <c r="CH209" s="14">
        <v>4614098.3205536902</v>
      </c>
      <c r="CI209" s="14">
        <v>52575.957951989971</v>
      </c>
    </row>
    <row r="210" spans="1:87" x14ac:dyDescent="0.2">
      <c r="A210" s="13">
        <v>43435</v>
      </c>
      <c r="B210" s="14">
        <v>729.7054399299999</v>
      </c>
      <c r="C210" s="14">
        <v>0</v>
      </c>
      <c r="D210" s="14">
        <v>0</v>
      </c>
      <c r="E210" s="14">
        <v>0</v>
      </c>
      <c r="F210" s="14">
        <v>0</v>
      </c>
      <c r="G210" s="14">
        <v>0</v>
      </c>
      <c r="H210" s="14">
        <v>0</v>
      </c>
      <c r="I210" s="14">
        <v>13280.639098190008</v>
      </c>
      <c r="J210" s="14">
        <v>12597.018100759997</v>
      </c>
      <c r="K210" s="14">
        <v>11055.53355873</v>
      </c>
      <c r="L210" s="14">
        <v>10865.784683040009</v>
      </c>
      <c r="M210" s="14">
        <v>57816.212276610058</v>
      </c>
      <c r="N210" s="14">
        <v>64870.35625808013</v>
      </c>
      <c r="O210" s="14">
        <v>0</v>
      </c>
      <c r="P210" s="14">
        <v>0</v>
      </c>
      <c r="Q210" s="14">
        <v>0</v>
      </c>
      <c r="R210" s="14">
        <v>0</v>
      </c>
      <c r="S210" s="14">
        <v>0</v>
      </c>
      <c r="T210" s="14">
        <v>5118.809539840001</v>
      </c>
      <c r="U210" s="14">
        <v>11131.983915140003</v>
      </c>
      <c r="V210" s="14">
        <v>8921.9924174699972</v>
      </c>
      <c r="W210" s="14">
        <v>9523.8368953099962</v>
      </c>
      <c r="X210" s="14">
        <v>13649.135188170008</v>
      </c>
      <c r="Y210" s="14">
        <v>11533.118197549995</v>
      </c>
      <c r="Z210" s="14">
        <v>9898.4918957000009</v>
      </c>
      <c r="AA210" s="14">
        <v>5513.8235445100017</v>
      </c>
      <c r="AB210" s="14">
        <v>30735.463678569991</v>
      </c>
      <c r="AC210" s="14">
        <v>55373.45565169998</v>
      </c>
      <c r="AD210" s="14">
        <v>257308.77821059027</v>
      </c>
      <c r="AE210" s="14">
        <v>34707.251467449998</v>
      </c>
      <c r="AF210" s="14">
        <v>51079.328519810006</v>
      </c>
      <c r="AG210" s="14">
        <v>51789.823623129982</v>
      </c>
      <c r="AH210" s="14">
        <v>67649.636419990013</v>
      </c>
      <c r="AI210" s="14">
        <v>68077.994865970017</v>
      </c>
      <c r="AJ210" s="14">
        <v>42167.570197770023</v>
      </c>
      <c r="AK210" s="14">
        <v>100799.74210774997</v>
      </c>
      <c r="AL210" s="14">
        <v>57191.5033533401</v>
      </c>
      <c r="AM210" s="14">
        <v>215036.72339943994</v>
      </c>
      <c r="AN210" s="14">
        <v>137864.69754521031</v>
      </c>
      <c r="AO210" s="14">
        <v>168697.52065557978</v>
      </c>
      <c r="AP210" s="14">
        <v>230791.04759737061</v>
      </c>
      <c r="AQ210" s="14">
        <v>237976.60070882994</v>
      </c>
      <c r="AR210" s="14">
        <v>271326.40482433944</v>
      </c>
      <c r="AS210" s="14">
        <v>306090.77898848022</v>
      </c>
      <c r="AT210" s="14">
        <v>288515.78649257042</v>
      </c>
      <c r="AU210" s="14">
        <v>252046.75718604046</v>
      </c>
      <c r="AV210" s="14"/>
      <c r="AW210" s="14"/>
      <c r="AX210" s="14"/>
      <c r="AY210" s="14"/>
      <c r="AZ210" s="14"/>
      <c r="BA210" s="14"/>
      <c r="BB210" s="14"/>
      <c r="BC210" s="14"/>
      <c r="BD210" s="14">
        <v>34241.194925000003</v>
      </c>
      <c r="BE210" s="14">
        <v>44298.725036999997</v>
      </c>
      <c r="BF210" s="14">
        <v>46256.323304289981</v>
      </c>
      <c r="BG210" s="14">
        <v>0</v>
      </c>
      <c r="BH210" s="14">
        <v>6303.4718980700009</v>
      </c>
      <c r="BI210" s="14">
        <v>230149.42879895942</v>
      </c>
      <c r="BJ210" s="14">
        <v>215955.90195933045</v>
      </c>
      <c r="BK210" s="14">
        <v>444799.27589725197</v>
      </c>
      <c r="BL210" s="14"/>
      <c r="BM210" s="14"/>
      <c r="BN210" s="14"/>
      <c r="BP210" s="14">
        <v>2461.5060762899998</v>
      </c>
      <c r="BQ210" s="14">
        <v>102166.389469</v>
      </c>
      <c r="BR210" s="14">
        <v>91574.558418000001</v>
      </c>
      <c r="BS210" s="14"/>
      <c r="BT210" s="14">
        <v>93278.400752109999</v>
      </c>
      <c r="BU210" s="14"/>
      <c r="BV210" s="14"/>
      <c r="BW210" s="14"/>
      <c r="BX210" s="14"/>
      <c r="BY210" s="14"/>
      <c r="BZ210" s="14"/>
      <c r="CA210" s="14"/>
      <c r="CB210" s="14"/>
      <c r="CC210" s="14"/>
      <c r="CD210" s="14"/>
      <c r="CE210" s="14"/>
      <c r="CF210" s="14"/>
      <c r="CG210" s="14"/>
      <c r="CH210" s="14">
        <v>4483218.4830382634</v>
      </c>
      <c r="CI210" s="14">
        <v>52559.795202360016</v>
      </c>
    </row>
    <row r="211" spans="1:87" x14ac:dyDescent="0.2">
      <c r="A211" s="13">
        <v>43466</v>
      </c>
      <c r="B211" s="14">
        <v>721.02942844999995</v>
      </c>
      <c r="C211" s="14">
        <v>0</v>
      </c>
      <c r="D211" s="14">
        <v>0</v>
      </c>
      <c r="E211" s="14">
        <v>0</v>
      </c>
      <c r="F211" s="14">
        <v>0</v>
      </c>
      <c r="G211" s="14">
        <v>0</v>
      </c>
      <c r="H211" s="14">
        <v>0</v>
      </c>
      <c r="I211" s="14">
        <v>12722.829155619986</v>
      </c>
      <c r="J211" s="14">
        <v>12186.392419559998</v>
      </c>
      <c r="K211" s="14">
        <v>10844.394628670008</v>
      </c>
      <c r="L211" s="14">
        <v>10493.733784639995</v>
      </c>
      <c r="M211" s="14">
        <v>56022.971336870112</v>
      </c>
      <c r="N211" s="14">
        <v>63228.063205419989</v>
      </c>
      <c r="O211" s="14">
        <v>0</v>
      </c>
      <c r="P211" s="14">
        <v>0</v>
      </c>
      <c r="Q211" s="14">
        <v>0</v>
      </c>
      <c r="R211" s="14">
        <v>0</v>
      </c>
      <c r="S211" s="14">
        <v>0</v>
      </c>
      <c r="T211" s="14">
        <v>4957.3521014999988</v>
      </c>
      <c r="U211" s="14">
        <v>10874.58990771</v>
      </c>
      <c r="V211" s="14">
        <v>8704.0011951899978</v>
      </c>
      <c r="W211" s="14">
        <v>9265.6823264800041</v>
      </c>
      <c r="X211" s="14">
        <v>13369.111188290004</v>
      </c>
      <c r="Y211" s="14">
        <v>11194.563480109995</v>
      </c>
      <c r="Z211" s="14">
        <v>9618.8247740399966</v>
      </c>
      <c r="AA211" s="14">
        <v>5401.6030020299968</v>
      </c>
      <c r="AB211" s="14">
        <v>29966.428709590014</v>
      </c>
      <c r="AC211" s="14">
        <v>54062.987228460108</v>
      </c>
      <c r="AD211" s="14">
        <v>250893.76057175078</v>
      </c>
      <c r="AE211" s="14">
        <v>33970.326941959967</v>
      </c>
      <c r="AF211" s="14">
        <v>49906.791777050021</v>
      </c>
      <c r="AG211" s="14">
        <v>51070.756987320092</v>
      </c>
      <c r="AH211" s="14">
        <v>66169.027792599998</v>
      </c>
      <c r="AI211" s="14">
        <v>66947.004017149957</v>
      </c>
      <c r="AJ211" s="14">
        <v>41130.25372587001</v>
      </c>
      <c r="AK211" s="14">
        <v>99190.146236689921</v>
      </c>
      <c r="AL211" s="14">
        <v>56252.160851910055</v>
      </c>
      <c r="AM211" s="14">
        <v>211671.05730235964</v>
      </c>
      <c r="AN211" s="14">
        <v>135112.48738245011</v>
      </c>
      <c r="AO211" s="14">
        <v>164765.65028899029</v>
      </c>
      <c r="AP211" s="14">
        <v>225218.15287731987</v>
      </c>
      <c r="AQ211" s="14">
        <v>232606.73472037006</v>
      </c>
      <c r="AR211" s="14">
        <v>265885.98800735001</v>
      </c>
      <c r="AS211" s="14">
        <v>299180.8146539203</v>
      </c>
      <c r="AT211" s="14">
        <v>281539.38160770049</v>
      </c>
      <c r="AU211" s="14">
        <v>247932.82674332988</v>
      </c>
      <c r="AV211" s="14"/>
      <c r="AW211" s="14"/>
      <c r="AX211" s="14"/>
      <c r="AY211" s="14"/>
      <c r="AZ211" s="14"/>
      <c r="BA211" s="14"/>
      <c r="BB211" s="14"/>
      <c r="BC211" s="14"/>
      <c r="BD211" s="14">
        <v>33847.755311000001</v>
      </c>
      <c r="BE211" s="14">
        <v>43809.922399000003</v>
      </c>
      <c r="BF211" s="14">
        <v>46079.63963108998</v>
      </c>
      <c r="BG211" s="14">
        <v>0</v>
      </c>
      <c r="BH211" s="14">
        <v>6316.6617868500007</v>
      </c>
      <c r="BI211" s="14">
        <v>226308.88513322009</v>
      </c>
      <c r="BJ211" s="14">
        <v>213020.32359083925</v>
      </c>
      <c r="BK211" s="14">
        <v>437299.30474447872</v>
      </c>
      <c r="BL211" s="14"/>
      <c r="BM211" s="14"/>
      <c r="BN211" s="14"/>
      <c r="BP211" s="14">
        <v>2326.3068806100005</v>
      </c>
      <c r="BQ211" s="14">
        <v>102581.00818</v>
      </c>
      <c r="BR211" s="14">
        <v>91619.052007000006</v>
      </c>
      <c r="BS211" s="14"/>
      <c r="BT211" s="14">
        <v>91610.689930110006</v>
      </c>
      <c r="BU211" s="14"/>
      <c r="BV211" s="14"/>
      <c r="BW211" s="14"/>
      <c r="BX211" s="14"/>
      <c r="BY211" s="14"/>
      <c r="BZ211" s="14"/>
      <c r="CA211" s="14"/>
      <c r="CB211" s="14"/>
      <c r="CC211" s="14"/>
      <c r="CD211" s="14"/>
      <c r="CE211" s="14"/>
      <c r="CF211" s="14"/>
      <c r="CG211" s="14"/>
      <c r="CH211" s="14">
        <v>4397897.4299529195</v>
      </c>
      <c r="CI211" s="14">
        <v>52396.301417939983</v>
      </c>
    </row>
    <row r="212" spans="1:87" x14ac:dyDescent="0.2">
      <c r="A212" s="13">
        <v>43497</v>
      </c>
      <c r="B212" s="14">
        <v>722.00360951000005</v>
      </c>
      <c r="C212" s="14">
        <v>0</v>
      </c>
      <c r="D212" s="14">
        <v>0</v>
      </c>
      <c r="E212" s="14">
        <v>0</v>
      </c>
      <c r="F212" s="14">
        <v>0</v>
      </c>
      <c r="G212" s="14">
        <v>0</v>
      </c>
      <c r="H212" s="14">
        <v>0</v>
      </c>
      <c r="I212" s="14">
        <v>12159.938672680004</v>
      </c>
      <c r="J212" s="14">
        <v>11829.622245450004</v>
      </c>
      <c r="K212" s="14">
        <v>10586.266667599999</v>
      </c>
      <c r="L212" s="14">
        <v>10179.185000050002</v>
      </c>
      <c r="M212" s="14">
        <v>54326.334823039993</v>
      </c>
      <c r="N212" s="14">
        <v>62091.795347600062</v>
      </c>
      <c r="O212" s="14">
        <v>0</v>
      </c>
      <c r="P212" s="14">
        <v>0</v>
      </c>
      <c r="Q212" s="14">
        <v>0</v>
      </c>
      <c r="R212" s="14">
        <v>0</v>
      </c>
      <c r="S212" s="14">
        <v>0</v>
      </c>
      <c r="T212" s="14">
        <v>4839.4725375700018</v>
      </c>
      <c r="U212" s="14">
        <v>10689.627033849998</v>
      </c>
      <c r="V212" s="14">
        <v>8359.1578148299977</v>
      </c>
      <c r="W212" s="14">
        <v>8923.6028617600023</v>
      </c>
      <c r="X212" s="14">
        <v>13087.238607030011</v>
      </c>
      <c r="Y212" s="14">
        <v>10999.575826449998</v>
      </c>
      <c r="Z212" s="14">
        <v>9316.5665269000001</v>
      </c>
      <c r="AA212" s="14">
        <v>5308.682265399998</v>
      </c>
      <c r="AB212" s="14">
        <v>29117.387287920032</v>
      </c>
      <c r="AC212" s="14">
        <v>52698.492204270035</v>
      </c>
      <c r="AD212" s="14">
        <v>245434.86236562103</v>
      </c>
      <c r="AE212" s="14">
        <v>33237.069220040008</v>
      </c>
      <c r="AF212" s="14">
        <v>48574.231051599978</v>
      </c>
      <c r="AG212" s="14">
        <v>50060.665826479926</v>
      </c>
      <c r="AH212" s="14">
        <v>65128.625814649989</v>
      </c>
      <c r="AI212" s="14">
        <v>65805.104557790095</v>
      </c>
      <c r="AJ212" s="14">
        <v>40237.622899660011</v>
      </c>
      <c r="AK212" s="14">
        <v>98052.253615720081</v>
      </c>
      <c r="AL212" s="14">
        <v>54777.973590619964</v>
      </c>
      <c r="AM212" s="14">
        <v>207523.82544622981</v>
      </c>
      <c r="AN212" s="14">
        <v>132634.85958397997</v>
      </c>
      <c r="AO212" s="14">
        <v>161479.62413258976</v>
      </c>
      <c r="AP212" s="14">
        <v>220706.57103658022</v>
      </c>
      <c r="AQ212" s="14">
        <v>228248.66886073962</v>
      </c>
      <c r="AR212" s="14">
        <v>259617.9671586403</v>
      </c>
      <c r="AS212" s="14">
        <v>293524.21835176006</v>
      </c>
      <c r="AT212" s="14">
        <v>275101.68580997025</v>
      </c>
      <c r="AU212" s="14">
        <v>242598.0236260095</v>
      </c>
      <c r="AV212" s="14"/>
      <c r="AW212" s="14"/>
      <c r="AX212" s="14"/>
      <c r="AY212" s="14"/>
      <c r="AZ212" s="14"/>
      <c r="BA212" s="14"/>
      <c r="BB212" s="14"/>
      <c r="BC212" s="14"/>
      <c r="BD212" s="14">
        <v>33476.977734</v>
      </c>
      <c r="BE212" s="14">
        <v>43408.492550000003</v>
      </c>
      <c r="BF212" s="14">
        <v>46266.281741319981</v>
      </c>
      <c r="BG212" s="14">
        <v>0</v>
      </c>
      <c r="BH212" s="14">
        <v>6342.9519461100017</v>
      </c>
      <c r="BI212" s="14">
        <v>222998.45795673996</v>
      </c>
      <c r="BJ212" s="14">
        <v>211009.63536322056</v>
      </c>
      <c r="BK212" s="14">
        <v>431130.05861419265</v>
      </c>
      <c r="BL212" s="14"/>
      <c r="BM212" s="14"/>
      <c r="BN212" s="14"/>
      <c r="BP212" s="14">
        <v>2158.0918677400009</v>
      </c>
      <c r="BQ212" s="14">
        <v>101447.369234</v>
      </c>
      <c r="BR212" s="14">
        <v>91742.280215000006</v>
      </c>
      <c r="BS212" s="14"/>
      <c r="BT212" s="14">
        <v>86662.19070911</v>
      </c>
      <c r="BU212" s="14"/>
      <c r="BV212" s="14"/>
      <c r="BW212" s="14"/>
      <c r="BX212" s="14"/>
      <c r="BY212" s="14"/>
      <c r="BZ212" s="14"/>
      <c r="CA212" s="14"/>
      <c r="CB212" s="14"/>
      <c r="CC212" s="14"/>
      <c r="CD212" s="14"/>
      <c r="CE212" s="14"/>
      <c r="CF212" s="14"/>
      <c r="CG212" s="14"/>
      <c r="CH212" s="14">
        <f>4314621590212.02/1000000</f>
        <v>4314621.5902120201</v>
      </c>
      <c r="CI212" s="14">
        <f>52609233687.43/1000000</f>
        <v>52609.233687430002</v>
      </c>
    </row>
    <row r="213" spans="1:87" ht="12" customHeight="1" x14ac:dyDescent="0.2">
      <c r="A213" s="13">
        <v>43525</v>
      </c>
      <c r="B213" s="14">
        <v>724.65205655999989</v>
      </c>
      <c r="C213" s="14">
        <v>0</v>
      </c>
      <c r="D213" s="14">
        <v>0</v>
      </c>
      <c r="E213" s="14">
        <v>0</v>
      </c>
      <c r="F213" s="14">
        <v>0</v>
      </c>
      <c r="G213" s="14">
        <v>0</v>
      </c>
      <c r="H213" s="14">
        <v>0</v>
      </c>
      <c r="I213" s="14">
        <v>11748.906353150003</v>
      </c>
      <c r="J213" s="14">
        <v>11436.567569419993</v>
      </c>
      <c r="K213" s="14">
        <v>10357.92991244</v>
      </c>
      <c r="L213" s="14">
        <v>9614.7111937400059</v>
      </c>
      <c r="M213" s="14">
        <v>52768.163451600019</v>
      </c>
      <c r="N213" s="14">
        <v>60913.214413410074</v>
      </c>
      <c r="O213" s="14">
        <v>0</v>
      </c>
      <c r="P213" s="14">
        <v>0</v>
      </c>
      <c r="Q213" s="14">
        <v>0</v>
      </c>
      <c r="R213" s="14">
        <v>0</v>
      </c>
      <c r="S213" s="14">
        <v>0</v>
      </c>
      <c r="T213" s="14">
        <v>4714.8330994499993</v>
      </c>
      <c r="U213" s="14">
        <v>10411.242988019998</v>
      </c>
      <c r="V213" s="14">
        <v>8197.9519213700005</v>
      </c>
      <c r="W213" s="14">
        <v>8630.602327659999</v>
      </c>
      <c r="X213" s="14">
        <v>12889.450254530018</v>
      </c>
      <c r="Y213" s="14">
        <v>10859.295364059994</v>
      </c>
      <c r="Z213" s="14">
        <v>9094.4846519699986</v>
      </c>
      <c r="AA213" s="14">
        <v>5163.3525229699972</v>
      </c>
      <c r="AB213" s="14">
        <v>28406.363849730002</v>
      </c>
      <c r="AC213" s="14">
        <v>51446.501004439975</v>
      </c>
      <c r="AD213" s="14">
        <v>239676.63024011001</v>
      </c>
      <c r="AE213" s="14">
        <v>32755.771127690019</v>
      </c>
      <c r="AF213" s="14">
        <v>47456.497221840073</v>
      </c>
      <c r="AG213" s="14">
        <v>48994.346060139957</v>
      </c>
      <c r="AH213" s="14">
        <v>63589.994966510007</v>
      </c>
      <c r="AI213" s="14">
        <v>64801.133533310109</v>
      </c>
      <c r="AJ213" s="14">
        <v>39238.148307999982</v>
      </c>
      <c r="AK213" s="14">
        <v>96592.080186030216</v>
      </c>
      <c r="AL213" s="14">
        <v>53382.849404369976</v>
      </c>
      <c r="AM213" s="14">
        <v>204135.05962582974</v>
      </c>
      <c r="AN213" s="14">
        <v>129059.83131071985</v>
      </c>
      <c r="AO213" s="14">
        <v>158502.95128333053</v>
      </c>
      <c r="AP213" s="14">
        <v>216908.5338408605</v>
      </c>
      <c r="AQ213" s="14">
        <v>223827.09098309005</v>
      </c>
      <c r="AR213" s="14">
        <v>253551.02734120993</v>
      </c>
      <c r="AS213" s="14">
        <v>287831.73367990047</v>
      </c>
      <c r="AT213" s="14">
        <v>269640.44776431925</v>
      </c>
      <c r="AU213" s="14">
        <v>237725.67117342935</v>
      </c>
      <c r="AV213" s="14"/>
      <c r="AW213" s="14"/>
      <c r="AX213" s="14"/>
      <c r="AY213" s="14"/>
      <c r="AZ213" s="14"/>
      <c r="BA213" s="14"/>
      <c r="BB213" s="14"/>
      <c r="BC213" s="14"/>
      <c r="BD213" s="14">
        <v>32940.502567000003</v>
      </c>
      <c r="BE213" s="14">
        <v>43106.970415999996</v>
      </c>
      <c r="BF213" s="14">
        <v>46247.277860379945</v>
      </c>
      <c r="BG213" s="14">
        <v>0</v>
      </c>
      <c r="BH213" s="14">
        <v>6344.7565669500009</v>
      </c>
      <c r="BI213" s="14">
        <v>221014.54809726996</v>
      </c>
      <c r="BJ213" s="14">
        <v>209236.77651881991</v>
      </c>
      <c r="BK213" s="14">
        <v>426081.08410175919</v>
      </c>
      <c r="BL213" s="14"/>
      <c r="BM213" s="14"/>
      <c r="BN213" s="14"/>
      <c r="BP213" s="14">
        <v>1969.7342964600009</v>
      </c>
      <c r="BQ213" s="14">
        <v>100526.00885300001</v>
      </c>
      <c r="BR213" s="14">
        <v>90852.997797999997</v>
      </c>
      <c r="BS213" s="14"/>
      <c r="BT213" s="14">
        <v>84099.335298110003</v>
      </c>
      <c r="BU213" s="14"/>
      <c r="BV213" s="14"/>
      <c r="BW213" s="14"/>
      <c r="BX213" s="14"/>
      <c r="BY213" s="14"/>
      <c r="BZ213" s="14"/>
      <c r="CA213" s="14"/>
      <c r="CB213" s="14"/>
      <c r="CC213" s="14"/>
      <c r="CD213" s="14"/>
      <c r="CE213" s="14"/>
      <c r="CF213" s="14"/>
      <c r="CG213" s="14"/>
      <c r="CH213" s="14">
        <v>4237468.0133589599</v>
      </c>
      <c r="CI213" s="14">
        <v>52592.034427329898</v>
      </c>
    </row>
    <row r="214" spans="1:87" ht="12" customHeight="1" x14ac:dyDescent="0.2">
      <c r="A214" s="13">
        <v>43556</v>
      </c>
      <c r="B214" s="14">
        <v>726.15857219000009</v>
      </c>
      <c r="C214" s="14">
        <v>0</v>
      </c>
      <c r="D214" s="14">
        <v>0</v>
      </c>
      <c r="E214" s="14">
        <v>0</v>
      </c>
      <c r="F214" s="14">
        <v>0</v>
      </c>
      <c r="G214" s="14">
        <v>0</v>
      </c>
      <c r="H214" s="14">
        <v>0</v>
      </c>
      <c r="I214" s="14">
        <v>11217.264487039998</v>
      </c>
      <c r="J214" s="14">
        <v>11101.774926829994</v>
      </c>
      <c r="K214" s="15">
        <v>10109.681614159999</v>
      </c>
      <c r="L214" s="14">
        <v>9261.8847251300049</v>
      </c>
      <c r="M214" s="14">
        <v>51194.505713290047</v>
      </c>
      <c r="N214" s="14">
        <v>59515.273464530037</v>
      </c>
      <c r="O214" s="14">
        <v>0</v>
      </c>
      <c r="P214" s="14">
        <v>0</v>
      </c>
      <c r="Q214" s="14">
        <v>0</v>
      </c>
      <c r="R214" s="14">
        <v>0</v>
      </c>
      <c r="S214" s="14">
        <v>0</v>
      </c>
      <c r="T214" s="14">
        <v>4615.5478742800005</v>
      </c>
      <c r="U214" s="14">
        <v>10133.654035549995</v>
      </c>
      <c r="V214" s="14">
        <v>7918.6264399999982</v>
      </c>
      <c r="W214" s="14">
        <v>8344.4893838299995</v>
      </c>
      <c r="X214" s="14">
        <v>12618.760995689998</v>
      </c>
      <c r="Y214" s="14">
        <v>10614.918579410001</v>
      </c>
      <c r="Z214" s="14">
        <v>8879.8008472299989</v>
      </c>
      <c r="AA214" s="14">
        <v>5074.9589965200003</v>
      </c>
      <c r="AB214" s="14">
        <v>27801.476354799968</v>
      </c>
      <c r="AC214" s="14">
        <v>50310.855595949935</v>
      </c>
      <c r="AD214" s="14">
        <v>233670.10016453025</v>
      </c>
      <c r="AE214" s="14">
        <v>32070.81320348</v>
      </c>
      <c r="AF214" s="14">
        <v>46320.430685500025</v>
      </c>
      <c r="AG214" s="14">
        <v>48051.888939499986</v>
      </c>
      <c r="AH214" s="14">
        <v>62663.637735680022</v>
      </c>
      <c r="AI214" s="14">
        <v>63614.136150500104</v>
      </c>
      <c r="AJ214" s="14">
        <v>38213.057489139974</v>
      </c>
      <c r="AK214" s="14">
        <v>94910.791498650156</v>
      </c>
      <c r="AL214" s="14">
        <v>52114.49532779002</v>
      </c>
      <c r="AM214" s="14">
        <v>199982.78725230953</v>
      </c>
      <c r="AN214" s="14">
        <v>126735.50427683005</v>
      </c>
      <c r="AO214" s="14">
        <v>155095.73497065005</v>
      </c>
      <c r="AP214" s="14">
        <v>210595.33673138032</v>
      </c>
      <c r="AQ214" s="14">
        <v>219236.89634590005</v>
      </c>
      <c r="AR214" s="14">
        <v>248459.62671736963</v>
      </c>
      <c r="AS214" s="14">
        <v>280839.31365896057</v>
      </c>
      <c r="AT214" s="14">
        <v>264284.99877910898</v>
      </c>
      <c r="AU214" s="14">
        <v>231348.64486566038</v>
      </c>
      <c r="AV214" s="14">
        <v>349889.36140952946</v>
      </c>
      <c r="AW214" s="14"/>
      <c r="AX214" s="14"/>
      <c r="AY214" s="14"/>
      <c r="AZ214" s="14"/>
      <c r="BA214" s="14"/>
      <c r="BB214" s="14"/>
      <c r="BC214" s="14"/>
      <c r="BD214" s="14">
        <v>32364.899277</v>
      </c>
      <c r="BE214" s="14">
        <v>42608.672823000001</v>
      </c>
      <c r="BF214" s="14">
        <v>46472.632899530043</v>
      </c>
      <c r="BG214" s="14">
        <v>0</v>
      </c>
      <c r="BH214" s="14">
        <v>6375.6552037400024</v>
      </c>
      <c r="BI214" s="14">
        <v>218523.69373347989</v>
      </c>
      <c r="BJ214" s="14">
        <v>207255.30063558981</v>
      </c>
      <c r="BK214" s="14">
        <v>420078.69195214077</v>
      </c>
      <c r="BL214" s="14"/>
      <c r="BM214" s="14"/>
      <c r="BN214" s="14"/>
      <c r="BP214" s="14">
        <v>1843.12084396</v>
      </c>
      <c r="BQ214" s="14">
        <v>99722.222284999996</v>
      </c>
      <c r="BR214" s="14">
        <v>90588.059836999993</v>
      </c>
      <c r="BS214" s="14"/>
      <c r="BT214" s="14">
        <v>82516.662157109997</v>
      </c>
      <c r="BU214" s="14"/>
      <c r="BV214" s="14"/>
      <c r="BW214" s="14"/>
      <c r="BX214" s="14"/>
      <c r="BY214" s="14"/>
      <c r="BZ214" s="14"/>
      <c r="CA214" s="14"/>
      <c r="CB214" s="14"/>
      <c r="CC214" s="14"/>
      <c r="CD214" s="14"/>
      <c r="CE214" s="14"/>
      <c r="CF214" s="14"/>
      <c r="CG214" s="14"/>
      <c r="CH214" s="14">
        <f>4505886800456.45/1000000</f>
        <v>4505886.8004564503</v>
      </c>
      <c r="CI214" s="14">
        <v>52848.288103270053</v>
      </c>
    </row>
    <row r="215" spans="1:87" s="12" customFormat="1" ht="11.25" x14ac:dyDescent="0.2">
      <c r="A215" s="102">
        <v>43586</v>
      </c>
      <c r="B215" s="99">
        <v>727.74295433999998</v>
      </c>
      <c r="C215" s="99">
        <v>0</v>
      </c>
      <c r="D215" s="99">
        <v>0</v>
      </c>
      <c r="E215" s="99">
        <v>0</v>
      </c>
      <c r="F215" s="99">
        <v>0</v>
      </c>
      <c r="G215" s="99">
        <v>0</v>
      </c>
      <c r="H215" s="99">
        <v>0</v>
      </c>
      <c r="I215" s="99">
        <v>10502.285434319998</v>
      </c>
      <c r="J215" s="99">
        <v>10555.041605419992</v>
      </c>
      <c r="K215" s="99">
        <v>9777.2422869199982</v>
      </c>
      <c r="L215" s="99">
        <v>8901.2942488400022</v>
      </c>
      <c r="M215" s="99">
        <v>49301.085531399964</v>
      </c>
      <c r="N215" s="99">
        <v>57776.067722479907</v>
      </c>
      <c r="O215" s="99">
        <v>0</v>
      </c>
      <c r="P215" s="99">
        <v>0</v>
      </c>
      <c r="Q215" s="99">
        <v>0</v>
      </c>
      <c r="R215" s="99">
        <v>0</v>
      </c>
      <c r="S215" s="99">
        <v>0</v>
      </c>
      <c r="T215" s="99">
        <v>4463.8304030199988</v>
      </c>
      <c r="U215" s="99">
        <v>9680.1125330700106</v>
      </c>
      <c r="V215" s="99">
        <v>7606.1100605199981</v>
      </c>
      <c r="W215" s="99">
        <v>8166.0765265399968</v>
      </c>
      <c r="X215" s="99">
        <v>12268.561328840007</v>
      </c>
      <c r="Y215" s="99">
        <v>10284.874180989998</v>
      </c>
      <c r="Z215" s="99">
        <v>8653.7449116899988</v>
      </c>
      <c r="AA215" s="99">
        <v>4964.7688357199986</v>
      </c>
      <c r="AB215" s="99">
        <v>27170.926517039985</v>
      </c>
      <c r="AC215" s="99">
        <v>49089.871089150052</v>
      </c>
      <c r="AD215" s="99">
        <v>227358.59905108935</v>
      </c>
      <c r="AE215" s="99">
        <v>31239.666612299992</v>
      </c>
      <c r="AF215" s="99">
        <v>45431.345185959959</v>
      </c>
      <c r="AG215" s="99">
        <v>46942.081510830008</v>
      </c>
      <c r="AH215" s="99">
        <v>61342.611358369992</v>
      </c>
      <c r="AI215" s="99">
        <v>62462.389431799944</v>
      </c>
      <c r="AJ215" s="99">
        <v>37333.435125630014</v>
      </c>
      <c r="AK215" s="99">
        <v>93300.50967220006</v>
      </c>
      <c r="AL215" s="99">
        <v>51093.097912490011</v>
      </c>
      <c r="AM215" s="99">
        <v>196480.80315805986</v>
      </c>
      <c r="AN215" s="99">
        <v>123732.00134077019</v>
      </c>
      <c r="AO215" s="99">
        <v>152321.59560950965</v>
      </c>
      <c r="AP215" s="99">
        <v>204769.92477761951</v>
      </c>
      <c r="AQ215" s="99">
        <v>215093.92998013974</v>
      </c>
      <c r="AR215" s="99">
        <v>241394.28347631966</v>
      </c>
      <c r="AS215" s="99">
        <v>272983.66787535948</v>
      </c>
      <c r="AT215" s="99">
        <v>258423.66983665037</v>
      </c>
      <c r="AU215" s="99">
        <v>226348.67156832927</v>
      </c>
      <c r="AV215" s="99">
        <v>342932.84068427084</v>
      </c>
      <c r="AW215" s="99">
        <v>397193.77649380127</v>
      </c>
      <c r="AX215" s="99"/>
      <c r="AY215" s="99"/>
      <c r="AZ215" s="99"/>
      <c r="BA215" s="99"/>
      <c r="BB215" s="99"/>
      <c r="BC215" s="99"/>
      <c r="BD215" s="99">
        <v>31911.084602999999</v>
      </c>
      <c r="BE215" s="99">
        <v>42223.815545999998</v>
      </c>
      <c r="BF215" s="99">
        <v>46332.657254340047</v>
      </c>
      <c r="BG215" s="99">
        <v>0</v>
      </c>
      <c r="BH215" s="99">
        <v>6405.5759929899996</v>
      </c>
      <c r="BI215" s="99">
        <v>214754.00182568078</v>
      </c>
      <c r="BJ215" s="99">
        <v>205089.20733977013</v>
      </c>
      <c r="BK215" s="99">
        <v>414813.63279586064</v>
      </c>
      <c r="BL215" s="99"/>
      <c r="BM215" s="99"/>
      <c r="BN215" s="99"/>
      <c r="BP215" s="99">
        <v>1687.9374837600003</v>
      </c>
      <c r="BQ215" s="99">
        <v>98379.932914999998</v>
      </c>
      <c r="BR215" s="99">
        <v>88337.008147999994</v>
      </c>
      <c r="BS215" s="99"/>
      <c r="BT215" s="99">
        <v>82501.468557109998</v>
      </c>
      <c r="BU215" s="99"/>
      <c r="BV215" s="99"/>
      <c r="BW215" s="99"/>
      <c r="BX215" s="99"/>
      <c r="BY215" s="99"/>
      <c r="BZ215" s="99"/>
      <c r="CA215" s="99"/>
      <c r="CB215" s="99"/>
      <c r="CC215" s="99"/>
      <c r="CD215" s="99"/>
      <c r="CE215" s="99"/>
      <c r="CF215" s="99"/>
      <c r="CG215" s="99"/>
      <c r="CH215" s="99">
        <v>4810504.8592933109</v>
      </c>
      <c r="CI215" s="99">
        <v>52592.03442733</v>
      </c>
    </row>
    <row r="216" spans="1:87" x14ac:dyDescent="0.2">
      <c r="A216" s="102">
        <v>43617</v>
      </c>
      <c r="B216" s="99">
        <v>729.06061784999997</v>
      </c>
      <c r="C216" s="99">
        <v>0</v>
      </c>
      <c r="D216" s="99">
        <v>0</v>
      </c>
      <c r="E216" s="99">
        <v>0</v>
      </c>
      <c r="F216" s="99">
        <v>0</v>
      </c>
      <c r="G216" s="99">
        <v>0</v>
      </c>
      <c r="H216" s="99">
        <v>0</v>
      </c>
      <c r="I216" s="99">
        <v>10024.528535379999</v>
      </c>
      <c r="J216" s="99">
        <v>10240.08611142</v>
      </c>
      <c r="K216" s="99">
        <v>9505.9067125900001</v>
      </c>
      <c r="L216" s="99">
        <v>8668.9387615299966</v>
      </c>
      <c r="M216" s="99">
        <v>47896.410409910022</v>
      </c>
      <c r="N216" s="99">
        <v>56532.460278420047</v>
      </c>
      <c r="O216" s="99">
        <v>0</v>
      </c>
      <c r="P216" s="99">
        <v>0</v>
      </c>
      <c r="Q216" s="99">
        <v>0</v>
      </c>
      <c r="R216" s="99">
        <v>0</v>
      </c>
      <c r="S216" s="99">
        <v>0</v>
      </c>
      <c r="T216" s="99">
        <v>4378.7757770500011</v>
      </c>
      <c r="U216" s="99">
        <v>9495.3652789900061</v>
      </c>
      <c r="V216" s="99">
        <v>7412.4540579200002</v>
      </c>
      <c r="W216" s="99">
        <v>8025.1982410299988</v>
      </c>
      <c r="X216" s="99">
        <v>11989.671770059998</v>
      </c>
      <c r="Y216" s="99">
        <v>10042.61817469</v>
      </c>
      <c r="Z216" s="99">
        <v>8409.7740433800009</v>
      </c>
      <c r="AA216" s="99">
        <v>4810.1423417599981</v>
      </c>
      <c r="AB216" s="99">
        <v>26581.439345190003</v>
      </c>
      <c r="AC216" s="99">
        <v>48092.061952000018</v>
      </c>
      <c r="AD216" s="99">
        <v>221422.75900851001</v>
      </c>
      <c r="AE216" s="99">
        <v>30664.099383489996</v>
      </c>
      <c r="AF216" s="99">
        <v>44578.531337769986</v>
      </c>
      <c r="AG216" s="99">
        <v>46067.691745229997</v>
      </c>
      <c r="AH216" s="99">
        <v>60096.85594609999</v>
      </c>
      <c r="AI216" s="99">
        <v>61359.630716400068</v>
      </c>
      <c r="AJ216" s="99">
        <v>36611.97380959001</v>
      </c>
      <c r="AK216" s="99">
        <v>91712.350207590018</v>
      </c>
      <c r="AL216" s="99">
        <v>50290.898754760012</v>
      </c>
      <c r="AM216" s="99">
        <v>193200.92557264</v>
      </c>
      <c r="AN216" s="99">
        <v>121112.81910960992</v>
      </c>
      <c r="AO216" s="99">
        <v>148890.86431095999</v>
      </c>
      <c r="AP216" s="99">
        <v>201595.47354017003</v>
      </c>
      <c r="AQ216" s="99">
        <v>211899.23323273018</v>
      </c>
      <c r="AR216" s="99">
        <v>236622.42736454011</v>
      </c>
      <c r="AS216" s="99">
        <v>269559.39126722002</v>
      </c>
      <c r="AT216" s="99">
        <v>250444.48235216021</v>
      </c>
      <c r="AU216" s="99">
        <v>222457.80017334997</v>
      </c>
      <c r="AV216" s="99">
        <v>336732.33111744985</v>
      </c>
      <c r="AW216" s="99">
        <v>390230.55499328033</v>
      </c>
      <c r="AX216" s="99"/>
      <c r="AY216" s="99"/>
      <c r="AZ216" s="99"/>
      <c r="BA216" s="99"/>
      <c r="BB216" s="99"/>
      <c r="BC216" s="99"/>
      <c r="BD216" s="99">
        <v>31447.794343000001</v>
      </c>
      <c r="BE216" s="99">
        <v>41943.042837000001</v>
      </c>
      <c r="BF216" s="99">
        <v>46457.684334809957</v>
      </c>
      <c r="BG216" s="99">
        <v>0</v>
      </c>
      <c r="BH216" s="99">
        <v>6393.9709225199967</v>
      </c>
      <c r="BI216" s="99">
        <v>212842.39943252996</v>
      </c>
      <c r="BJ216" s="99">
        <v>202794.02965350999</v>
      </c>
      <c r="BK216" s="99">
        <v>411590.46588889894</v>
      </c>
      <c r="BL216" s="99"/>
      <c r="BM216" s="99"/>
      <c r="BN216" s="99"/>
      <c r="BP216" s="99">
        <v>1576.2952974888881</v>
      </c>
      <c r="BQ216" s="99">
        <v>98184.055166999999</v>
      </c>
      <c r="BR216" s="99">
        <v>87611.085842</v>
      </c>
      <c r="BS216" s="99"/>
      <c r="BT216" s="99">
        <v>82501.468557109998</v>
      </c>
      <c r="BU216" s="99"/>
      <c r="BV216" s="99"/>
      <c r="BW216" s="99"/>
      <c r="BX216" s="99"/>
      <c r="BY216" s="99"/>
      <c r="BZ216" s="99"/>
      <c r="CA216" s="99"/>
      <c r="CB216" s="99"/>
      <c r="CC216" s="99"/>
      <c r="CD216" s="99"/>
      <c r="CE216" s="99"/>
      <c r="CF216" s="99"/>
      <c r="CG216" s="99"/>
      <c r="CH216" s="99">
        <f>SUM(B216:BT216)</f>
        <v>4731728.2786285887</v>
      </c>
      <c r="CI216" s="99">
        <v>52851.65526</v>
      </c>
    </row>
    <row r="217" spans="1:87" x14ac:dyDescent="0.2">
      <c r="A217" s="13">
        <v>43647</v>
      </c>
      <c r="B217" s="99">
        <v>729.03317909000009</v>
      </c>
      <c r="C217" s="99">
        <v>0</v>
      </c>
      <c r="D217" s="99">
        <v>0</v>
      </c>
      <c r="E217" s="99">
        <v>0</v>
      </c>
      <c r="F217" s="99">
        <v>0</v>
      </c>
      <c r="G217" s="99">
        <v>0</v>
      </c>
      <c r="H217" s="99">
        <v>0</v>
      </c>
      <c r="I217" s="99">
        <v>9457.0325795699955</v>
      </c>
      <c r="J217" s="99">
        <v>9909.479516749996</v>
      </c>
      <c r="K217" s="99">
        <v>9103.2023054099991</v>
      </c>
      <c r="L217" s="99">
        <v>8339.4845304299943</v>
      </c>
      <c r="M217" s="99">
        <v>46023.31888172996</v>
      </c>
      <c r="N217" s="99">
        <v>55199.485805259952</v>
      </c>
      <c r="O217" s="99">
        <v>0</v>
      </c>
      <c r="P217" s="99">
        <v>0</v>
      </c>
      <c r="Q217" s="99">
        <v>0</v>
      </c>
      <c r="R217" s="99">
        <v>0</v>
      </c>
      <c r="S217" s="99">
        <v>0</v>
      </c>
      <c r="T217" s="99">
        <v>4221.0385327099984</v>
      </c>
      <c r="U217" s="99">
        <v>9110.1868447200013</v>
      </c>
      <c r="V217" s="99">
        <v>7041.4673583400008</v>
      </c>
      <c r="W217" s="99">
        <v>7822.981237070002</v>
      </c>
      <c r="X217" s="99">
        <v>11574.882342410001</v>
      </c>
      <c r="Y217" s="99">
        <v>9767.542296769996</v>
      </c>
      <c r="Z217" s="99">
        <v>8233.7695502600036</v>
      </c>
      <c r="AA217" s="99">
        <v>4695.1139952300009</v>
      </c>
      <c r="AB217" s="99">
        <v>26033.979418569961</v>
      </c>
      <c r="AC217" s="99">
        <v>46771.098511640004</v>
      </c>
      <c r="AD217" s="99">
        <v>214901.31453407992</v>
      </c>
      <c r="AE217" s="99">
        <v>29952.304149439984</v>
      </c>
      <c r="AF217" s="99">
        <v>43366.343093670061</v>
      </c>
      <c r="AG217" s="99">
        <v>44892.73503645997</v>
      </c>
      <c r="AH217" s="99">
        <v>58573.746660480021</v>
      </c>
      <c r="AI217" s="99">
        <v>60276.279236929986</v>
      </c>
      <c r="AJ217" s="99">
        <v>35750.30156320001</v>
      </c>
      <c r="AK217" s="99">
        <v>90211.398197869901</v>
      </c>
      <c r="AL217" s="99">
        <v>49383.989552140018</v>
      </c>
      <c r="AM217" s="99">
        <v>190108.73324554984</v>
      </c>
      <c r="AN217" s="99">
        <v>118198.85084024002</v>
      </c>
      <c r="AO217" s="99">
        <v>145218.01018453017</v>
      </c>
      <c r="AP217" s="99">
        <v>197885.66073498977</v>
      </c>
      <c r="AQ217" s="99">
        <v>208704.59406225019</v>
      </c>
      <c r="AR217" s="99">
        <v>231672.13664046978</v>
      </c>
      <c r="AS217" s="99">
        <v>263235.27354437014</v>
      </c>
      <c r="AT217" s="99">
        <v>245328.31143634982</v>
      </c>
      <c r="AU217" s="99">
        <v>217694.83483644066</v>
      </c>
      <c r="AV217" s="99">
        <v>329176.99468778999</v>
      </c>
      <c r="AW217" s="99">
        <v>380894.69299902959</v>
      </c>
      <c r="AX217" s="99"/>
      <c r="AY217" s="99"/>
      <c r="AZ217" s="99"/>
      <c r="BA217" s="99"/>
      <c r="BB217" s="99"/>
      <c r="BC217" s="99"/>
      <c r="BD217" s="99">
        <v>31105.401815000001</v>
      </c>
      <c r="BE217" s="99">
        <v>41497.638429999999</v>
      </c>
      <c r="BF217" s="99">
        <v>46554.817073340098</v>
      </c>
      <c r="BG217" s="99">
        <v>0</v>
      </c>
      <c r="BH217" s="99">
        <v>6409.7281596599996</v>
      </c>
      <c r="BI217" s="99">
        <v>209124.80531328966</v>
      </c>
      <c r="BJ217" s="99">
        <v>200068.96660690033</v>
      </c>
      <c r="BK217" s="99">
        <v>405752.67657885235</v>
      </c>
      <c r="BL217" s="99"/>
      <c r="BM217" s="99"/>
      <c r="BN217" s="99"/>
      <c r="BP217" s="99">
        <v>1459.53531905</v>
      </c>
      <c r="BQ217" s="99">
        <v>92017.901568999994</v>
      </c>
      <c r="BR217" s="99">
        <v>91427.272291999994</v>
      </c>
      <c r="BS217" s="99"/>
      <c r="BT217" s="99">
        <v>80903.601820109994</v>
      </c>
      <c r="BU217" s="99"/>
      <c r="BV217" s="99"/>
      <c r="BW217" s="99"/>
      <c r="BX217" s="99"/>
      <c r="BY217" s="99"/>
      <c r="BZ217" s="99"/>
      <c r="CA217" s="99"/>
      <c r="CB217" s="99"/>
      <c r="CC217" s="99"/>
      <c r="CD217" s="99"/>
      <c r="CE217" s="99"/>
      <c r="CF217" s="99"/>
      <c r="CG217" s="99"/>
      <c r="CH217" s="99">
        <v>4635781.9470994426</v>
      </c>
      <c r="CI217" s="99">
        <v>52964.545259999999</v>
      </c>
    </row>
    <row r="218" spans="1:87" x14ac:dyDescent="0.2">
      <c r="A218" s="13">
        <v>43678</v>
      </c>
      <c r="B218" s="99">
        <v>728.92707620999988</v>
      </c>
      <c r="C218" s="99">
        <v>0</v>
      </c>
      <c r="D218" s="99">
        <v>0</v>
      </c>
      <c r="E218" s="99">
        <v>0</v>
      </c>
      <c r="F218" s="99">
        <v>0</v>
      </c>
      <c r="G218" s="99">
        <v>0</v>
      </c>
      <c r="H218" s="99">
        <v>0</v>
      </c>
      <c r="I218" s="99">
        <v>9005.1762958599975</v>
      </c>
      <c r="J218" s="99">
        <v>9608.7672657999992</v>
      </c>
      <c r="K218" s="99">
        <v>8901.8745118599945</v>
      </c>
      <c r="L218" s="99">
        <v>8126.3187772199981</v>
      </c>
      <c r="M218" s="99">
        <v>44382.354130560052</v>
      </c>
      <c r="N218" s="99">
        <v>53869.303671589994</v>
      </c>
      <c r="O218" s="99">
        <v>0</v>
      </c>
      <c r="P218" s="99">
        <v>0</v>
      </c>
      <c r="Q218" s="99">
        <v>0</v>
      </c>
      <c r="R218" s="99">
        <v>0</v>
      </c>
      <c r="S218" s="99">
        <v>0</v>
      </c>
      <c r="T218" s="99">
        <v>4078.1642935799996</v>
      </c>
      <c r="U218" s="99">
        <v>8838.3287730700049</v>
      </c>
      <c r="V218" s="99">
        <v>6827.9433174800024</v>
      </c>
      <c r="W218" s="99">
        <v>7527.0181747300003</v>
      </c>
      <c r="X218" s="99">
        <v>11318.270791819998</v>
      </c>
      <c r="Y218" s="99">
        <v>9505.7173687400027</v>
      </c>
      <c r="Z218" s="99">
        <v>8117.6714186199943</v>
      </c>
      <c r="AA218" s="99">
        <v>4515.3222766499994</v>
      </c>
      <c r="AB218" s="99">
        <v>25304.93059321999</v>
      </c>
      <c r="AC218" s="99">
        <v>45530.072339000057</v>
      </c>
      <c r="AD218" s="99">
        <v>209033.65856951062</v>
      </c>
      <c r="AE218" s="99">
        <v>29130.838519369994</v>
      </c>
      <c r="AF218" s="99">
        <v>42233.002672459959</v>
      </c>
      <c r="AG218" s="99">
        <v>44004.832517160045</v>
      </c>
      <c r="AH218" s="99">
        <v>57302.478482780039</v>
      </c>
      <c r="AI218" s="99">
        <v>59022.771432669993</v>
      </c>
      <c r="AJ218" s="99">
        <v>34870.545593889998</v>
      </c>
      <c r="AK218" s="99">
        <v>88562.165933469994</v>
      </c>
      <c r="AL218" s="99">
        <v>48481.774890500034</v>
      </c>
      <c r="AM218" s="99">
        <v>186803.74671247017</v>
      </c>
      <c r="AN218" s="99">
        <v>115485.34363642997</v>
      </c>
      <c r="AO218" s="99">
        <v>142705.4724209799</v>
      </c>
      <c r="AP218" s="99">
        <v>193718.41920644004</v>
      </c>
      <c r="AQ218" s="99">
        <v>204073.42714047027</v>
      </c>
      <c r="AR218" s="99">
        <v>227225.57741033021</v>
      </c>
      <c r="AS218" s="99">
        <v>258019.12835657987</v>
      </c>
      <c r="AT218" s="99">
        <v>240459.7937795904</v>
      </c>
      <c r="AU218" s="99">
        <v>213228.16037418999</v>
      </c>
      <c r="AV218" s="99">
        <v>322422.45222887985</v>
      </c>
      <c r="AW218" s="99">
        <v>372967.26576319966</v>
      </c>
      <c r="AX218" s="99"/>
      <c r="AY218" s="99"/>
      <c r="AZ218" s="99"/>
      <c r="BA218" s="99"/>
      <c r="BB218" s="99"/>
      <c r="BC218" s="99"/>
      <c r="BD218" s="99">
        <v>30469.601447000001</v>
      </c>
      <c r="BE218" s="99">
        <v>41107.167585000003</v>
      </c>
      <c r="BF218" s="99">
        <v>46307.687301179969</v>
      </c>
      <c r="BG218" s="99">
        <v>0</v>
      </c>
      <c r="BH218" s="99">
        <v>6424.7983937299987</v>
      </c>
      <c r="BI218" s="99">
        <v>206095.76134715948</v>
      </c>
      <c r="BJ218" s="99">
        <v>197749.26132960012</v>
      </c>
      <c r="BK218" s="99">
        <v>399073.97958795063</v>
      </c>
      <c r="BL218" s="99">
        <v>345358.27404418052</v>
      </c>
      <c r="BM218" s="99"/>
      <c r="BN218" s="99"/>
      <c r="BP218" s="99">
        <v>1372.5683361400004</v>
      </c>
      <c r="BQ218" s="99">
        <v>85737.141568999999</v>
      </c>
      <c r="BR218" s="99">
        <v>85970.671889999998</v>
      </c>
      <c r="BS218" s="99"/>
      <c r="BT218" s="99">
        <v>80903.601820109994</v>
      </c>
      <c r="BU218" s="99"/>
      <c r="BV218" s="99"/>
      <c r="BW218" s="99"/>
      <c r="BX218" s="99"/>
      <c r="BY218" s="99"/>
      <c r="BZ218" s="99"/>
      <c r="CA218" s="99"/>
      <c r="CB218" s="99"/>
      <c r="CC218" s="99"/>
      <c r="CD218" s="99"/>
      <c r="CE218" s="99"/>
      <c r="CF218" s="99"/>
      <c r="CG218" s="99"/>
      <c r="CH218" s="99">
        <v>4882507.5313684326</v>
      </c>
      <c r="CI218" s="99">
        <v>52732.48569490997</v>
      </c>
    </row>
    <row r="219" spans="1:87" x14ac:dyDescent="0.2">
      <c r="A219" s="13">
        <v>43709</v>
      </c>
      <c r="B219" s="99">
        <v>728.43842334999988</v>
      </c>
      <c r="C219" s="99">
        <v>0</v>
      </c>
      <c r="D219" s="99">
        <v>0</v>
      </c>
      <c r="E219" s="99">
        <v>0</v>
      </c>
      <c r="F219" s="99">
        <v>0</v>
      </c>
      <c r="G219" s="99">
        <v>0</v>
      </c>
      <c r="H219" s="99">
        <v>0</v>
      </c>
      <c r="I219" s="99">
        <v>8554.0767057499979</v>
      </c>
      <c r="J219" s="99">
        <v>9257.8281975399914</v>
      </c>
      <c r="K219" s="99">
        <v>8633.0291775100031</v>
      </c>
      <c r="L219" s="99">
        <v>7810.3450688899975</v>
      </c>
      <c r="M219" s="99">
        <v>42699.110764290177</v>
      </c>
      <c r="N219" s="99">
        <v>52559.733548799995</v>
      </c>
      <c r="O219" s="99">
        <v>0</v>
      </c>
      <c r="P219" s="99">
        <v>0</v>
      </c>
      <c r="Q219" s="99">
        <v>0</v>
      </c>
      <c r="R219" s="99">
        <v>0</v>
      </c>
      <c r="S219" s="99">
        <v>0</v>
      </c>
      <c r="T219" s="99">
        <v>3915.7597708600006</v>
      </c>
      <c r="U219" s="99">
        <v>8611.7631098099992</v>
      </c>
      <c r="V219" s="99">
        <v>6643.7505776199996</v>
      </c>
      <c r="W219" s="99">
        <v>7388.1522568499977</v>
      </c>
      <c r="X219" s="99">
        <v>11087.404317760011</v>
      </c>
      <c r="Y219" s="99">
        <v>9376.0986067099984</v>
      </c>
      <c r="Z219" s="99">
        <v>7939.8194526300003</v>
      </c>
      <c r="AA219" s="99">
        <v>4332.345605829998</v>
      </c>
      <c r="AB219" s="99">
        <v>24918.557946959983</v>
      </c>
      <c r="AC219" s="99">
        <v>44510.750212740022</v>
      </c>
      <c r="AD219" s="99">
        <v>204061.69073986998</v>
      </c>
      <c r="AE219" s="99">
        <v>28515.957537390019</v>
      </c>
      <c r="AF219" s="99">
        <v>41167.75927107998</v>
      </c>
      <c r="AG219" s="99">
        <v>42845.04630596003</v>
      </c>
      <c r="AH219" s="99">
        <v>56315.503551670001</v>
      </c>
      <c r="AI219" s="99">
        <v>58107.489977259989</v>
      </c>
      <c r="AJ219" s="99">
        <v>34055.004880949986</v>
      </c>
      <c r="AK219" s="99">
        <v>87195.303310480056</v>
      </c>
      <c r="AL219" s="99">
        <v>47505.442794199967</v>
      </c>
      <c r="AM219" s="99">
        <v>183575.35223043989</v>
      </c>
      <c r="AN219" s="99">
        <v>113141.53959016014</v>
      </c>
      <c r="AO219" s="99">
        <v>139613.21666971967</v>
      </c>
      <c r="AP219" s="99">
        <v>189375.01211929048</v>
      </c>
      <c r="AQ219" s="99">
        <v>199505.06514673022</v>
      </c>
      <c r="AR219" s="99">
        <v>222239.71407446964</v>
      </c>
      <c r="AS219" s="99">
        <v>252060.97268520037</v>
      </c>
      <c r="AT219" s="99">
        <v>235745.36928988973</v>
      </c>
      <c r="AU219" s="99">
        <v>209405.29975957036</v>
      </c>
      <c r="AV219" s="99">
        <v>314127.45837089058</v>
      </c>
      <c r="AW219" s="99">
        <v>365968.81969516061</v>
      </c>
      <c r="AX219" s="99"/>
      <c r="AY219" s="99"/>
      <c r="AZ219" s="99"/>
      <c r="BA219" s="99"/>
      <c r="BB219" s="99"/>
      <c r="BC219" s="99"/>
      <c r="BD219" s="99">
        <v>30000.136082000001</v>
      </c>
      <c r="BE219" s="99">
        <v>40684.497350999998</v>
      </c>
      <c r="BF219" s="99">
        <v>46235.646324380024</v>
      </c>
      <c r="BG219" s="99">
        <v>0</v>
      </c>
      <c r="BH219" s="99">
        <v>6434.1929728700015</v>
      </c>
      <c r="BI219" s="99">
        <v>202700.60380487965</v>
      </c>
      <c r="BJ219" s="99">
        <v>194929.00608986997</v>
      </c>
      <c r="BK219" s="99">
        <v>393142.43401088036</v>
      </c>
      <c r="BL219" s="99">
        <v>340202.43510626216</v>
      </c>
      <c r="BM219" s="99"/>
      <c r="BN219" s="99"/>
      <c r="BP219" s="99">
        <v>1274.76491844</v>
      </c>
      <c r="BQ219" s="99">
        <v>79992.161147999999</v>
      </c>
      <c r="BR219" s="99">
        <v>85119.693106999999</v>
      </c>
      <c r="BS219" s="99"/>
      <c r="BT219" s="99">
        <v>79883.238683110001</v>
      </c>
      <c r="BU219" s="99">
        <v>97065.175707070084</v>
      </c>
      <c r="BV219" s="99"/>
      <c r="BW219" s="99"/>
      <c r="BX219" s="99"/>
      <c r="BY219" s="99"/>
      <c r="BZ219" s="99"/>
      <c r="CA219" s="99"/>
      <c r="CB219" s="99"/>
      <c r="CC219" s="99"/>
      <c r="CD219" s="99"/>
      <c r="CE219" s="99"/>
      <c r="CF219" s="99"/>
      <c r="CG219" s="99"/>
      <c r="CH219" s="99">
        <v>4881157.9670500439</v>
      </c>
      <c r="CI219" s="99">
        <v>52669.83929725003</v>
      </c>
    </row>
    <row r="220" spans="1:87" x14ac:dyDescent="0.2">
      <c r="A220" s="13">
        <v>43739</v>
      </c>
      <c r="B220" s="99">
        <v>727.71278712999992</v>
      </c>
      <c r="C220" s="99">
        <v>0</v>
      </c>
      <c r="D220" s="99">
        <v>0</v>
      </c>
      <c r="E220" s="99">
        <v>0</v>
      </c>
      <c r="F220" s="99">
        <v>0</v>
      </c>
      <c r="G220" s="99">
        <v>0</v>
      </c>
      <c r="H220" s="99">
        <v>0</v>
      </c>
      <c r="I220" s="99">
        <v>8152.9897800500003</v>
      </c>
      <c r="J220" s="99">
        <v>8901.9420588799967</v>
      </c>
      <c r="K220" s="99">
        <v>8345.7374733300076</v>
      </c>
      <c r="L220" s="99">
        <v>7586.489939819995</v>
      </c>
      <c r="M220" s="99">
        <v>41018.843889000033</v>
      </c>
      <c r="N220" s="99">
        <v>51213.216005710005</v>
      </c>
      <c r="O220" s="99">
        <v>0</v>
      </c>
      <c r="P220" s="99">
        <v>0</v>
      </c>
      <c r="Q220" s="99">
        <v>0</v>
      </c>
      <c r="R220" s="99">
        <v>0</v>
      </c>
      <c r="S220" s="99">
        <v>0</v>
      </c>
      <c r="T220" s="99">
        <v>3804.6205880700004</v>
      </c>
      <c r="U220" s="99">
        <v>8347.6231904600045</v>
      </c>
      <c r="V220" s="99">
        <v>6369.8621199000008</v>
      </c>
      <c r="W220" s="99">
        <v>7211.1811549900003</v>
      </c>
      <c r="X220" s="99">
        <v>10783.370192270004</v>
      </c>
      <c r="Y220" s="99">
        <v>9090.8331039800014</v>
      </c>
      <c r="Z220" s="99">
        <v>7791.7404759599967</v>
      </c>
      <c r="AA220" s="99">
        <v>4248.7332549600005</v>
      </c>
      <c r="AB220" s="99">
        <v>24373.72121664001</v>
      </c>
      <c r="AC220" s="99">
        <v>43553.098628139924</v>
      </c>
      <c r="AD220" s="99">
        <v>198817.52995938947</v>
      </c>
      <c r="AE220" s="99">
        <v>27941.965980129953</v>
      </c>
      <c r="AF220" s="99">
        <v>40332.453699549988</v>
      </c>
      <c r="AG220" s="99">
        <v>42052.40548596999</v>
      </c>
      <c r="AH220" s="99">
        <v>55266.526077949944</v>
      </c>
      <c r="AI220" s="99">
        <v>57112.162013320012</v>
      </c>
      <c r="AJ220" s="99">
        <v>33313.883918990046</v>
      </c>
      <c r="AK220" s="99">
        <v>85818.96026197006</v>
      </c>
      <c r="AL220" s="99">
        <v>46579.64835251998</v>
      </c>
      <c r="AM220" s="99">
        <v>180207.10753684951</v>
      </c>
      <c r="AN220" s="99">
        <v>110903.27914057991</v>
      </c>
      <c r="AO220" s="99">
        <v>136996.29422393022</v>
      </c>
      <c r="AP220" s="99">
        <v>184874.15176061017</v>
      </c>
      <c r="AQ220" s="99">
        <v>195929.4556591697</v>
      </c>
      <c r="AR220" s="99">
        <v>217113.07814062937</v>
      </c>
      <c r="AS220" s="99">
        <v>245705.0879177695</v>
      </c>
      <c r="AT220" s="99">
        <v>229736.00801727019</v>
      </c>
      <c r="AU220" s="99">
        <v>205542.48661593065</v>
      </c>
      <c r="AV220" s="99">
        <v>307741.29099851032</v>
      </c>
      <c r="AW220" s="99">
        <v>360709.73074588104</v>
      </c>
      <c r="AX220" s="99">
        <v>441005.85256385221</v>
      </c>
      <c r="AY220" s="99"/>
      <c r="AZ220" s="99"/>
      <c r="BA220" s="99"/>
      <c r="BB220" s="99"/>
      <c r="BC220" s="99"/>
      <c r="BD220" s="99">
        <v>29581.903997000001</v>
      </c>
      <c r="BE220" s="99">
        <v>40295.915702999999</v>
      </c>
      <c r="BF220" s="99">
        <v>45679.811885409996</v>
      </c>
      <c r="BG220" s="99">
        <v>0</v>
      </c>
      <c r="BH220" s="99">
        <v>6430.8749674399987</v>
      </c>
      <c r="BI220" s="99">
        <v>198514.15244746025</v>
      </c>
      <c r="BJ220" s="99">
        <v>191119.04784658967</v>
      </c>
      <c r="BK220" s="99">
        <v>386115.02696353028</v>
      </c>
      <c r="BL220" s="99">
        <v>334361.32720788068</v>
      </c>
      <c r="BM220" s="99"/>
      <c r="BN220" s="99"/>
      <c r="BP220" s="99">
        <v>1178.8625480200001</v>
      </c>
      <c r="BQ220" s="99">
        <v>74489.906470000002</v>
      </c>
      <c r="BR220" s="99">
        <v>84234.157884999993</v>
      </c>
      <c r="BS220" s="99"/>
      <c r="BT220" s="99">
        <v>78285.371946109997</v>
      </c>
      <c r="BU220" s="99">
        <v>93680.032525790215</v>
      </c>
      <c r="BV220" s="99"/>
      <c r="BW220" s="99"/>
      <c r="BX220" s="99"/>
      <c r="BY220" s="99"/>
      <c r="BZ220" s="99"/>
      <c r="CA220" s="99"/>
      <c r="CB220" s="99"/>
      <c r="CC220" s="99"/>
      <c r="CD220" s="99"/>
      <c r="CE220" s="99"/>
      <c r="CF220" s="99"/>
      <c r="CG220" s="99">
        <v>264446.55320118001</v>
      </c>
      <c r="CH220" s="99">
        <f t="shared" ref="CH220:CH253" si="0">+SUM(B220:CG220)</f>
        <v>5483634.0205244739</v>
      </c>
      <c r="CI220" s="99">
        <v>52110.686852849991</v>
      </c>
    </row>
    <row r="221" spans="1:87" x14ac:dyDescent="0.2">
      <c r="A221" s="13">
        <v>43770</v>
      </c>
      <c r="B221" s="99">
        <v>704.74094691999994</v>
      </c>
      <c r="C221" s="99">
        <v>0</v>
      </c>
      <c r="D221" s="99">
        <v>0</v>
      </c>
      <c r="E221" s="99">
        <v>0</v>
      </c>
      <c r="F221" s="99">
        <v>0</v>
      </c>
      <c r="G221" s="99">
        <v>0</v>
      </c>
      <c r="H221" s="99">
        <v>0</v>
      </c>
      <c r="I221" s="99">
        <v>7718.684264590006</v>
      </c>
      <c r="J221" s="99">
        <v>8634.6668856600045</v>
      </c>
      <c r="K221" s="99">
        <v>8102.9359412999966</v>
      </c>
      <c r="L221" s="99">
        <v>7436.1600131000005</v>
      </c>
      <c r="M221" s="99">
        <v>39188.579326560073</v>
      </c>
      <c r="N221" s="99">
        <v>50125.471774429956</v>
      </c>
      <c r="O221" s="99">
        <v>0</v>
      </c>
      <c r="P221" s="99">
        <v>0</v>
      </c>
      <c r="Q221" s="99">
        <v>0</v>
      </c>
      <c r="R221" s="99">
        <v>0</v>
      </c>
      <c r="S221" s="99">
        <v>0</v>
      </c>
      <c r="T221" s="99">
        <v>3693.6254578199996</v>
      </c>
      <c r="U221" s="99">
        <v>8120.6815338299966</v>
      </c>
      <c r="V221" s="99">
        <v>6131.979848420001</v>
      </c>
      <c r="W221" s="99">
        <v>7051.015197339997</v>
      </c>
      <c r="X221" s="99">
        <v>10494.34978904001</v>
      </c>
      <c r="Y221" s="99">
        <v>8854.4534905299952</v>
      </c>
      <c r="Z221" s="99">
        <v>7630.3549760499991</v>
      </c>
      <c r="AA221" s="99">
        <v>4176.0901918899999</v>
      </c>
      <c r="AB221" s="99">
        <v>23932.468734470011</v>
      </c>
      <c r="AC221" s="99">
        <v>42671.855901099989</v>
      </c>
      <c r="AD221" s="99">
        <v>194238.99212586944</v>
      </c>
      <c r="AE221" s="99">
        <v>27517.116041420002</v>
      </c>
      <c r="AF221" s="99">
        <v>39649.406716889986</v>
      </c>
      <c r="AG221" s="99">
        <v>41403.425617949964</v>
      </c>
      <c r="AH221" s="99">
        <v>54468.257134819964</v>
      </c>
      <c r="AI221" s="99">
        <v>56414.398019559987</v>
      </c>
      <c r="AJ221" s="99">
        <v>32421.134392650001</v>
      </c>
      <c r="AK221" s="99">
        <v>84552.834416710088</v>
      </c>
      <c r="AL221" s="99">
        <v>45689.523317290063</v>
      </c>
      <c r="AM221" s="99">
        <v>176761.87706650019</v>
      </c>
      <c r="AN221" s="99">
        <v>109236.1013279599</v>
      </c>
      <c r="AO221" s="99">
        <v>133902.36461768002</v>
      </c>
      <c r="AP221" s="99">
        <v>180848.69192689002</v>
      </c>
      <c r="AQ221" s="99">
        <v>192709.79153755997</v>
      </c>
      <c r="AR221" s="99">
        <v>212507.06452451984</v>
      </c>
      <c r="AS221" s="99">
        <v>240389.24682728987</v>
      </c>
      <c r="AT221" s="99">
        <v>226218.47857622977</v>
      </c>
      <c r="AU221" s="99">
        <v>201196.22711538969</v>
      </c>
      <c r="AV221" s="99">
        <v>302804.66451748949</v>
      </c>
      <c r="AW221" s="99">
        <v>353874.69172472053</v>
      </c>
      <c r="AX221" s="99">
        <v>431134.32510895835</v>
      </c>
      <c r="AY221" s="99"/>
      <c r="AZ221" s="99"/>
      <c r="BA221" s="99"/>
      <c r="BB221" s="99"/>
      <c r="BC221" s="99"/>
      <c r="BD221" s="99">
        <v>29092.798200000001</v>
      </c>
      <c r="BE221" s="99">
        <v>39971.873331000003</v>
      </c>
      <c r="BF221" s="99">
        <v>45189.999853349997</v>
      </c>
      <c r="BG221" s="99">
        <v>0</v>
      </c>
      <c r="BH221" s="99">
        <v>6443.1746953300017</v>
      </c>
      <c r="BI221" s="99">
        <v>195429.12879387997</v>
      </c>
      <c r="BJ221" s="99">
        <v>189448.00096421959</v>
      </c>
      <c r="BK221" s="99">
        <v>380973.28365112975</v>
      </c>
      <c r="BL221" s="99">
        <v>330898.49762540002</v>
      </c>
      <c r="BM221" s="99"/>
      <c r="BN221" s="99"/>
      <c r="BP221" s="99">
        <v>1105.5087726900001</v>
      </c>
      <c r="BQ221" s="99">
        <v>69359.619848000002</v>
      </c>
      <c r="BR221" s="99">
        <v>84440.472538000002</v>
      </c>
      <c r="BS221" s="99"/>
      <c r="BT221" s="99">
        <v>59762.208485110001</v>
      </c>
      <c r="BU221" s="99">
        <v>92288.836550440072</v>
      </c>
      <c r="BV221" s="99"/>
      <c r="BW221" s="99"/>
      <c r="BX221" s="99"/>
      <c r="BY221" s="99"/>
      <c r="BZ221" s="99"/>
      <c r="CA221" s="99"/>
      <c r="CB221" s="99"/>
      <c r="CC221" s="99"/>
      <c r="CD221" s="99"/>
      <c r="CE221" s="99"/>
      <c r="CF221" s="99"/>
      <c r="CG221" s="99">
        <v>266369.98070618999</v>
      </c>
      <c r="CH221" s="99">
        <f t="shared" si="0"/>
        <v>5373380.1109421365</v>
      </c>
      <c r="CI221" s="99">
        <v>51633.174548679999</v>
      </c>
    </row>
    <row r="222" spans="1:87" x14ac:dyDescent="0.2">
      <c r="A222" s="13">
        <v>43800</v>
      </c>
      <c r="B222" s="99">
        <v>622.36990397</v>
      </c>
      <c r="C222" s="99">
        <v>0</v>
      </c>
      <c r="D222" s="99">
        <v>0</v>
      </c>
      <c r="E222" s="99">
        <v>0</v>
      </c>
      <c r="F222" s="99">
        <v>0</v>
      </c>
      <c r="G222" s="99">
        <v>0</v>
      </c>
      <c r="H222" s="99">
        <v>0</v>
      </c>
      <c r="I222" s="99">
        <v>7290.5201698400015</v>
      </c>
      <c r="J222" s="99">
        <v>8175.6968783000029</v>
      </c>
      <c r="K222" s="99">
        <v>7728.0975709200047</v>
      </c>
      <c r="L222" s="99">
        <v>7185.6269135599996</v>
      </c>
      <c r="M222" s="99">
        <v>37578.245369329983</v>
      </c>
      <c r="N222" s="99">
        <v>48925.364293480059</v>
      </c>
      <c r="O222" s="99">
        <v>0</v>
      </c>
      <c r="P222" s="99">
        <v>0</v>
      </c>
      <c r="Q222" s="99">
        <v>0</v>
      </c>
      <c r="R222" s="99">
        <v>0</v>
      </c>
      <c r="S222" s="99">
        <v>0</v>
      </c>
      <c r="T222" s="99">
        <v>3454.8786406399995</v>
      </c>
      <c r="U222" s="99">
        <v>7854.9748092699983</v>
      </c>
      <c r="V222" s="99">
        <v>5989.6403480100016</v>
      </c>
      <c r="W222" s="99">
        <v>6835.164712249998</v>
      </c>
      <c r="X222" s="99">
        <v>10205.366150410009</v>
      </c>
      <c r="Y222" s="99">
        <v>8630.7352899899997</v>
      </c>
      <c r="Z222" s="99">
        <v>7407.3542747099982</v>
      </c>
      <c r="AA222" s="99">
        <v>4113.5676905599994</v>
      </c>
      <c r="AB222" s="99">
        <v>23499.147985639982</v>
      </c>
      <c r="AC222" s="99">
        <v>41694.557026979994</v>
      </c>
      <c r="AD222" s="99">
        <v>189104.0379834699</v>
      </c>
      <c r="AE222" s="99">
        <v>27001.118901970018</v>
      </c>
      <c r="AF222" s="99">
        <v>38935.505203590008</v>
      </c>
      <c r="AG222" s="99">
        <v>40264.924564199966</v>
      </c>
      <c r="AH222" s="99">
        <v>53007.503939710026</v>
      </c>
      <c r="AI222" s="99">
        <v>55219.896591110017</v>
      </c>
      <c r="AJ222" s="99">
        <v>31833.345848590026</v>
      </c>
      <c r="AK222" s="99">
        <v>83594.138360149896</v>
      </c>
      <c r="AL222" s="99">
        <v>44916.008493910005</v>
      </c>
      <c r="AM222" s="99">
        <v>171638.01915748988</v>
      </c>
      <c r="AN222" s="99">
        <v>107061.70669028973</v>
      </c>
      <c r="AO222" s="99">
        <v>130895.19382369012</v>
      </c>
      <c r="AP222" s="99">
        <v>175937.37478967934</v>
      </c>
      <c r="AQ222" s="99">
        <v>188458.93774134954</v>
      </c>
      <c r="AR222" s="99">
        <v>207224.96439270058</v>
      </c>
      <c r="AS222" s="99">
        <v>233475.54250548015</v>
      </c>
      <c r="AT222" s="99">
        <v>220751.64101125029</v>
      </c>
      <c r="AU222" s="99">
        <v>196166.99092251941</v>
      </c>
      <c r="AV222" s="99">
        <v>295759.61202788033</v>
      </c>
      <c r="AW222" s="99">
        <v>347204.18164960947</v>
      </c>
      <c r="AX222" s="99">
        <v>422813.22681903921</v>
      </c>
      <c r="AY222" s="99"/>
      <c r="AZ222" s="99"/>
      <c r="BA222" s="99"/>
      <c r="BB222" s="99"/>
      <c r="BC222" s="99"/>
      <c r="BD222" s="99">
        <v>28492.836525999999</v>
      </c>
      <c r="BE222" s="99">
        <v>39637.954822</v>
      </c>
      <c r="BF222" s="99">
        <v>45223.647779780025</v>
      </c>
      <c r="BG222" s="99">
        <v>0</v>
      </c>
      <c r="BH222" s="99">
        <v>6451.6541434699993</v>
      </c>
      <c r="BI222" s="99">
        <v>191341.34264247006</v>
      </c>
      <c r="BJ222" s="99">
        <v>185856.74829573985</v>
      </c>
      <c r="BK222" s="99">
        <v>374402.35748875857</v>
      </c>
      <c r="BL222" s="99">
        <v>327214.7534138388</v>
      </c>
      <c r="BM222" s="99"/>
      <c r="BN222" s="99"/>
      <c r="BP222" s="99">
        <v>1044.62223806</v>
      </c>
      <c r="BQ222" s="99">
        <v>63914.858641999999</v>
      </c>
      <c r="BR222" s="99">
        <v>84117.163153000001</v>
      </c>
      <c r="BS222" s="99"/>
      <c r="BT222" s="99">
        <v>59762.208485110001</v>
      </c>
      <c r="BU222" s="99">
        <v>91790.152321640067</v>
      </c>
      <c r="BV222" s="99"/>
      <c r="BW222" s="99"/>
      <c r="BX222" s="99"/>
      <c r="BY222" s="99"/>
      <c r="BZ222" s="99"/>
      <c r="CA222" s="99"/>
      <c r="CB222" s="99"/>
      <c r="CC222" s="99"/>
      <c r="CD222" s="99"/>
      <c r="CE222" s="99"/>
      <c r="CF222" s="99"/>
      <c r="CG222" s="99">
        <v>267859.43139332003</v>
      </c>
      <c r="CH222" s="99">
        <f t="shared" si="0"/>
        <v>5265564.9107907256</v>
      </c>
      <c r="CI222" s="99">
        <v>51675.301923250023</v>
      </c>
    </row>
    <row r="223" spans="1:87" x14ac:dyDescent="0.2">
      <c r="A223" s="13">
        <v>43831</v>
      </c>
      <c r="B223" s="99">
        <v>621.84223405000012</v>
      </c>
      <c r="C223" s="99">
        <v>0</v>
      </c>
      <c r="D223" s="99">
        <v>0</v>
      </c>
      <c r="E223" s="99">
        <v>0</v>
      </c>
      <c r="F223" s="99">
        <v>0</v>
      </c>
      <c r="G223" s="99">
        <v>0</v>
      </c>
      <c r="H223" s="99">
        <v>0</v>
      </c>
      <c r="I223" s="99">
        <v>6945.3457526299972</v>
      </c>
      <c r="J223" s="99">
        <v>7870.3082630699937</v>
      </c>
      <c r="K223" s="99">
        <v>7496.6131070299944</v>
      </c>
      <c r="L223" s="99">
        <v>7010.7113208300016</v>
      </c>
      <c r="M223" s="99">
        <v>36091.669606709984</v>
      </c>
      <c r="N223" s="99">
        <v>47739.184355459933</v>
      </c>
      <c r="O223" s="99">
        <v>0</v>
      </c>
      <c r="P223" s="99">
        <v>0</v>
      </c>
      <c r="Q223" s="99">
        <v>0</v>
      </c>
      <c r="R223" s="99">
        <v>0</v>
      </c>
      <c r="S223" s="99">
        <v>0</v>
      </c>
      <c r="T223" s="99">
        <v>3339.5580188700014</v>
      </c>
      <c r="U223" s="99">
        <v>7645.5255380799972</v>
      </c>
      <c r="V223" s="99">
        <v>5832.8949257299973</v>
      </c>
      <c r="W223" s="99">
        <v>6641.6729775999975</v>
      </c>
      <c r="X223" s="99">
        <v>9748.9846279400026</v>
      </c>
      <c r="Y223" s="99">
        <v>8413.1403606499935</v>
      </c>
      <c r="Z223" s="99">
        <v>7232.96057432</v>
      </c>
      <c r="AA223" s="99">
        <v>4031.7833194500013</v>
      </c>
      <c r="AB223" s="99">
        <v>22799.054630939994</v>
      </c>
      <c r="AC223" s="99">
        <v>40749.941773769991</v>
      </c>
      <c r="AD223" s="99">
        <v>183806.36375379044</v>
      </c>
      <c r="AE223" s="99">
        <v>26563.555516130004</v>
      </c>
      <c r="AF223" s="99">
        <v>38148.470933429962</v>
      </c>
      <c r="AG223" s="99">
        <v>39488.718718900003</v>
      </c>
      <c r="AH223" s="99">
        <v>51859.063676159996</v>
      </c>
      <c r="AI223" s="99">
        <v>54298.284242669964</v>
      </c>
      <c r="AJ223" s="99">
        <v>31368.092735729999</v>
      </c>
      <c r="AK223" s="99">
        <v>82550.854386579944</v>
      </c>
      <c r="AL223" s="99">
        <v>44170.759076480084</v>
      </c>
      <c r="AM223" s="99">
        <v>168265.78066089004</v>
      </c>
      <c r="AN223" s="99">
        <v>104783.53118759018</v>
      </c>
      <c r="AO223" s="99">
        <v>128224.67469004038</v>
      </c>
      <c r="AP223" s="99">
        <v>172545.74066345947</v>
      </c>
      <c r="AQ223" s="99">
        <v>184336.9354333095</v>
      </c>
      <c r="AR223" s="99">
        <v>202662.2485666195</v>
      </c>
      <c r="AS223" s="99">
        <v>226164.97471755036</v>
      </c>
      <c r="AT223" s="99">
        <v>216175.02712441015</v>
      </c>
      <c r="AU223" s="99">
        <v>190614.32979020986</v>
      </c>
      <c r="AV223" s="99">
        <v>289987.34737125941</v>
      </c>
      <c r="AW223" s="99">
        <v>341140.65428109025</v>
      </c>
      <c r="AX223" s="99">
        <v>413127.3635773788</v>
      </c>
      <c r="AY223" s="99"/>
      <c r="AZ223" s="99"/>
      <c r="BA223" s="99"/>
      <c r="BB223" s="99"/>
      <c r="BC223" s="99"/>
      <c r="BD223" s="99">
        <v>28004.827694</v>
      </c>
      <c r="BE223" s="99">
        <v>39111.205310999998</v>
      </c>
      <c r="BF223" s="99">
        <v>45304.619361369965</v>
      </c>
      <c r="BG223" s="99">
        <v>0</v>
      </c>
      <c r="BH223" s="99">
        <v>6408.2236938199967</v>
      </c>
      <c r="BI223" s="99">
        <v>186935.02102703985</v>
      </c>
      <c r="BJ223" s="99">
        <v>183595.13579374028</v>
      </c>
      <c r="BK223" s="99">
        <v>368099.11246743012</v>
      </c>
      <c r="BL223" s="99">
        <v>322700.02806927997</v>
      </c>
      <c r="BM223" s="99"/>
      <c r="BN223" s="99"/>
      <c r="BP223" s="99">
        <v>997.50881902999993</v>
      </c>
      <c r="BQ223" s="99">
        <v>60223.178311000003</v>
      </c>
      <c r="BR223" s="99">
        <v>83980.164468000003</v>
      </c>
      <c r="BS223" s="99">
        <v>84955.613400999995</v>
      </c>
      <c r="BT223" s="99">
        <v>58643.554569109998</v>
      </c>
      <c r="BU223" s="99">
        <v>89212.91064372992</v>
      </c>
      <c r="BV223" s="99"/>
      <c r="BW223" s="99"/>
      <c r="BX223" s="99"/>
      <c r="BY223" s="99"/>
      <c r="BZ223" s="99"/>
      <c r="CA223" s="99"/>
      <c r="CB223" s="99"/>
      <c r="CC223" s="99"/>
      <c r="CD223" s="99"/>
      <c r="CE223" s="99"/>
      <c r="CF223" s="99"/>
      <c r="CG223" s="99">
        <v>268386.11303750001</v>
      </c>
      <c r="CH223" s="99">
        <f t="shared" si="0"/>
        <v>5247051.1791578587</v>
      </c>
      <c r="CI223" s="99">
        <v>51712.843055189966</v>
      </c>
    </row>
    <row r="224" spans="1:87" x14ac:dyDescent="0.2">
      <c r="A224" s="13">
        <v>43862</v>
      </c>
      <c r="B224" s="99">
        <v>620.45705653999994</v>
      </c>
      <c r="C224" s="99">
        <v>0</v>
      </c>
      <c r="D224" s="99">
        <v>0</v>
      </c>
      <c r="E224" s="99">
        <v>0</v>
      </c>
      <c r="F224" s="99">
        <v>0</v>
      </c>
      <c r="G224" s="99">
        <v>0</v>
      </c>
      <c r="H224" s="99">
        <v>0</v>
      </c>
      <c r="I224" s="99">
        <v>6650.6737637000006</v>
      </c>
      <c r="J224" s="99">
        <v>7572.9050166300003</v>
      </c>
      <c r="K224" s="99">
        <v>7318.8411602199985</v>
      </c>
      <c r="L224" s="99">
        <v>6847.3575257600005</v>
      </c>
      <c r="M224" s="99">
        <v>34485.564294589953</v>
      </c>
      <c r="N224" s="99">
        <v>46453.530527729934</v>
      </c>
      <c r="O224" s="99">
        <v>0</v>
      </c>
      <c r="P224" s="99">
        <v>0</v>
      </c>
      <c r="Q224" s="99">
        <v>0</v>
      </c>
      <c r="R224" s="99">
        <v>0</v>
      </c>
      <c r="S224" s="99">
        <v>0</v>
      </c>
      <c r="T224" s="99">
        <v>3225.8701432600001</v>
      </c>
      <c r="U224" s="99">
        <v>7465.9175763699968</v>
      </c>
      <c r="V224" s="99">
        <v>5657.0196626499946</v>
      </c>
      <c r="W224" s="99">
        <v>6448.5530213700013</v>
      </c>
      <c r="X224" s="99">
        <v>9547.9439662799923</v>
      </c>
      <c r="Y224" s="99">
        <v>8248.2954545299963</v>
      </c>
      <c r="Z224" s="99">
        <v>7009.6692799600014</v>
      </c>
      <c r="AA224" s="99">
        <v>3899.163870599999</v>
      </c>
      <c r="AB224" s="99">
        <v>22217.27068826</v>
      </c>
      <c r="AC224" s="99">
        <v>39556.63328098999</v>
      </c>
      <c r="AD224" s="99">
        <v>179207.78169585002</v>
      </c>
      <c r="AE224" s="99">
        <v>25951.453517639988</v>
      </c>
      <c r="AF224" s="99">
        <v>37523.077936859954</v>
      </c>
      <c r="AG224" s="99">
        <v>38640.88084380998</v>
      </c>
      <c r="AH224" s="99">
        <v>50894.244264300047</v>
      </c>
      <c r="AI224" s="99">
        <v>53528.678502900009</v>
      </c>
      <c r="AJ224" s="99">
        <v>30847.37650840998</v>
      </c>
      <c r="AK224" s="99">
        <v>81146.586369570039</v>
      </c>
      <c r="AL224" s="99">
        <v>42977.097454939998</v>
      </c>
      <c r="AM224" s="99">
        <v>165419.35411461961</v>
      </c>
      <c r="AN224" s="99">
        <v>102624.51948126005</v>
      </c>
      <c r="AO224" s="99">
        <v>124948.86171284989</v>
      </c>
      <c r="AP224" s="99">
        <v>168743.74178947942</v>
      </c>
      <c r="AQ224" s="99">
        <v>180564.19445066006</v>
      </c>
      <c r="AR224" s="99">
        <v>196674.10284910988</v>
      </c>
      <c r="AS224" s="99">
        <v>220758.83076818043</v>
      </c>
      <c r="AT224" s="99">
        <v>210777.23202247036</v>
      </c>
      <c r="AU224" s="99">
        <v>185325.96697248035</v>
      </c>
      <c r="AV224" s="99">
        <v>283645.87969180004</v>
      </c>
      <c r="AW224" s="99">
        <v>334555.05278596893</v>
      </c>
      <c r="AX224" s="99">
        <v>403778.2873690683</v>
      </c>
      <c r="AY224" s="99"/>
      <c r="AZ224" s="99"/>
      <c r="BA224" s="99"/>
      <c r="BB224" s="99"/>
      <c r="BC224" s="99"/>
      <c r="BD224" s="99">
        <v>27655.913383999999</v>
      </c>
      <c r="BE224" s="99">
        <v>38668.827378000002</v>
      </c>
      <c r="BF224" s="99">
        <v>45453.342259859972</v>
      </c>
      <c r="BG224" s="99">
        <v>0</v>
      </c>
      <c r="BH224" s="99">
        <v>6405.7707330699977</v>
      </c>
      <c r="BI224" s="99">
        <v>183459.27193469979</v>
      </c>
      <c r="BJ224" s="99">
        <v>182088.4837390898</v>
      </c>
      <c r="BK224" s="99">
        <v>362555.5038679897</v>
      </c>
      <c r="BL224" s="99">
        <v>318527.43308050028</v>
      </c>
      <c r="BM224" s="99"/>
      <c r="BN224" s="99"/>
      <c r="BP224" s="99">
        <v>951.30345396000007</v>
      </c>
      <c r="BQ224" s="99">
        <v>55978.501424000002</v>
      </c>
      <c r="BR224" s="99">
        <v>83637.528393000001</v>
      </c>
      <c r="BS224" s="99">
        <v>80280.147710000005</v>
      </c>
      <c r="BT224" s="99">
        <v>58643.554569109998</v>
      </c>
      <c r="BU224" s="99">
        <v>88593.550271169966</v>
      </c>
      <c r="BV224" s="99"/>
      <c r="BW224" s="99"/>
      <c r="BX224" s="99"/>
      <c r="BY224" s="99"/>
      <c r="BZ224" s="99"/>
      <c r="CA224" s="99"/>
      <c r="CB224" s="99"/>
      <c r="CC224" s="99"/>
      <c r="CD224" s="99"/>
      <c r="CE224" s="99"/>
      <c r="CF224" s="99"/>
      <c r="CG224" s="99">
        <v>285477.11508243001</v>
      </c>
      <c r="CH224" s="99">
        <f t="shared" si="0"/>
        <v>5160135.1146725481</v>
      </c>
      <c r="CI224" s="99">
        <v>51859.112992929971</v>
      </c>
    </row>
    <row r="225" spans="1:87" x14ac:dyDescent="0.2">
      <c r="A225" s="13">
        <v>43891</v>
      </c>
      <c r="B225" s="99">
        <v>622.93211764</v>
      </c>
      <c r="C225" s="99">
        <v>0</v>
      </c>
      <c r="D225" s="99">
        <v>0</v>
      </c>
      <c r="E225" s="99">
        <v>0</v>
      </c>
      <c r="F225" s="99">
        <v>0</v>
      </c>
      <c r="G225" s="99">
        <v>0</v>
      </c>
      <c r="H225" s="99">
        <v>0</v>
      </c>
      <c r="I225" s="99">
        <v>6341.5447449800022</v>
      </c>
      <c r="J225" s="99">
        <v>7293.2341481199937</v>
      </c>
      <c r="K225" s="99">
        <v>7148.173156369995</v>
      </c>
      <c r="L225" s="99">
        <v>6622.6279738999992</v>
      </c>
      <c r="M225" s="99">
        <v>33343.634207610026</v>
      </c>
      <c r="N225" s="99">
        <v>45651.241817490038</v>
      </c>
      <c r="O225" s="99">
        <v>0</v>
      </c>
      <c r="P225" s="99">
        <v>0</v>
      </c>
      <c r="Q225" s="99">
        <v>0</v>
      </c>
      <c r="R225" s="99">
        <v>0</v>
      </c>
      <c r="S225" s="99">
        <v>0</v>
      </c>
      <c r="T225" s="99">
        <v>3123.0749654999995</v>
      </c>
      <c r="U225" s="99">
        <v>7187.5886918599981</v>
      </c>
      <c r="V225" s="99">
        <v>5524.4633761200012</v>
      </c>
      <c r="W225" s="99">
        <v>6340.7298263699986</v>
      </c>
      <c r="X225" s="99">
        <v>9289.3108472200038</v>
      </c>
      <c r="Y225" s="99">
        <v>8001.5667507900007</v>
      </c>
      <c r="Z225" s="99">
        <v>6852.6515275500005</v>
      </c>
      <c r="AA225" s="99">
        <v>3857.970712129998</v>
      </c>
      <c r="AB225" s="99">
        <v>21837.816731769992</v>
      </c>
      <c r="AC225" s="99">
        <v>38748.744770519967</v>
      </c>
      <c r="AD225" s="99">
        <v>174798.06367433045</v>
      </c>
      <c r="AE225" s="99">
        <v>25465.765799149995</v>
      </c>
      <c r="AF225" s="99">
        <v>36666.745881829956</v>
      </c>
      <c r="AG225" s="99">
        <v>37906.363471449979</v>
      </c>
      <c r="AH225" s="99">
        <v>49780.327378260059</v>
      </c>
      <c r="AI225" s="99">
        <v>52487.950072819978</v>
      </c>
      <c r="AJ225" s="99">
        <v>30062.261563369982</v>
      </c>
      <c r="AK225" s="99">
        <v>79607.374004740035</v>
      </c>
      <c r="AL225" s="99">
        <v>42080.128697420107</v>
      </c>
      <c r="AM225" s="99">
        <v>162465.08035496972</v>
      </c>
      <c r="AN225" s="99">
        <v>100920.99222267015</v>
      </c>
      <c r="AO225" s="99">
        <v>122582.64249723002</v>
      </c>
      <c r="AP225" s="99">
        <v>165013.63108024967</v>
      </c>
      <c r="AQ225" s="99">
        <v>177591.72431274029</v>
      </c>
      <c r="AR225" s="99">
        <v>193173.22432167016</v>
      </c>
      <c r="AS225" s="99">
        <v>216433.58615135006</v>
      </c>
      <c r="AT225" s="99">
        <v>207427.92366683009</v>
      </c>
      <c r="AU225" s="99">
        <v>181076.71835386995</v>
      </c>
      <c r="AV225" s="99">
        <v>279031.77998450043</v>
      </c>
      <c r="AW225" s="99">
        <v>329296.27347989019</v>
      </c>
      <c r="AX225" s="99">
        <v>397485.72573517991</v>
      </c>
      <c r="AY225" s="99"/>
      <c r="AZ225" s="99"/>
      <c r="BA225" s="99"/>
      <c r="BB225" s="99"/>
      <c r="BC225" s="99"/>
      <c r="BD225" s="99">
        <v>27351.603679</v>
      </c>
      <c r="BE225" s="99">
        <v>38462.551591000003</v>
      </c>
      <c r="BF225" s="99">
        <v>45624.886864840009</v>
      </c>
      <c r="BG225" s="99">
        <v>0</v>
      </c>
      <c r="BH225" s="99">
        <v>6441.837247229997</v>
      </c>
      <c r="BI225" s="99">
        <v>180930.51248977974</v>
      </c>
      <c r="BJ225" s="99">
        <v>180640.29509673989</v>
      </c>
      <c r="BK225" s="99">
        <v>358871.37024173961</v>
      </c>
      <c r="BL225" s="99">
        <v>316525.020332899</v>
      </c>
      <c r="BM225" s="99"/>
      <c r="BN225" s="99"/>
      <c r="BP225" s="99">
        <v>900.22705145999987</v>
      </c>
      <c r="BQ225" s="99">
        <v>52284.032491999998</v>
      </c>
      <c r="BR225" s="99">
        <v>87747.187422000003</v>
      </c>
      <c r="BS225" s="99">
        <v>79599.518263000005</v>
      </c>
      <c r="BT225" s="99">
        <v>47580.011091109998</v>
      </c>
      <c r="BU225" s="99">
        <v>88798.981981350124</v>
      </c>
      <c r="BV225" s="99"/>
      <c r="BW225" s="99"/>
      <c r="BX225" s="99"/>
      <c r="BY225" s="99"/>
      <c r="BZ225" s="99"/>
      <c r="CA225" s="99"/>
      <c r="CB225" s="99"/>
      <c r="CC225" s="99"/>
      <c r="CD225" s="99"/>
      <c r="CE225" s="99"/>
      <c r="CF225" s="99"/>
      <c r="CG225" s="99">
        <v>287261.07164888002</v>
      </c>
      <c r="CH225" s="99">
        <f t="shared" si="0"/>
        <v>5078160.6965634897</v>
      </c>
      <c r="CI225" s="99">
        <v>52066.724112070006</v>
      </c>
    </row>
    <row r="226" spans="1:87" x14ac:dyDescent="0.2">
      <c r="A226" s="13">
        <v>43922</v>
      </c>
      <c r="B226" s="99">
        <v>622.96099803999982</v>
      </c>
      <c r="C226" s="99">
        <v>0</v>
      </c>
      <c r="D226" s="99">
        <v>0</v>
      </c>
      <c r="E226" s="99">
        <v>0</v>
      </c>
      <c r="F226" s="99">
        <v>0</v>
      </c>
      <c r="G226" s="99">
        <v>0</v>
      </c>
      <c r="H226" s="99">
        <v>0</v>
      </c>
      <c r="I226" s="99">
        <v>6226.8504124799992</v>
      </c>
      <c r="J226" s="99">
        <v>7241.6920263899974</v>
      </c>
      <c r="K226" s="99">
        <v>7064.1213590799989</v>
      </c>
      <c r="L226" s="99">
        <v>6562.1690763899969</v>
      </c>
      <c r="M226" s="99">
        <v>32511.567123500041</v>
      </c>
      <c r="N226" s="99">
        <v>45284.07621666995</v>
      </c>
      <c r="O226" s="99">
        <v>0</v>
      </c>
      <c r="P226" s="99">
        <v>0</v>
      </c>
      <c r="Q226" s="99">
        <v>0</v>
      </c>
      <c r="R226" s="99">
        <v>0</v>
      </c>
      <c r="S226" s="99">
        <v>0</v>
      </c>
      <c r="T226" s="99">
        <v>3065.12924875</v>
      </c>
      <c r="U226" s="99">
        <v>7145.9830110399953</v>
      </c>
      <c r="V226" s="99">
        <v>5410.7607393899989</v>
      </c>
      <c r="W226" s="99">
        <v>6242.7253524300022</v>
      </c>
      <c r="X226" s="99">
        <v>9191.8145339000021</v>
      </c>
      <c r="Y226" s="99">
        <v>7960.7787040600015</v>
      </c>
      <c r="Z226" s="99">
        <v>6811.791276490002</v>
      </c>
      <c r="AA226" s="99">
        <v>3846.814240019999</v>
      </c>
      <c r="AB226" s="99">
        <v>21737.684679929996</v>
      </c>
      <c r="AC226" s="99">
        <v>38437.335588189977</v>
      </c>
      <c r="AD226" s="99">
        <v>173103.83388455014</v>
      </c>
      <c r="AE226" s="99">
        <v>25307.160776550005</v>
      </c>
      <c r="AF226" s="99">
        <v>36351.032236629988</v>
      </c>
      <c r="AG226" s="99">
        <v>37462.853015639987</v>
      </c>
      <c r="AH226" s="99">
        <v>49401.359331340042</v>
      </c>
      <c r="AI226" s="99">
        <v>52266.266421610038</v>
      </c>
      <c r="AJ226" s="99">
        <v>29870.223125309989</v>
      </c>
      <c r="AK226" s="99">
        <v>79175.367508900046</v>
      </c>
      <c r="AL226" s="99">
        <v>41434.404522320008</v>
      </c>
      <c r="AM226" s="99">
        <v>161587.28997881981</v>
      </c>
      <c r="AN226" s="99">
        <v>100019.57018376017</v>
      </c>
      <c r="AO226" s="99">
        <v>121430.19435303996</v>
      </c>
      <c r="AP226" s="99">
        <v>164272.83203111938</v>
      </c>
      <c r="AQ226" s="99">
        <v>176728.02896673029</v>
      </c>
      <c r="AR226" s="99">
        <v>191948.58735220021</v>
      </c>
      <c r="AS226" s="99">
        <v>215116.89619096016</v>
      </c>
      <c r="AT226" s="99">
        <v>205424.09811154017</v>
      </c>
      <c r="AU226" s="99">
        <v>179799.81365372019</v>
      </c>
      <c r="AV226" s="99">
        <v>277642.95637930033</v>
      </c>
      <c r="AW226" s="99">
        <v>327587.32973820018</v>
      </c>
      <c r="AX226" s="99">
        <v>394314.43727308011</v>
      </c>
      <c r="AY226" s="99"/>
      <c r="AZ226" s="99"/>
      <c r="BA226" s="99"/>
      <c r="BB226" s="99"/>
      <c r="BC226" s="99"/>
      <c r="BD226" s="99">
        <v>27086.162301</v>
      </c>
      <c r="BE226" s="99">
        <v>38211.36133</v>
      </c>
      <c r="BF226" s="99">
        <v>45926.348512180011</v>
      </c>
      <c r="BG226" s="99">
        <v>0</v>
      </c>
      <c r="BH226" s="99">
        <v>6481.077237720001</v>
      </c>
      <c r="BI226" s="99">
        <v>180392.71277188018</v>
      </c>
      <c r="BJ226" s="99">
        <v>180106.24413475979</v>
      </c>
      <c r="BK226" s="99">
        <v>359127.481199259</v>
      </c>
      <c r="BL226" s="99">
        <v>316117.63095707051</v>
      </c>
      <c r="BM226" s="99"/>
      <c r="BN226" s="99"/>
      <c r="BP226" s="99">
        <v>840.99779071</v>
      </c>
      <c r="BQ226" s="99">
        <v>50144.523419999998</v>
      </c>
      <c r="BR226" s="99">
        <v>84842.376006000006</v>
      </c>
      <c r="BS226" s="99">
        <v>80938.237330999997</v>
      </c>
      <c r="BT226" s="99">
        <v>46461.357175110003</v>
      </c>
      <c r="BU226" s="99">
        <v>86812.969838760153</v>
      </c>
      <c r="BV226" s="99"/>
      <c r="BW226" s="99"/>
      <c r="BX226" s="99"/>
      <c r="BY226" s="99"/>
      <c r="BZ226" s="99"/>
      <c r="CA226" s="99"/>
      <c r="CB226" s="99"/>
      <c r="CC226" s="99"/>
      <c r="CD226" s="99"/>
      <c r="CE226" s="99"/>
      <c r="CF226" s="99"/>
      <c r="CG226" s="99">
        <v>289067.74604390998</v>
      </c>
      <c r="CH226" s="99">
        <f t="shared" si="0"/>
        <v>5048166.0156714311</v>
      </c>
      <c r="CI226" s="99">
        <v>52407.425749900009</v>
      </c>
    </row>
    <row r="227" spans="1:87" ht="15" customHeight="1" x14ac:dyDescent="0.2">
      <c r="A227" s="13">
        <v>43952</v>
      </c>
      <c r="B227" s="99">
        <v>599.82059169999991</v>
      </c>
      <c r="C227" s="99">
        <v>0</v>
      </c>
      <c r="D227" s="99">
        <v>0</v>
      </c>
      <c r="E227" s="99">
        <v>0</v>
      </c>
      <c r="F227" s="99">
        <v>0</v>
      </c>
      <c r="G227" s="99">
        <v>0</v>
      </c>
      <c r="H227" s="99">
        <v>0</v>
      </c>
      <c r="I227" s="99">
        <v>6094.5487941500014</v>
      </c>
      <c r="J227" s="99">
        <v>7165.8673340299974</v>
      </c>
      <c r="K227" s="99">
        <v>6967.3789344199986</v>
      </c>
      <c r="L227" s="99">
        <v>6507.8109144299979</v>
      </c>
      <c r="M227" s="99">
        <v>31716.265659929901</v>
      </c>
      <c r="N227" s="99">
        <v>44803.758683930013</v>
      </c>
      <c r="O227" s="99">
        <v>0</v>
      </c>
      <c r="P227" s="99">
        <v>0</v>
      </c>
      <c r="Q227" s="99">
        <v>0</v>
      </c>
      <c r="R227" s="99">
        <v>0</v>
      </c>
      <c r="S227" s="99">
        <v>0</v>
      </c>
      <c r="T227" s="99">
        <v>2974.1342393699988</v>
      </c>
      <c r="U227" s="99">
        <v>7093.1905049799943</v>
      </c>
      <c r="V227" s="99">
        <v>5363.1642431499995</v>
      </c>
      <c r="W227" s="99">
        <v>6185.4435061900003</v>
      </c>
      <c r="X227" s="99">
        <v>8956.6532814999973</v>
      </c>
      <c r="Y227" s="99">
        <v>7921.6519376600008</v>
      </c>
      <c r="Z227" s="99">
        <v>6732.6559025400011</v>
      </c>
      <c r="AA227" s="99">
        <v>3832.363995249998</v>
      </c>
      <c r="AB227" s="99">
        <v>21508.831197359981</v>
      </c>
      <c r="AC227" s="99">
        <v>38049.47468041996</v>
      </c>
      <c r="AD227" s="99">
        <v>171094.50746574008</v>
      </c>
      <c r="AE227" s="99">
        <v>25100.36207173999</v>
      </c>
      <c r="AF227" s="99">
        <v>35965.706538299986</v>
      </c>
      <c r="AG227" s="99">
        <v>37049.684825129982</v>
      </c>
      <c r="AH227" s="99">
        <v>49152.629481510026</v>
      </c>
      <c r="AI227" s="99">
        <v>51831.784817560001</v>
      </c>
      <c r="AJ227" s="99">
        <v>29407.237047259991</v>
      </c>
      <c r="AK227" s="99">
        <v>78588.182902300076</v>
      </c>
      <c r="AL227" s="99">
        <v>40773.247986420007</v>
      </c>
      <c r="AM227" s="99">
        <v>160131.63433719028</v>
      </c>
      <c r="AN227" s="99">
        <v>98821.198689010009</v>
      </c>
      <c r="AO227" s="99">
        <v>119979.63374063009</v>
      </c>
      <c r="AP227" s="99">
        <v>162563.52089980952</v>
      </c>
      <c r="AQ227" s="99">
        <v>175556.16206940069</v>
      </c>
      <c r="AR227" s="99">
        <v>189745.34423902034</v>
      </c>
      <c r="AS227" s="99">
        <v>213529.95726192993</v>
      </c>
      <c r="AT227" s="99">
        <v>203594.90552984015</v>
      </c>
      <c r="AU227" s="99">
        <v>177795.85983187013</v>
      </c>
      <c r="AV227" s="99">
        <v>274506.09739044018</v>
      </c>
      <c r="AW227" s="99">
        <v>324409.18140635983</v>
      </c>
      <c r="AX227" s="99">
        <v>389917.16736114974</v>
      </c>
      <c r="AY227" s="99"/>
      <c r="AZ227" s="99"/>
      <c r="BA227" s="99"/>
      <c r="BB227" s="99"/>
      <c r="BC227" s="99"/>
      <c r="BD227" s="99">
        <v>26775.503742000001</v>
      </c>
      <c r="BE227" s="99">
        <v>37976.440015</v>
      </c>
      <c r="BF227" s="99">
        <v>46095.058242159976</v>
      </c>
      <c r="BG227" s="99">
        <v>0</v>
      </c>
      <c r="BH227" s="99">
        <v>6504.8853746099985</v>
      </c>
      <c r="BI227" s="99">
        <v>179103.38521850991</v>
      </c>
      <c r="BJ227" s="99">
        <v>178851.04416825011</v>
      </c>
      <c r="BK227" s="99">
        <v>357531.9587185696</v>
      </c>
      <c r="BL227" s="99">
        <v>314061.51050194877</v>
      </c>
      <c r="BM227" s="99"/>
      <c r="BN227" s="99"/>
      <c r="BP227" s="99">
        <v>803.03094007999994</v>
      </c>
      <c r="BQ227" s="99">
        <v>48124.598393</v>
      </c>
      <c r="BR227" s="99">
        <v>82200.869991</v>
      </c>
      <c r="BS227" s="99">
        <v>78723.360113999996</v>
      </c>
      <c r="BT227" s="99">
        <v>46461.357175110003</v>
      </c>
      <c r="BU227" s="99">
        <v>84214.65942014</v>
      </c>
      <c r="BV227" s="99"/>
      <c r="BW227" s="99"/>
      <c r="BX227" s="99"/>
      <c r="BY227" s="99"/>
      <c r="BZ227" s="99"/>
      <c r="CA227" s="99"/>
      <c r="CB227" s="99"/>
      <c r="CC227" s="99"/>
      <c r="CD227" s="99"/>
      <c r="CE227" s="99"/>
      <c r="CF227" s="99"/>
      <c r="CG227" s="99">
        <v>290123.71960696997</v>
      </c>
      <c r="CH227" s="99">
        <f t="shared" si="0"/>
        <v>4999538.4019149672</v>
      </c>
      <c r="CI227" s="99">
        <v>52599.943616769975</v>
      </c>
    </row>
    <row r="228" spans="1:87" x14ac:dyDescent="0.2">
      <c r="A228" s="13">
        <v>43983</v>
      </c>
      <c r="B228" s="99">
        <v>499.10828450000002</v>
      </c>
      <c r="C228" s="99">
        <v>0</v>
      </c>
      <c r="D228" s="99">
        <v>0</v>
      </c>
      <c r="E228" s="99">
        <v>0</v>
      </c>
      <c r="F228" s="99">
        <v>0</v>
      </c>
      <c r="G228" s="99">
        <v>0</v>
      </c>
      <c r="H228" s="99">
        <v>0</v>
      </c>
      <c r="I228" s="99">
        <v>5865.4303069600001</v>
      </c>
      <c r="J228" s="99">
        <v>6867.1667411100016</v>
      </c>
      <c r="K228" s="99">
        <v>6830.6525059199994</v>
      </c>
      <c r="L228" s="99">
        <v>6325.6062139700034</v>
      </c>
      <c r="M228" s="99">
        <v>30689.207657559993</v>
      </c>
      <c r="N228" s="99">
        <v>44026.442556599999</v>
      </c>
      <c r="O228" s="99">
        <v>0</v>
      </c>
      <c r="P228" s="99">
        <v>0</v>
      </c>
      <c r="Q228" s="99">
        <v>0</v>
      </c>
      <c r="R228" s="99">
        <v>0</v>
      </c>
      <c r="S228" s="99">
        <v>0</v>
      </c>
      <c r="T228" s="99">
        <v>2866.182162999999</v>
      </c>
      <c r="U228" s="99">
        <v>7007.6299893199957</v>
      </c>
      <c r="V228" s="99">
        <v>5204.0406801700001</v>
      </c>
      <c r="W228" s="99">
        <v>6076.010229380001</v>
      </c>
      <c r="X228" s="99">
        <v>8804.2086547600011</v>
      </c>
      <c r="Y228" s="99">
        <v>7838.5874581999997</v>
      </c>
      <c r="Z228" s="99">
        <v>6516.7532316500019</v>
      </c>
      <c r="AA228" s="99">
        <v>3802.4269260499982</v>
      </c>
      <c r="AB228" s="99">
        <v>21024.68818615998</v>
      </c>
      <c r="AC228" s="99">
        <v>37581.44404635</v>
      </c>
      <c r="AD228" s="99">
        <v>168404.6423075799</v>
      </c>
      <c r="AE228" s="99">
        <v>24766.956725039992</v>
      </c>
      <c r="AF228" s="99">
        <v>35607.179992219979</v>
      </c>
      <c r="AG228" s="99">
        <v>36650.400119579965</v>
      </c>
      <c r="AH228" s="99">
        <v>48563.503260660058</v>
      </c>
      <c r="AI228" s="99">
        <v>51250.596923520003</v>
      </c>
      <c r="AJ228" s="99">
        <v>28947.717701909998</v>
      </c>
      <c r="AK228" s="99">
        <v>77538.750234439998</v>
      </c>
      <c r="AL228" s="99">
        <v>40190.397336039976</v>
      </c>
      <c r="AM228" s="99">
        <v>158343.18749348971</v>
      </c>
      <c r="AN228" s="99">
        <v>97287.906050579928</v>
      </c>
      <c r="AO228" s="99">
        <v>118088.71505853989</v>
      </c>
      <c r="AP228" s="99">
        <v>160386.22640990984</v>
      </c>
      <c r="AQ228" s="99">
        <v>174416.89259356048</v>
      </c>
      <c r="AR228" s="99">
        <v>187735.23669109051</v>
      </c>
      <c r="AS228" s="99">
        <v>210366.37290968047</v>
      </c>
      <c r="AT228" s="99">
        <v>201380.5908454603</v>
      </c>
      <c r="AU228" s="99">
        <v>174977.50311214966</v>
      </c>
      <c r="AV228" s="99">
        <v>270871.6633777403</v>
      </c>
      <c r="AW228" s="99">
        <v>320936.28414805932</v>
      </c>
      <c r="AX228" s="99">
        <v>385436.4912113304</v>
      </c>
      <c r="AY228" s="99"/>
      <c r="AZ228" s="99"/>
      <c r="BA228" s="99"/>
      <c r="BB228" s="99"/>
      <c r="BC228" s="99"/>
      <c r="BD228" s="99">
        <v>26488.910307999999</v>
      </c>
      <c r="BE228" s="99">
        <v>37737.352934000002</v>
      </c>
      <c r="BF228" s="99">
        <v>46056.85540605001</v>
      </c>
      <c r="BG228" s="99">
        <v>0</v>
      </c>
      <c r="BH228" s="99">
        <v>6499.4942311099967</v>
      </c>
      <c r="BI228" s="99">
        <v>177128.29229662986</v>
      </c>
      <c r="BJ228" s="99">
        <v>177107.23246934015</v>
      </c>
      <c r="BK228" s="99">
        <v>354042.98087905964</v>
      </c>
      <c r="BL228" s="99">
        <v>311103.45105507062</v>
      </c>
      <c r="BM228" s="99"/>
      <c r="BN228" s="99"/>
      <c r="BP228" s="99">
        <v>780.54723948000003</v>
      </c>
      <c r="BQ228" s="99">
        <v>46125.453522999996</v>
      </c>
      <c r="BR228" s="99">
        <v>79576.274820000006</v>
      </c>
      <c r="BS228" s="99">
        <v>76391.015387000007</v>
      </c>
      <c r="BT228" s="99">
        <v>46461.357175110003</v>
      </c>
      <c r="BU228" s="99">
        <v>81148.418643390018</v>
      </c>
      <c r="BV228" s="99"/>
      <c r="BW228" s="99"/>
      <c r="BX228" s="99"/>
      <c r="BY228" s="99"/>
      <c r="BZ228" s="99"/>
      <c r="CA228" s="99"/>
      <c r="CB228" s="99"/>
      <c r="CC228" s="99"/>
      <c r="CD228" s="99"/>
      <c r="CE228" s="99"/>
      <c r="CF228" s="99"/>
      <c r="CG228" s="99">
        <v>289910.53781363001</v>
      </c>
      <c r="CH228" s="99">
        <f t="shared" si="0"/>
        <v>4936530.9745151103</v>
      </c>
      <c r="CI228" s="99">
        <v>52556.349637160005</v>
      </c>
    </row>
    <row r="229" spans="1:87" x14ac:dyDescent="0.2">
      <c r="A229" s="13">
        <v>44013</v>
      </c>
      <c r="B229" s="99">
        <v>497.33081002999995</v>
      </c>
      <c r="C229" s="99">
        <v>0</v>
      </c>
      <c r="D229" s="99">
        <v>0</v>
      </c>
      <c r="E229" s="99">
        <v>0</v>
      </c>
      <c r="F229" s="99">
        <v>0</v>
      </c>
      <c r="G229" s="99">
        <v>0</v>
      </c>
      <c r="H229" s="99">
        <v>0</v>
      </c>
      <c r="I229" s="99">
        <v>5494.8438404700028</v>
      </c>
      <c r="J229" s="99">
        <v>6574.3753857199963</v>
      </c>
      <c r="K229" s="99">
        <v>6571.3345221500003</v>
      </c>
      <c r="L229" s="99">
        <v>6175.4787273900001</v>
      </c>
      <c r="M229" s="99">
        <v>29025.952291180074</v>
      </c>
      <c r="N229" s="99">
        <v>42666.981211790022</v>
      </c>
      <c r="O229" s="99">
        <v>0</v>
      </c>
      <c r="P229" s="99">
        <v>0</v>
      </c>
      <c r="Q229" s="99">
        <v>0</v>
      </c>
      <c r="R229" s="99">
        <v>0</v>
      </c>
      <c r="S229" s="99">
        <v>0</v>
      </c>
      <c r="T229" s="99">
        <v>2783.9552181200002</v>
      </c>
      <c r="U229" s="99">
        <v>6800.2071662200015</v>
      </c>
      <c r="V229" s="99">
        <v>5035.0592608100005</v>
      </c>
      <c r="W229" s="99">
        <v>5983.9656733099982</v>
      </c>
      <c r="X229" s="99">
        <v>8651.002904009998</v>
      </c>
      <c r="Y229" s="99">
        <v>7691.4110673799987</v>
      </c>
      <c r="Z229" s="99">
        <v>6296.4943137999999</v>
      </c>
      <c r="AA229" s="99">
        <v>3705.1358436499991</v>
      </c>
      <c r="AB229" s="99">
        <v>20669.020090149988</v>
      </c>
      <c r="AC229" s="99">
        <v>36725.295150759994</v>
      </c>
      <c r="AD229" s="99">
        <v>164519.6863581299</v>
      </c>
      <c r="AE229" s="99">
        <v>24111.236719750003</v>
      </c>
      <c r="AF229" s="99">
        <v>34932.049550629999</v>
      </c>
      <c r="AG229" s="99">
        <v>35979.940994469995</v>
      </c>
      <c r="AH229" s="99">
        <v>47673.202283310064</v>
      </c>
      <c r="AI229" s="99">
        <v>50397.313065599956</v>
      </c>
      <c r="AJ229" s="99">
        <v>28645.872117200001</v>
      </c>
      <c r="AK229" s="99">
        <v>76631.111277820106</v>
      </c>
      <c r="AL229" s="99">
        <v>39197.424707989987</v>
      </c>
      <c r="AM229" s="99">
        <v>156025.11609679018</v>
      </c>
      <c r="AN229" s="99">
        <v>95411.344755259954</v>
      </c>
      <c r="AO229" s="99">
        <v>115876.83293931984</v>
      </c>
      <c r="AP229" s="99">
        <v>158215.79380953015</v>
      </c>
      <c r="AQ229" s="99">
        <v>172047.5980665205</v>
      </c>
      <c r="AR229" s="99">
        <v>184648.48161477994</v>
      </c>
      <c r="AS229" s="99">
        <v>206940.31998658954</v>
      </c>
      <c r="AT229" s="99">
        <v>198633.4172118202</v>
      </c>
      <c r="AU229" s="99">
        <v>171317.95505943024</v>
      </c>
      <c r="AV229" s="99">
        <v>267285.6431688703</v>
      </c>
      <c r="AW229" s="99">
        <v>316036.56105021009</v>
      </c>
      <c r="AX229" s="99">
        <v>379493.43837559846</v>
      </c>
      <c r="AY229" s="99"/>
      <c r="AZ229" s="99"/>
      <c r="BA229" s="99"/>
      <c r="BB229" s="99"/>
      <c r="BC229" s="99"/>
      <c r="BD229" s="99">
        <v>26071.978373000002</v>
      </c>
      <c r="BE229" s="99">
        <v>37440.008865999996</v>
      </c>
      <c r="BF229" s="99">
        <v>45703.707932579942</v>
      </c>
      <c r="BG229" s="99">
        <v>0</v>
      </c>
      <c r="BH229" s="99">
        <v>6412.0507985499999</v>
      </c>
      <c r="BI229" s="99">
        <v>173923.89773861039</v>
      </c>
      <c r="BJ229" s="99">
        <v>173964.63612058992</v>
      </c>
      <c r="BK229" s="99">
        <v>348116.01537957025</v>
      </c>
      <c r="BL229" s="99">
        <v>306439.81582138984</v>
      </c>
      <c r="BM229" s="99"/>
      <c r="BN229" s="99"/>
      <c r="BP229" s="99">
        <v>0</v>
      </c>
      <c r="BQ229" s="99">
        <v>43853.012699999999</v>
      </c>
      <c r="BR229" s="99">
        <v>76266.195475999994</v>
      </c>
      <c r="BS229" s="99">
        <v>73418.453945999994</v>
      </c>
      <c r="BT229" s="99">
        <v>45342.70325911</v>
      </c>
      <c r="BU229" s="99">
        <v>77213.976419560073</v>
      </c>
      <c r="BV229" s="99"/>
      <c r="BW229" s="99"/>
      <c r="BX229" s="99"/>
      <c r="BY229" s="99"/>
      <c r="BZ229" s="99"/>
      <c r="CA229" s="99"/>
      <c r="CB229" s="99"/>
      <c r="CC229" s="99"/>
      <c r="CD229" s="99"/>
      <c r="CE229" s="99"/>
      <c r="CF229" s="99"/>
      <c r="CG229" s="99">
        <v>287205.31359546003</v>
      </c>
      <c r="CH229" s="99">
        <f t="shared" si="0"/>
        <v>4846739.9491129788</v>
      </c>
      <c r="CI229" s="99">
        <v>52115.758731129943</v>
      </c>
    </row>
    <row r="230" spans="1:87" x14ac:dyDescent="0.2">
      <c r="A230" s="13">
        <v>44044</v>
      </c>
      <c r="B230" s="99">
        <v>496.12195333999989</v>
      </c>
      <c r="C230" s="99">
        <v>0</v>
      </c>
      <c r="D230" s="99">
        <v>0</v>
      </c>
      <c r="E230" s="99">
        <v>0</v>
      </c>
      <c r="F230" s="99">
        <v>0</v>
      </c>
      <c r="G230" s="99">
        <v>0</v>
      </c>
      <c r="H230" s="99">
        <v>0</v>
      </c>
      <c r="I230" s="99">
        <v>5185.0069457500003</v>
      </c>
      <c r="J230" s="99">
        <v>6328.9674497099959</v>
      </c>
      <c r="K230" s="99">
        <v>6309.5960654100045</v>
      </c>
      <c r="L230" s="99">
        <v>6010.9833894699977</v>
      </c>
      <c r="M230" s="99">
        <v>27717.458344740033</v>
      </c>
      <c r="N230" s="99">
        <v>41472.839454670029</v>
      </c>
      <c r="O230" s="99">
        <v>0</v>
      </c>
      <c r="P230" s="99">
        <v>0</v>
      </c>
      <c r="Q230" s="99">
        <v>0</v>
      </c>
      <c r="R230" s="99">
        <v>0</v>
      </c>
      <c r="S230" s="99">
        <v>0</v>
      </c>
      <c r="T230" s="99">
        <v>2719.7799556199993</v>
      </c>
      <c r="U230" s="99">
        <v>6615.7085550199963</v>
      </c>
      <c r="V230" s="99">
        <v>4769.4677471899986</v>
      </c>
      <c r="W230" s="99">
        <v>5870.6951176200018</v>
      </c>
      <c r="X230" s="99">
        <v>8515.2759807799957</v>
      </c>
      <c r="Y230" s="99">
        <v>7506.5212922900018</v>
      </c>
      <c r="Z230" s="99">
        <v>6136.9275537499998</v>
      </c>
      <c r="AA230" s="99">
        <v>3600.2723082200005</v>
      </c>
      <c r="AB230" s="99">
        <v>20353.751706869996</v>
      </c>
      <c r="AC230" s="99">
        <v>36085.326476929964</v>
      </c>
      <c r="AD230" s="99">
        <v>160921.41409417026</v>
      </c>
      <c r="AE230" s="99">
        <v>23563.195443400011</v>
      </c>
      <c r="AF230" s="99">
        <v>34271.112419239988</v>
      </c>
      <c r="AG230" s="99">
        <v>35454.155855719982</v>
      </c>
      <c r="AH230" s="99">
        <v>46936.999811490045</v>
      </c>
      <c r="AI230" s="99">
        <v>49693.686966279995</v>
      </c>
      <c r="AJ230" s="99">
        <v>28179.303548069991</v>
      </c>
      <c r="AK230" s="99">
        <v>75398.819889140024</v>
      </c>
      <c r="AL230" s="99">
        <v>38369.169314850034</v>
      </c>
      <c r="AM230" s="99">
        <v>153656.50443255974</v>
      </c>
      <c r="AN230" s="99">
        <v>93316.76704724993</v>
      </c>
      <c r="AO230" s="99">
        <v>114215.31328257991</v>
      </c>
      <c r="AP230" s="99">
        <v>156167.65656782</v>
      </c>
      <c r="AQ230" s="99">
        <v>169940.21543814955</v>
      </c>
      <c r="AR230" s="99">
        <v>182368.70848280002</v>
      </c>
      <c r="AS230" s="99">
        <v>202865.79977127956</v>
      </c>
      <c r="AT230" s="99">
        <v>195671.77712722024</v>
      </c>
      <c r="AU230" s="99">
        <v>168907.02337629988</v>
      </c>
      <c r="AV230" s="99">
        <v>263871.22481997061</v>
      </c>
      <c r="AW230" s="99">
        <v>311252.23014110944</v>
      </c>
      <c r="AX230" s="99">
        <v>373712.52722216817</v>
      </c>
      <c r="AY230" s="99"/>
      <c r="AZ230" s="99"/>
      <c r="BA230" s="99"/>
      <c r="BB230" s="99"/>
      <c r="BC230" s="99"/>
      <c r="BD230" s="99">
        <v>25618.943832000001</v>
      </c>
      <c r="BE230" s="99">
        <v>37087.555589000003</v>
      </c>
      <c r="BF230" s="99">
        <v>45619.193049389964</v>
      </c>
      <c r="BG230" s="99">
        <v>0</v>
      </c>
      <c r="BH230" s="99">
        <v>6400.2497626099985</v>
      </c>
      <c r="BI230" s="99">
        <v>171404.19580660987</v>
      </c>
      <c r="BJ230" s="99">
        <v>171155.59961815999</v>
      </c>
      <c r="BK230" s="99">
        <v>343568.31074758049</v>
      </c>
      <c r="BL230" s="99">
        <v>301739.0922150102</v>
      </c>
      <c r="BM230" s="99"/>
      <c r="BN230" s="99"/>
      <c r="BP230" s="99">
        <v>0</v>
      </c>
      <c r="BQ230" s="99">
        <v>41656.553223000003</v>
      </c>
      <c r="BR230" s="99">
        <v>73140.154588999998</v>
      </c>
      <c r="BS230" s="99">
        <v>70785.861439</v>
      </c>
      <c r="BT230" s="99">
        <v>44801.855380109999</v>
      </c>
      <c r="BU230" s="99">
        <v>74184.928726480066</v>
      </c>
      <c r="BV230" s="99"/>
      <c r="BW230" s="99"/>
      <c r="BX230" s="99"/>
      <c r="BY230" s="99"/>
      <c r="BZ230" s="99"/>
      <c r="CA230" s="99"/>
      <c r="CB230" s="99"/>
      <c r="CC230" s="99"/>
      <c r="CD230" s="99"/>
      <c r="CE230" s="99"/>
      <c r="CF230" s="99"/>
      <c r="CG230" s="99">
        <v>285959.52034543001</v>
      </c>
      <c r="CH230" s="99">
        <f t="shared" si="0"/>
        <v>4767550.3196723294</v>
      </c>
      <c r="CI230" s="99">
        <v>52019.442811999965</v>
      </c>
    </row>
    <row r="231" spans="1:87" x14ac:dyDescent="0.2">
      <c r="A231" s="13">
        <v>44075</v>
      </c>
      <c r="B231" s="99">
        <v>495.51021358999998</v>
      </c>
      <c r="C231" s="99">
        <v>0</v>
      </c>
      <c r="D231" s="99">
        <v>0</v>
      </c>
      <c r="E231" s="99">
        <v>0</v>
      </c>
      <c r="F231" s="99">
        <v>0</v>
      </c>
      <c r="G231" s="99">
        <v>0</v>
      </c>
      <c r="H231" s="99">
        <v>0</v>
      </c>
      <c r="I231" s="99">
        <v>4766.3610546499995</v>
      </c>
      <c r="J231" s="99">
        <v>5965.8915774199986</v>
      </c>
      <c r="K231" s="99">
        <v>6057.1154232999988</v>
      </c>
      <c r="L231" s="99">
        <v>5751.7262132199994</v>
      </c>
      <c r="M231" s="99">
        <v>26538.489390260016</v>
      </c>
      <c r="N231" s="99">
        <v>40262.523164070073</v>
      </c>
      <c r="O231" s="99">
        <v>0</v>
      </c>
      <c r="P231" s="99">
        <v>0</v>
      </c>
      <c r="Q231" s="99">
        <v>0</v>
      </c>
      <c r="R231" s="99">
        <v>0</v>
      </c>
      <c r="S231" s="99">
        <v>0</v>
      </c>
      <c r="T231" s="99">
        <v>2576.3480454800006</v>
      </c>
      <c r="U231" s="99">
        <v>6359.178672799997</v>
      </c>
      <c r="V231" s="99">
        <v>4609.8402103799972</v>
      </c>
      <c r="W231" s="99">
        <v>5631.3330679199998</v>
      </c>
      <c r="X231" s="99">
        <v>8247.3607389599983</v>
      </c>
      <c r="Y231" s="99">
        <v>7349.4176926799983</v>
      </c>
      <c r="Z231" s="99">
        <v>5902.2438884699995</v>
      </c>
      <c r="AA231" s="99">
        <v>3498.7991163400002</v>
      </c>
      <c r="AB231" s="99">
        <v>19848.603306740017</v>
      </c>
      <c r="AC231" s="99">
        <v>34895.814308530003</v>
      </c>
      <c r="AD231" s="99">
        <v>156312.56413395013</v>
      </c>
      <c r="AE231" s="99">
        <v>23067.273715449988</v>
      </c>
      <c r="AF231" s="99">
        <v>33517.642282710018</v>
      </c>
      <c r="AG231" s="99">
        <v>34977.287578919961</v>
      </c>
      <c r="AH231" s="99">
        <v>46034.494781980073</v>
      </c>
      <c r="AI231" s="99">
        <v>48589.447253749968</v>
      </c>
      <c r="AJ231" s="99">
        <v>27775.372618480011</v>
      </c>
      <c r="AK231" s="99">
        <v>74334.2061282301</v>
      </c>
      <c r="AL231" s="99">
        <v>37585.427152969998</v>
      </c>
      <c r="AM231" s="99">
        <v>150808.25063639987</v>
      </c>
      <c r="AN231" s="99">
        <v>91505.366629609882</v>
      </c>
      <c r="AO231" s="99">
        <v>110893.14925732001</v>
      </c>
      <c r="AP231" s="99">
        <v>153004.30245469019</v>
      </c>
      <c r="AQ231" s="99">
        <v>167476.39088094985</v>
      </c>
      <c r="AR231" s="99">
        <v>178738.78151223963</v>
      </c>
      <c r="AS231" s="99">
        <v>199264.52982958991</v>
      </c>
      <c r="AT231" s="99">
        <v>191936.11751687003</v>
      </c>
      <c r="AU231" s="99">
        <v>165532.75142064021</v>
      </c>
      <c r="AV231" s="99">
        <v>259403.34243863</v>
      </c>
      <c r="AW231" s="99">
        <v>305580.05792820035</v>
      </c>
      <c r="AX231" s="99">
        <v>366353.94604324963</v>
      </c>
      <c r="AY231" s="99"/>
      <c r="AZ231" s="99"/>
      <c r="BA231" s="99"/>
      <c r="BB231" s="99"/>
      <c r="BC231" s="99"/>
      <c r="BD231" s="99">
        <v>25160.205716</v>
      </c>
      <c r="BE231" s="99">
        <v>36590.155923999999</v>
      </c>
      <c r="BF231" s="99">
        <v>45615.69228866</v>
      </c>
      <c r="BG231" s="99">
        <v>0</v>
      </c>
      <c r="BH231" s="99">
        <v>6382.0390067299995</v>
      </c>
      <c r="BI231" s="99">
        <v>168507.53493391009</v>
      </c>
      <c r="BJ231" s="99">
        <v>168004.24130087995</v>
      </c>
      <c r="BK231" s="99">
        <v>338903.68129582936</v>
      </c>
      <c r="BL231" s="99">
        <v>298018.53229250025</v>
      </c>
      <c r="BM231" s="99"/>
      <c r="BN231" s="99"/>
      <c r="BP231" s="99">
        <v>0</v>
      </c>
      <c r="BQ231" s="99">
        <v>39148.676903</v>
      </c>
      <c r="BR231" s="99">
        <v>69722.859882000004</v>
      </c>
      <c r="BS231" s="99">
        <v>67786.990080000003</v>
      </c>
      <c r="BT231" s="99">
        <v>43792.332200110002</v>
      </c>
      <c r="BU231" s="99">
        <v>70577.712113710048</v>
      </c>
      <c r="BV231" s="99"/>
      <c r="BW231" s="99"/>
      <c r="BX231" s="99"/>
      <c r="BY231" s="99"/>
      <c r="BZ231" s="99"/>
      <c r="CA231" s="99"/>
      <c r="CB231" s="99"/>
      <c r="CC231" s="99"/>
      <c r="CD231" s="99"/>
      <c r="CE231" s="99"/>
      <c r="CF231" s="99"/>
      <c r="CG231" s="99">
        <v>285989.66512128996</v>
      </c>
      <c r="CH231" s="99">
        <f t="shared" si="0"/>
        <v>4675647.5773382597</v>
      </c>
      <c r="CI231" s="99">
        <v>51997.731295389996</v>
      </c>
    </row>
    <row r="232" spans="1:87" x14ac:dyDescent="0.2">
      <c r="A232" s="13">
        <v>44105</v>
      </c>
      <c r="B232" s="99">
        <v>496.00570629999993</v>
      </c>
      <c r="C232" s="99">
        <v>0</v>
      </c>
      <c r="D232" s="99">
        <v>0</v>
      </c>
      <c r="E232" s="99">
        <v>0</v>
      </c>
      <c r="F232" s="99">
        <v>0</v>
      </c>
      <c r="G232" s="99">
        <v>0</v>
      </c>
      <c r="H232" s="99">
        <v>0</v>
      </c>
      <c r="I232" s="99">
        <v>4525.8489543600017</v>
      </c>
      <c r="J232" s="99">
        <v>5696.3547518700007</v>
      </c>
      <c r="K232" s="99">
        <v>5891.8969462899986</v>
      </c>
      <c r="L232" s="99">
        <v>5517.5009482099986</v>
      </c>
      <c r="M232" s="99">
        <v>25224.72441083</v>
      </c>
      <c r="N232" s="99">
        <v>39239.713989189935</v>
      </c>
      <c r="O232" s="99">
        <v>0</v>
      </c>
      <c r="P232" s="99">
        <v>0</v>
      </c>
      <c r="Q232" s="99">
        <v>0</v>
      </c>
      <c r="R232" s="99">
        <v>0</v>
      </c>
      <c r="S232" s="99">
        <v>0</v>
      </c>
      <c r="T232" s="99">
        <v>2493.9928267300002</v>
      </c>
      <c r="U232" s="99">
        <v>6131.5876900099984</v>
      </c>
      <c r="V232" s="99">
        <v>4437.3067984200006</v>
      </c>
      <c r="W232" s="99">
        <v>5449.5185115900022</v>
      </c>
      <c r="X232" s="99">
        <v>8017.5971620600021</v>
      </c>
      <c r="Y232" s="99">
        <v>7165.3057362599984</v>
      </c>
      <c r="Z232" s="99">
        <v>5765.907901810001</v>
      </c>
      <c r="AA232" s="99">
        <v>3268.8564246899991</v>
      </c>
      <c r="AB232" s="99">
        <v>19373.607675160001</v>
      </c>
      <c r="AC232" s="99">
        <v>34067.736207970025</v>
      </c>
      <c r="AD232" s="99">
        <v>151922.80492997981</v>
      </c>
      <c r="AE232" s="99">
        <v>22308.447937889981</v>
      </c>
      <c r="AF232" s="99">
        <v>32840.549862540021</v>
      </c>
      <c r="AG232" s="99">
        <v>34284.362450040011</v>
      </c>
      <c r="AH232" s="99">
        <v>44888.432378289981</v>
      </c>
      <c r="AI232" s="99">
        <v>47606.204229429888</v>
      </c>
      <c r="AJ232" s="99">
        <v>27214.879079269998</v>
      </c>
      <c r="AK232" s="99">
        <v>72969.214755370005</v>
      </c>
      <c r="AL232" s="99">
        <v>36791.060587169974</v>
      </c>
      <c r="AM232" s="99">
        <v>147164.21276355002</v>
      </c>
      <c r="AN232" s="99">
        <v>89519.2638470198</v>
      </c>
      <c r="AO232" s="99">
        <v>107762.01484213007</v>
      </c>
      <c r="AP232" s="99">
        <v>150594.0223834104</v>
      </c>
      <c r="AQ232" s="99">
        <v>164383.02012818013</v>
      </c>
      <c r="AR232" s="99">
        <v>175444.70988565989</v>
      </c>
      <c r="AS232" s="99">
        <v>194551.20170861942</v>
      </c>
      <c r="AT232" s="99">
        <v>186835.08835838971</v>
      </c>
      <c r="AU232" s="99">
        <v>161854.69754831982</v>
      </c>
      <c r="AV232" s="99">
        <v>253854.54657375987</v>
      </c>
      <c r="AW232" s="99">
        <v>300061.74148963025</v>
      </c>
      <c r="AX232" s="99">
        <v>360075.46534679038</v>
      </c>
      <c r="AY232" s="99"/>
      <c r="AZ232" s="99"/>
      <c r="BA232" s="99"/>
      <c r="BB232" s="99"/>
      <c r="BC232" s="99"/>
      <c r="BD232" s="99">
        <v>24742.151534000001</v>
      </c>
      <c r="BE232" s="99">
        <v>36033.173664000002</v>
      </c>
      <c r="BF232" s="99">
        <v>45688.265818719978</v>
      </c>
      <c r="BG232" s="99">
        <v>0</v>
      </c>
      <c r="BH232" s="99">
        <v>6392.2497559499989</v>
      </c>
      <c r="BI232" s="99">
        <v>166261.39661979038</v>
      </c>
      <c r="BJ232" s="99">
        <v>165706.69220732024</v>
      </c>
      <c r="BK232" s="99">
        <v>335039.89608077001</v>
      </c>
      <c r="BL232" s="99">
        <v>293808.02584389044</v>
      </c>
      <c r="BM232" s="99"/>
      <c r="BN232" s="99"/>
      <c r="BP232" s="99">
        <v>0</v>
      </c>
      <c r="BQ232" s="99">
        <v>36691.128613000001</v>
      </c>
      <c r="BR232" s="99">
        <v>66169.282703999997</v>
      </c>
      <c r="BS232" s="99">
        <v>64532.699508999998</v>
      </c>
      <c r="BT232" s="99">
        <v>42673.678284109999</v>
      </c>
      <c r="BU232" s="99">
        <v>67022.207786229978</v>
      </c>
      <c r="BV232" s="99"/>
      <c r="BW232" s="99"/>
      <c r="BX232" s="99"/>
      <c r="BY232" s="99"/>
      <c r="BZ232" s="99"/>
      <c r="CA232" s="99"/>
      <c r="CB232" s="99"/>
      <c r="CC232" s="99"/>
      <c r="CD232" s="99"/>
      <c r="CE232" s="99"/>
      <c r="CF232" s="99"/>
      <c r="CG232" s="99">
        <v>286453.10828792996</v>
      </c>
      <c r="CH232" s="99">
        <f t="shared" si="0"/>
        <v>4582903.3604358993</v>
      </c>
      <c r="CI232" s="99">
        <v>52080.515574669975</v>
      </c>
    </row>
    <row r="233" spans="1:87" x14ac:dyDescent="0.2">
      <c r="A233" s="13">
        <v>44136</v>
      </c>
      <c r="B233" s="15">
        <v>496.34192486999996</v>
      </c>
      <c r="C233" s="15">
        <v>0</v>
      </c>
      <c r="D233" s="15">
        <v>0</v>
      </c>
      <c r="E233" s="15">
        <v>0</v>
      </c>
      <c r="F233" s="15">
        <v>0</v>
      </c>
      <c r="G233" s="15">
        <v>0</v>
      </c>
      <c r="H233" s="15">
        <v>0</v>
      </c>
      <c r="I233" s="15">
        <v>4189.7470327100009</v>
      </c>
      <c r="J233" s="15">
        <v>5473.0602235100041</v>
      </c>
      <c r="K233" s="15">
        <v>5661.3255576600013</v>
      </c>
      <c r="L233" s="15">
        <v>5434.0828314200007</v>
      </c>
      <c r="M233" s="15">
        <v>24068.177119439992</v>
      </c>
      <c r="N233" s="15">
        <v>38006.976285679986</v>
      </c>
      <c r="O233" s="15">
        <v>0</v>
      </c>
      <c r="P233" s="15">
        <v>0</v>
      </c>
      <c r="Q233" s="15">
        <v>0</v>
      </c>
      <c r="R233" s="15">
        <v>0</v>
      </c>
      <c r="S233" s="15">
        <v>0</v>
      </c>
      <c r="T233" s="15">
        <v>2366.2859612999991</v>
      </c>
      <c r="U233" s="15">
        <v>5914.1259873999998</v>
      </c>
      <c r="V233" s="15">
        <v>4296.2459326200005</v>
      </c>
      <c r="W233" s="15">
        <v>5303.7261798200007</v>
      </c>
      <c r="X233" s="15">
        <v>7792.07925497</v>
      </c>
      <c r="Y233" s="15">
        <v>6878.3883837200001</v>
      </c>
      <c r="Z233" s="15">
        <v>5619.7182376299988</v>
      </c>
      <c r="AA233" s="15">
        <v>3131.98036933</v>
      </c>
      <c r="AB233" s="15">
        <v>18785.261409529994</v>
      </c>
      <c r="AC233" s="15">
        <v>33245.788515409979</v>
      </c>
      <c r="AD233" s="15">
        <v>147653.77656833985</v>
      </c>
      <c r="AE233" s="15">
        <v>21703.811873090017</v>
      </c>
      <c r="AF233" s="15">
        <v>31691.037707780019</v>
      </c>
      <c r="AG233" s="15">
        <v>33605.453296690044</v>
      </c>
      <c r="AH233" s="15">
        <v>43785.160157919985</v>
      </c>
      <c r="AI233" s="15">
        <v>46304.585802910042</v>
      </c>
      <c r="AJ233" s="15">
        <v>26499.267897419977</v>
      </c>
      <c r="AK233" s="15">
        <v>71754.433006559993</v>
      </c>
      <c r="AL233" s="15">
        <v>35846.136485179944</v>
      </c>
      <c r="AM233" s="15">
        <v>144104.62412629984</v>
      </c>
      <c r="AN233" s="15">
        <v>87015.944472790099</v>
      </c>
      <c r="AO233" s="15">
        <v>105497.80587905001</v>
      </c>
      <c r="AP233" s="15">
        <v>147812.10604454033</v>
      </c>
      <c r="AQ233" s="15">
        <v>161230.20039188996</v>
      </c>
      <c r="AR233" s="15">
        <v>172403.95539094965</v>
      </c>
      <c r="AS233" s="15">
        <v>190463.53335179985</v>
      </c>
      <c r="AT233" s="15">
        <v>182455.38124623022</v>
      </c>
      <c r="AU233" s="15">
        <v>159270.79878148998</v>
      </c>
      <c r="AV233" s="15">
        <v>249546.67131324022</v>
      </c>
      <c r="AW233" s="15">
        <v>293020.0340471894</v>
      </c>
      <c r="AX233" s="15">
        <v>353284.26149953908</v>
      </c>
      <c r="AY233" s="15"/>
      <c r="AZ233" s="15"/>
      <c r="BA233" s="15"/>
      <c r="BB233" s="15"/>
      <c r="BC233" s="15"/>
      <c r="BD233" s="15">
        <v>24309.383430000002</v>
      </c>
      <c r="BE233" s="15">
        <v>35685.966142999998</v>
      </c>
      <c r="BF233" s="15">
        <v>45740.120346480035</v>
      </c>
      <c r="BG233" s="15">
        <v>0</v>
      </c>
      <c r="BH233" s="15">
        <v>6400.2198581600032</v>
      </c>
      <c r="BI233" s="15">
        <v>163509.33727147989</v>
      </c>
      <c r="BJ233" s="15">
        <v>163498.90982146026</v>
      </c>
      <c r="BK233" s="15">
        <v>331556.33995256084</v>
      </c>
      <c r="BL233" s="15">
        <v>290921.34287062043</v>
      </c>
      <c r="BM233" s="15"/>
      <c r="BN233" s="15"/>
      <c r="BP233" s="15">
        <v>0</v>
      </c>
      <c r="BQ233" s="15">
        <v>34328.874576000002</v>
      </c>
      <c r="BR233" s="15">
        <v>62661.897928999999</v>
      </c>
      <c r="BS233" s="15">
        <v>61618.507358000003</v>
      </c>
      <c r="BT233" s="15">
        <v>42673.678284109999</v>
      </c>
      <c r="BU233" s="15">
        <v>63576.81389662002</v>
      </c>
      <c r="BV233" s="15"/>
      <c r="BW233" s="15"/>
      <c r="BX233" s="15"/>
      <c r="BY233" s="15"/>
      <c r="BZ233" s="15"/>
      <c r="CA233" s="15"/>
      <c r="CB233" s="15"/>
      <c r="CC233" s="15"/>
      <c r="CD233" s="15"/>
      <c r="CE233" s="15"/>
      <c r="CF233" s="15"/>
      <c r="CG233" s="15">
        <v>286037.40694468998</v>
      </c>
      <c r="CH233" s="99">
        <f t="shared" si="0"/>
        <v>4494131.0892301006</v>
      </c>
      <c r="CI233" s="15">
        <v>52140.340204640037</v>
      </c>
    </row>
    <row r="234" spans="1:87" x14ac:dyDescent="0.2">
      <c r="A234" s="13">
        <v>44166</v>
      </c>
      <c r="B234" s="15">
        <v>488.50921197999998</v>
      </c>
      <c r="C234" s="15">
        <v>0</v>
      </c>
      <c r="D234" s="15">
        <v>0</v>
      </c>
      <c r="E234" s="15">
        <v>0</v>
      </c>
      <c r="F234" s="15">
        <v>0</v>
      </c>
      <c r="G234" s="15">
        <v>0</v>
      </c>
      <c r="H234" s="15">
        <v>0</v>
      </c>
      <c r="I234" s="15">
        <v>3914.1300247099994</v>
      </c>
      <c r="J234" s="15">
        <v>5044.1517340999981</v>
      </c>
      <c r="K234" s="15">
        <v>5385.4995191499993</v>
      </c>
      <c r="L234" s="15">
        <v>5028.4002068400005</v>
      </c>
      <c r="M234" s="15">
        <v>22764.78643227003</v>
      </c>
      <c r="N234" s="15">
        <v>36665.674917700046</v>
      </c>
      <c r="O234" s="15">
        <v>0</v>
      </c>
      <c r="P234" s="15">
        <v>0</v>
      </c>
      <c r="Q234" s="15">
        <v>0</v>
      </c>
      <c r="R234" s="15">
        <v>0</v>
      </c>
      <c r="S234" s="15">
        <v>0</v>
      </c>
      <c r="T234" s="15">
        <v>2239.8319979800003</v>
      </c>
      <c r="U234" s="15">
        <v>5591.1894697700018</v>
      </c>
      <c r="V234" s="15">
        <v>4150.0646682700017</v>
      </c>
      <c r="W234" s="15">
        <v>5123.9766261700006</v>
      </c>
      <c r="X234" s="15">
        <v>7550.147817529999</v>
      </c>
      <c r="Y234" s="15">
        <v>6576.377963330001</v>
      </c>
      <c r="Z234" s="15">
        <v>5389.3881049399997</v>
      </c>
      <c r="AA234" s="15">
        <v>3031.7385213699999</v>
      </c>
      <c r="AB234" s="15">
        <v>18317.937024540013</v>
      </c>
      <c r="AC234" s="15">
        <v>32351.092364019991</v>
      </c>
      <c r="AD234" s="15">
        <v>142768.52445908007</v>
      </c>
      <c r="AE234" s="15">
        <v>21042.235711450005</v>
      </c>
      <c r="AF234" s="15">
        <v>30914.265000799987</v>
      </c>
      <c r="AG234" s="15">
        <v>32601.471951919964</v>
      </c>
      <c r="AH234" s="15">
        <v>42848.751256259966</v>
      </c>
      <c r="AI234" s="15">
        <v>44998.902141239967</v>
      </c>
      <c r="AJ234" s="15">
        <v>26043.781436379992</v>
      </c>
      <c r="AK234" s="15">
        <v>69888.672532040029</v>
      </c>
      <c r="AL234" s="15">
        <v>34925.31536676002</v>
      </c>
      <c r="AM234" s="15">
        <v>140984.59168963999</v>
      </c>
      <c r="AN234" s="15">
        <v>84942.63020859001</v>
      </c>
      <c r="AO234" s="15">
        <v>103098.92058767987</v>
      </c>
      <c r="AP234" s="15">
        <v>144695.38744771981</v>
      </c>
      <c r="AQ234" s="15">
        <v>157844.18807030015</v>
      </c>
      <c r="AR234" s="15">
        <v>168500.66857817976</v>
      </c>
      <c r="AS234" s="15">
        <v>185965.25953261016</v>
      </c>
      <c r="AT234" s="15">
        <v>177414.11214430988</v>
      </c>
      <c r="AU234" s="15">
        <v>154932.33962698042</v>
      </c>
      <c r="AV234" s="15">
        <v>244901.58768857966</v>
      </c>
      <c r="AW234" s="15">
        <v>286761.96629587957</v>
      </c>
      <c r="AX234" s="15">
        <v>345212.46748282097</v>
      </c>
      <c r="AY234" s="15"/>
      <c r="AZ234" s="15"/>
      <c r="BA234" s="15"/>
      <c r="BB234" s="15"/>
      <c r="BC234" s="15"/>
      <c r="BD234" s="15">
        <v>23807.256196999999</v>
      </c>
      <c r="BE234" s="15">
        <v>35163.829962999996</v>
      </c>
      <c r="BF234" s="15">
        <v>45524.650969389986</v>
      </c>
      <c r="BG234" s="15">
        <v>0</v>
      </c>
      <c r="BH234" s="15">
        <v>6393.3421875100003</v>
      </c>
      <c r="BI234" s="15">
        <v>160243.96784452995</v>
      </c>
      <c r="BJ234" s="15">
        <v>160659.85698056006</v>
      </c>
      <c r="BK234" s="15">
        <v>326670.61469055084</v>
      </c>
      <c r="BL234" s="15">
        <v>286379.37457230903</v>
      </c>
      <c r="BM234" s="15"/>
      <c r="BN234" s="15"/>
      <c r="BP234" s="15">
        <v>0</v>
      </c>
      <c r="BQ234" s="15">
        <v>31828.987641</v>
      </c>
      <c r="BR234" s="15">
        <v>58735.967058000002</v>
      </c>
      <c r="BS234" s="15">
        <v>58287.736691999999</v>
      </c>
      <c r="BT234" s="15">
        <v>42673.678284109999</v>
      </c>
      <c r="BU234" s="15">
        <v>63950.599853530133</v>
      </c>
      <c r="BV234" s="15"/>
      <c r="BW234" s="15"/>
      <c r="BX234" s="15"/>
      <c r="BY234" s="15"/>
      <c r="BZ234" s="15"/>
      <c r="CA234" s="15"/>
      <c r="CB234" s="15"/>
      <c r="CC234" s="15"/>
      <c r="CD234" s="15"/>
      <c r="CE234" s="15"/>
      <c r="CF234" s="15"/>
      <c r="CG234" s="15">
        <v>285886.11027501</v>
      </c>
      <c r="CH234" s="99">
        <f t="shared" si="0"/>
        <v>4397104.9090223899</v>
      </c>
      <c r="CI234" s="15">
        <v>51917.993156899989</v>
      </c>
    </row>
    <row r="235" spans="1:87" x14ac:dyDescent="0.2">
      <c r="A235" s="13">
        <v>44197</v>
      </c>
      <c r="B235" s="15">
        <v>488.76625273000002</v>
      </c>
      <c r="C235" s="15">
        <v>0</v>
      </c>
      <c r="D235" s="15">
        <v>0</v>
      </c>
      <c r="E235" s="15">
        <v>0</v>
      </c>
      <c r="F235" s="15">
        <v>0</v>
      </c>
      <c r="G235" s="15">
        <v>0</v>
      </c>
      <c r="H235" s="15">
        <v>0</v>
      </c>
      <c r="I235" s="15">
        <v>3732.2785138400004</v>
      </c>
      <c r="J235" s="15">
        <v>4772.4474001399994</v>
      </c>
      <c r="K235" s="15">
        <v>5179.2870997800001</v>
      </c>
      <c r="L235" s="15">
        <v>4900.87459855</v>
      </c>
      <c r="M235" s="15">
        <v>21486.660824899995</v>
      </c>
      <c r="N235" s="15">
        <v>35765.655196590036</v>
      </c>
      <c r="O235" s="15">
        <v>0</v>
      </c>
      <c r="P235" s="15">
        <v>0</v>
      </c>
      <c r="Q235" s="15">
        <v>0</v>
      </c>
      <c r="R235" s="15">
        <v>0</v>
      </c>
      <c r="S235" s="15">
        <v>0</v>
      </c>
      <c r="T235" s="15">
        <v>2179.2544801599997</v>
      </c>
      <c r="U235" s="15">
        <v>5381.2335102200013</v>
      </c>
      <c r="V235" s="15">
        <v>3981.6514019000001</v>
      </c>
      <c r="W235" s="15">
        <v>4979.5220080199988</v>
      </c>
      <c r="X235" s="15">
        <v>7361.3385527699993</v>
      </c>
      <c r="Y235" s="15">
        <v>6368.1521784100005</v>
      </c>
      <c r="Z235" s="15">
        <v>5240.7986718199991</v>
      </c>
      <c r="AA235" s="15">
        <v>2870.6027714699999</v>
      </c>
      <c r="AB235" s="15">
        <v>17821.302828510004</v>
      </c>
      <c r="AC235" s="15">
        <v>31561.934419269997</v>
      </c>
      <c r="AD235" s="15">
        <v>138974.72397314</v>
      </c>
      <c r="AE235" s="15">
        <v>20494.502240070004</v>
      </c>
      <c r="AF235" s="15">
        <v>30381.730272669982</v>
      </c>
      <c r="AG235" s="15">
        <v>32039.323199460021</v>
      </c>
      <c r="AH235" s="15">
        <v>42048.959938940003</v>
      </c>
      <c r="AI235" s="15">
        <v>44237.509744029972</v>
      </c>
      <c r="AJ235" s="15">
        <v>25460.570626970009</v>
      </c>
      <c r="AK235" s="15">
        <v>68094.690202550075</v>
      </c>
      <c r="AL235" s="15">
        <v>34226.074323810026</v>
      </c>
      <c r="AM235" s="15">
        <v>137837.56279373995</v>
      </c>
      <c r="AN235" s="15">
        <v>82918.497144559995</v>
      </c>
      <c r="AO235" s="15">
        <v>100986.20302969002</v>
      </c>
      <c r="AP235" s="15">
        <v>141730.6664746801</v>
      </c>
      <c r="AQ235" s="15">
        <v>154663.57813285975</v>
      </c>
      <c r="AR235" s="15">
        <v>165088.53288968999</v>
      </c>
      <c r="AS235" s="15">
        <v>182447.29670535016</v>
      </c>
      <c r="AT235" s="15">
        <v>173893.75886973002</v>
      </c>
      <c r="AU235" s="15">
        <v>151503.2435447399</v>
      </c>
      <c r="AV235" s="15">
        <v>240431.14152921064</v>
      </c>
      <c r="AW235" s="15">
        <v>281944.44345177989</v>
      </c>
      <c r="AX235" s="15">
        <v>338217.22879225085</v>
      </c>
      <c r="AY235" s="15"/>
      <c r="AZ235" s="15"/>
      <c r="BA235" s="15"/>
      <c r="BB235" s="15"/>
      <c r="BC235" s="15"/>
      <c r="BD235" s="15">
        <v>23100.847341000001</v>
      </c>
      <c r="BE235" s="15">
        <v>34775.984478999999</v>
      </c>
      <c r="BF235" s="15">
        <v>45580.042162920014</v>
      </c>
      <c r="BG235" s="15">
        <v>0</v>
      </c>
      <c r="BH235" s="15">
        <v>6401.2193168599988</v>
      </c>
      <c r="BI235" s="15">
        <v>158323.39416636006</v>
      </c>
      <c r="BJ235" s="15">
        <v>158008.76763588982</v>
      </c>
      <c r="BK235" s="15">
        <v>322295.77767273987</v>
      </c>
      <c r="BL235" s="15">
        <v>282542.19782479957</v>
      </c>
      <c r="BM235" s="15"/>
      <c r="BN235" s="15"/>
      <c r="BP235" s="15">
        <v>0</v>
      </c>
      <c r="BQ235" s="15">
        <v>30090.795721999999</v>
      </c>
      <c r="BR235" s="15">
        <v>55752.008577000001</v>
      </c>
      <c r="BS235" s="15">
        <v>55661.297648</v>
      </c>
      <c r="BT235" s="15">
        <v>41538.332497110001</v>
      </c>
      <c r="BU235" s="15">
        <v>64416.456365769976</v>
      </c>
      <c r="BV235" s="15"/>
      <c r="BW235" s="15"/>
      <c r="BX235" s="15"/>
      <c r="BY235" s="15"/>
      <c r="BZ235" s="15"/>
      <c r="CA235" s="15"/>
      <c r="CB235" s="15"/>
      <c r="CC235" s="15"/>
      <c r="CD235" s="15"/>
      <c r="CE235" s="15"/>
      <c r="CF235" s="15"/>
      <c r="CG235" s="15">
        <v>286259.82685585</v>
      </c>
      <c r="CH235" s="99">
        <f t="shared" si="0"/>
        <v>4316438.9468543008</v>
      </c>
      <c r="CI235" s="15">
        <v>51981.261479780012</v>
      </c>
    </row>
    <row r="236" spans="1:87" x14ac:dyDescent="0.2">
      <c r="A236" s="13">
        <v>44228</v>
      </c>
      <c r="B236" s="15">
        <v>485.45983522999995</v>
      </c>
      <c r="C236" s="15">
        <v>0</v>
      </c>
      <c r="D236" s="15">
        <v>0</v>
      </c>
      <c r="E236" s="15">
        <v>0</v>
      </c>
      <c r="F236" s="15">
        <v>0</v>
      </c>
      <c r="G236" s="15">
        <v>0</v>
      </c>
      <c r="H236" s="15">
        <v>0</v>
      </c>
      <c r="I236" s="15">
        <v>3588.3047136199989</v>
      </c>
      <c r="J236" s="15">
        <v>4510.1016101000005</v>
      </c>
      <c r="K236" s="15">
        <v>5019.0740410699991</v>
      </c>
      <c r="L236" s="15">
        <v>4705.6375842699963</v>
      </c>
      <c r="M236" s="15">
        <v>20299.143279550011</v>
      </c>
      <c r="N236" s="15">
        <v>34864.836967029936</v>
      </c>
      <c r="O236" s="15">
        <v>0</v>
      </c>
      <c r="P236" s="15">
        <v>0</v>
      </c>
      <c r="Q236" s="15">
        <v>0</v>
      </c>
      <c r="R236" s="15">
        <v>0</v>
      </c>
      <c r="S236" s="15">
        <v>0</v>
      </c>
      <c r="T236" s="15">
        <v>2068.91613155</v>
      </c>
      <c r="U236" s="15">
        <v>5129.3436751999989</v>
      </c>
      <c r="V236" s="15">
        <v>3852.4233369400008</v>
      </c>
      <c r="W236" s="15">
        <v>4865.7282188900017</v>
      </c>
      <c r="X236" s="15">
        <v>7095.6390389600065</v>
      </c>
      <c r="Y236" s="15">
        <v>6227.3956560099987</v>
      </c>
      <c r="Z236" s="15">
        <v>5019.6377078899995</v>
      </c>
      <c r="AA236" s="15">
        <v>2786.8934677100001</v>
      </c>
      <c r="AB236" s="15">
        <v>17191.765815660001</v>
      </c>
      <c r="AC236" s="15">
        <v>30650.353446850007</v>
      </c>
      <c r="AD236" s="15">
        <v>134741.62209513984</v>
      </c>
      <c r="AE236" s="15">
        <v>20173.367366460003</v>
      </c>
      <c r="AF236" s="15">
        <v>29377.006375479996</v>
      </c>
      <c r="AG236" s="15">
        <v>30941.017014720015</v>
      </c>
      <c r="AH236" s="15">
        <v>41203.571289580017</v>
      </c>
      <c r="AI236" s="15">
        <v>43343.469615650058</v>
      </c>
      <c r="AJ236" s="15">
        <v>24857.385541239972</v>
      </c>
      <c r="AK236" s="15">
        <v>66786.269257659922</v>
      </c>
      <c r="AL236" s="15">
        <v>33303.89622759998</v>
      </c>
      <c r="AM236" s="15">
        <v>134728.49179052986</v>
      </c>
      <c r="AN236" s="15">
        <v>80679.998365939915</v>
      </c>
      <c r="AO236" s="15">
        <v>98994.306263460094</v>
      </c>
      <c r="AP236" s="15">
        <v>138531.64147919015</v>
      </c>
      <c r="AQ236" s="15">
        <v>150847.35707584015</v>
      </c>
      <c r="AR236" s="15">
        <v>161694.67640994984</v>
      </c>
      <c r="AS236" s="15">
        <v>178298.55011788014</v>
      </c>
      <c r="AT236" s="15">
        <v>169532.51079064986</v>
      </c>
      <c r="AU236" s="15">
        <v>148117.54210131973</v>
      </c>
      <c r="AV236" s="15">
        <v>236271.58825775923</v>
      </c>
      <c r="AW236" s="15">
        <v>275301.86317068984</v>
      </c>
      <c r="AX236" s="15">
        <v>329961.1528918196</v>
      </c>
      <c r="AY236" s="15"/>
      <c r="AZ236" s="15"/>
      <c r="BA236" s="15"/>
      <c r="BB236" s="15"/>
      <c r="BC236" s="15"/>
      <c r="BD236" s="15">
        <v>22569.356905000001</v>
      </c>
      <c r="BE236" s="15">
        <v>34296.438792000001</v>
      </c>
      <c r="BF236" s="15">
        <v>45750.172213149992</v>
      </c>
      <c r="BG236" s="15">
        <v>0</v>
      </c>
      <c r="BH236" s="15">
        <v>6425.1714613199983</v>
      </c>
      <c r="BI236" s="15">
        <v>155391.64704873951</v>
      </c>
      <c r="BJ236" s="15">
        <v>155358.24866985032</v>
      </c>
      <c r="BK236" s="15">
        <v>318522.20997675869</v>
      </c>
      <c r="BL236" s="15">
        <v>278612.63584482006</v>
      </c>
      <c r="BM236" s="15"/>
      <c r="BN236" s="15"/>
      <c r="BP236" s="15">
        <v>0</v>
      </c>
      <c r="BQ236" s="15">
        <v>28098.322613</v>
      </c>
      <c r="BR236" s="15">
        <v>52400.011012000003</v>
      </c>
      <c r="BS236" s="15">
        <v>53077.497809</v>
      </c>
      <c r="BT236" s="15">
        <v>41538.332497110001</v>
      </c>
      <c r="BU236" s="15">
        <v>60873.900811760002</v>
      </c>
      <c r="BV236" s="15">
        <v>49372.108094680072</v>
      </c>
      <c r="BW236" s="15"/>
      <c r="BX236" s="15"/>
      <c r="BY236" s="15"/>
      <c r="BZ236" s="15"/>
      <c r="CA236" s="15"/>
      <c r="CB236" s="15"/>
      <c r="CC236" s="15"/>
      <c r="CD236" s="15"/>
      <c r="CE236" s="15"/>
      <c r="CF236" s="15"/>
      <c r="CG236" s="15">
        <v>286609.35037015</v>
      </c>
      <c r="CH236" s="99">
        <f t="shared" si="0"/>
        <v>4274943.3421444269</v>
      </c>
      <c r="CI236" s="15">
        <v>52175.343674469987</v>
      </c>
    </row>
    <row r="237" spans="1:87" x14ac:dyDescent="0.2">
      <c r="A237" s="13">
        <v>44256</v>
      </c>
      <c r="B237" s="15">
        <v>429.81003287999994</v>
      </c>
      <c r="C237" s="15">
        <v>0</v>
      </c>
      <c r="D237" s="15">
        <v>0</v>
      </c>
      <c r="E237" s="15">
        <v>0</v>
      </c>
      <c r="F237" s="15">
        <v>0</v>
      </c>
      <c r="G237" s="15">
        <v>0</v>
      </c>
      <c r="H237" s="15">
        <v>0</v>
      </c>
      <c r="I237" s="15">
        <v>3269.2581474799986</v>
      </c>
      <c r="J237" s="15">
        <v>4237.6671993600012</v>
      </c>
      <c r="K237" s="15">
        <v>4787.2786027800003</v>
      </c>
      <c r="L237" s="15">
        <v>4596.5321623099999</v>
      </c>
      <c r="M237" s="15">
        <v>18986.247273950044</v>
      </c>
      <c r="N237" s="15">
        <v>33788.198487670001</v>
      </c>
      <c r="O237" s="15">
        <v>0</v>
      </c>
      <c r="P237" s="15">
        <v>0</v>
      </c>
      <c r="Q237" s="15">
        <v>0</v>
      </c>
      <c r="R237" s="15">
        <v>0</v>
      </c>
      <c r="S237" s="15">
        <v>0</v>
      </c>
      <c r="T237" s="15">
        <v>1976.1958060699997</v>
      </c>
      <c r="U237" s="15">
        <v>4852.8393776199973</v>
      </c>
      <c r="V237" s="15">
        <v>3698.9198697500001</v>
      </c>
      <c r="W237" s="15">
        <v>4618.08669199</v>
      </c>
      <c r="X237" s="15">
        <v>6736.3935822000049</v>
      </c>
      <c r="Y237" s="15">
        <v>6080.5544871499997</v>
      </c>
      <c r="Z237" s="15">
        <v>4810.2223882000008</v>
      </c>
      <c r="AA237" s="15">
        <v>2728.22442056</v>
      </c>
      <c r="AB237" s="15">
        <v>16808.261049979996</v>
      </c>
      <c r="AC237" s="15">
        <v>29769.278761090045</v>
      </c>
      <c r="AD237" s="15">
        <v>129463.5437406503</v>
      </c>
      <c r="AE237" s="15">
        <v>19631.103615930009</v>
      </c>
      <c r="AF237" s="15">
        <v>28410.685737419968</v>
      </c>
      <c r="AG237" s="15">
        <v>30066.877458290001</v>
      </c>
      <c r="AH237" s="15">
        <v>40085.618388559989</v>
      </c>
      <c r="AI237" s="15">
        <v>42282.614227629958</v>
      </c>
      <c r="AJ237" s="15">
        <v>23942.530947219984</v>
      </c>
      <c r="AK237" s="15">
        <v>65099.951338979939</v>
      </c>
      <c r="AL237" s="15">
        <v>32202.336518119992</v>
      </c>
      <c r="AM237" s="15">
        <v>131622.5476265602</v>
      </c>
      <c r="AN237" s="15">
        <v>77669.491750040033</v>
      </c>
      <c r="AO237" s="15">
        <v>95641.939450069825</v>
      </c>
      <c r="AP237" s="15">
        <v>134549.77247031007</v>
      </c>
      <c r="AQ237" s="15">
        <v>147089.59951666024</v>
      </c>
      <c r="AR237" s="15">
        <v>157254.47226038005</v>
      </c>
      <c r="AS237" s="15">
        <v>173155.20378968015</v>
      </c>
      <c r="AT237" s="15">
        <v>165148.10603724982</v>
      </c>
      <c r="AU237" s="15">
        <v>144982.21002471005</v>
      </c>
      <c r="AV237" s="15">
        <v>230099.03106562924</v>
      </c>
      <c r="AW237" s="15">
        <v>267149.29914379993</v>
      </c>
      <c r="AX237" s="15">
        <v>319945.70823407068</v>
      </c>
      <c r="AY237" s="15"/>
      <c r="AZ237" s="15"/>
      <c r="BA237" s="15"/>
      <c r="BB237" s="15"/>
      <c r="BC237" s="15"/>
      <c r="BD237" s="15">
        <v>22041.698807000001</v>
      </c>
      <c r="BE237" s="15">
        <v>33903.021046000002</v>
      </c>
      <c r="BF237" s="15">
        <v>46000.925245839979</v>
      </c>
      <c r="BG237" s="15">
        <v>0</v>
      </c>
      <c r="BH237" s="15">
        <v>6460.5081378599998</v>
      </c>
      <c r="BI237" s="15">
        <v>152758.66929691032</v>
      </c>
      <c r="BJ237" s="15">
        <v>153949.5213841802</v>
      </c>
      <c r="BK237" s="15">
        <v>314564.69064266945</v>
      </c>
      <c r="BL237" s="15">
        <v>274199.20934045885</v>
      </c>
      <c r="BM237" s="15"/>
      <c r="BN237" s="15"/>
      <c r="BP237" s="15">
        <v>0</v>
      </c>
      <c r="BQ237" s="15">
        <v>26066.503324000001</v>
      </c>
      <c r="BR237" s="15">
        <v>49062.520379000001</v>
      </c>
      <c r="BS237" s="15">
        <v>49944.179592</v>
      </c>
      <c r="BT237" s="15">
        <v>41538.332497110001</v>
      </c>
      <c r="BU237" s="15">
        <v>61331.216566739909</v>
      </c>
      <c r="BV237" s="15">
        <v>47814.589393949886</v>
      </c>
      <c r="BW237" s="15"/>
      <c r="BX237" s="15"/>
      <c r="BY237" s="15"/>
      <c r="BZ237" s="15"/>
      <c r="CA237" s="15"/>
      <c r="CB237" s="15"/>
      <c r="CC237" s="15"/>
      <c r="CD237" s="15"/>
      <c r="CE237" s="15"/>
      <c r="CF237" s="15"/>
      <c r="CG237" s="15">
        <v>287746.57602702</v>
      </c>
      <c r="CH237" s="99">
        <f t="shared" si="0"/>
        <v>4175048.7733637397</v>
      </c>
      <c r="CI237" s="15">
        <v>52461.433383699979</v>
      </c>
    </row>
    <row r="238" spans="1:87" x14ac:dyDescent="0.2">
      <c r="A238" s="13">
        <v>44287</v>
      </c>
      <c r="B238" s="15">
        <v>431.92228308</v>
      </c>
      <c r="C238" s="15">
        <v>0</v>
      </c>
      <c r="D238" s="15">
        <v>0</v>
      </c>
      <c r="E238" s="15">
        <v>0</v>
      </c>
      <c r="F238" s="15">
        <v>0</v>
      </c>
      <c r="G238" s="15">
        <v>0</v>
      </c>
      <c r="H238" s="15">
        <v>0</v>
      </c>
      <c r="I238" s="15">
        <v>3168.8116389499996</v>
      </c>
      <c r="J238" s="15">
        <v>4005.9531919999999</v>
      </c>
      <c r="K238" s="15">
        <v>4609.5373506800006</v>
      </c>
      <c r="L238" s="15">
        <v>4456.1743058399989</v>
      </c>
      <c r="M238" s="15">
        <v>18173.401656530012</v>
      </c>
      <c r="N238" s="15">
        <v>32721.853559130002</v>
      </c>
      <c r="O238" s="15">
        <v>0</v>
      </c>
      <c r="P238" s="15">
        <v>0</v>
      </c>
      <c r="Q238" s="15">
        <v>0</v>
      </c>
      <c r="R238" s="15">
        <v>0</v>
      </c>
      <c r="S238" s="15">
        <v>0</v>
      </c>
      <c r="T238" s="15">
        <v>1860.33195811</v>
      </c>
      <c r="U238" s="15">
        <v>4671.1119359900013</v>
      </c>
      <c r="V238" s="15">
        <v>3545.37550788</v>
      </c>
      <c r="W238" s="15">
        <v>4504.0199883599989</v>
      </c>
      <c r="X238" s="15">
        <v>6396.7136306799994</v>
      </c>
      <c r="Y238" s="15">
        <v>5916.4590729300025</v>
      </c>
      <c r="Z238" s="15">
        <v>4681.9405225100018</v>
      </c>
      <c r="AA238" s="15">
        <v>2661.5198556000005</v>
      </c>
      <c r="AB238" s="15">
        <v>16254.603497839993</v>
      </c>
      <c r="AC238" s="15">
        <v>28912.897161650024</v>
      </c>
      <c r="AD238" s="15">
        <v>125528.92270590006</v>
      </c>
      <c r="AE238" s="15">
        <v>19035.59639788001</v>
      </c>
      <c r="AF238" s="15">
        <v>27777.518659779998</v>
      </c>
      <c r="AG238" s="15">
        <v>29270.798851699983</v>
      </c>
      <c r="AH238" s="15">
        <v>39018.782315169999</v>
      </c>
      <c r="AI238" s="15">
        <v>41192.855629380014</v>
      </c>
      <c r="AJ238" s="15">
        <v>23311.691801079993</v>
      </c>
      <c r="AK238" s="15">
        <v>63605.679109320001</v>
      </c>
      <c r="AL238" s="15">
        <v>31479.721864129999</v>
      </c>
      <c r="AM238" s="15">
        <v>128730.00723347995</v>
      </c>
      <c r="AN238" s="15">
        <v>76047.834294640037</v>
      </c>
      <c r="AO238" s="15">
        <v>93528.802122819805</v>
      </c>
      <c r="AP238" s="15">
        <v>131441.5211076499</v>
      </c>
      <c r="AQ238" s="15">
        <v>144224.13309943993</v>
      </c>
      <c r="AR238" s="15">
        <v>153867.79759296021</v>
      </c>
      <c r="AS238" s="15">
        <v>169323.9192505799</v>
      </c>
      <c r="AT238" s="15">
        <v>161619.73581075997</v>
      </c>
      <c r="AU238" s="15">
        <v>141806.63180676999</v>
      </c>
      <c r="AV238" s="15">
        <v>225657.68867164949</v>
      </c>
      <c r="AW238" s="15">
        <v>261466.67849618019</v>
      </c>
      <c r="AX238" s="15">
        <v>312912.40455395973</v>
      </c>
      <c r="AY238" s="15"/>
      <c r="AZ238" s="15"/>
      <c r="BA238" s="15"/>
      <c r="BB238" s="15"/>
      <c r="BC238" s="15"/>
      <c r="BD238" s="15">
        <v>21504.761437000001</v>
      </c>
      <c r="BE238" s="15">
        <v>33486.889445000001</v>
      </c>
      <c r="BF238" s="15">
        <v>46259.418698109985</v>
      </c>
      <c r="BG238" s="15">
        <v>0</v>
      </c>
      <c r="BH238" s="15">
        <v>6496.9860567700025</v>
      </c>
      <c r="BI238" s="15">
        <v>151052.90489407993</v>
      </c>
      <c r="BJ238" s="15">
        <v>151329.16390636002</v>
      </c>
      <c r="BK238" s="15">
        <v>311630.27218322054</v>
      </c>
      <c r="BL238" s="15">
        <v>270889.5850273305</v>
      </c>
      <c r="BM238" s="15"/>
      <c r="BN238" s="15"/>
      <c r="BP238" s="15">
        <v>0</v>
      </c>
      <c r="BQ238" s="15">
        <v>24055.685357999999</v>
      </c>
      <c r="BR238" s="15">
        <v>46150.581865</v>
      </c>
      <c r="BS238" s="15">
        <v>50039.499984000002</v>
      </c>
      <c r="BT238" s="15">
        <v>40402.986710110003</v>
      </c>
      <c r="BU238" s="15">
        <v>62115.311972830037</v>
      </c>
      <c r="BV238" s="15">
        <v>47150.833999220071</v>
      </c>
      <c r="BW238" s="15"/>
      <c r="BX238" s="15"/>
      <c r="BY238" s="15"/>
      <c r="BZ238" s="15"/>
      <c r="CA238" s="15"/>
      <c r="CB238" s="15"/>
      <c r="CC238" s="15"/>
      <c r="CD238" s="15"/>
      <c r="CE238" s="15"/>
      <c r="CF238" s="15"/>
      <c r="CG238" s="15">
        <v>290619.00808525999</v>
      </c>
      <c r="CH238" s="99">
        <f t="shared" si="0"/>
        <v>4101005.2381152804</v>
      </c>
      <c r="CI238" s="15">
        <v>52756.404754879986</v>
      </c>
    </row>
    <row r="239" spans="1:87" x14ac:dyDescent="0.2">
      <c r="A239" s="13">
        <v>44317</v>
      </c>
      <c r="B239" s="15">
        <v>434.02117441999997</v>
      </c>
      <c r="C239" s="15">
        <v>0</v>
      </c>
      <c r="D239" s="15">
        <v>0</v>
      </c>
      <c r="E239" s="15">
        <v>0</v>
      </c>
      <c r="F239" s="15">
        <v>0</v>
      </c>
      <c r="G239" s="15">
        <v>0</v>
      </c>
      <c r="H239" s="15">
        <v>0</v>
      </c>
      <c r="I239" s="15">
        <v>2976.8962139999999</v>
      </c>
      <c r="J239" s="15">
        <v>3808.8981630900003</v>
      </c>
      <c r="K239" s="15">
        <v>4390.7370459900003</v>
      </c>
      <c r="L239" s="15">
        <v>4385.563272280001</v>
      </c>
      <c r="M239" s="15">
        <v>17263.105083529998</v>
      </c>
      <c r="N239" s="15">
        <v>31827.953694519972</v>
      </c>
      <c r="O239" s="15">
        <v>0</v>
      </c>
      <c r="P239" s="15">
        <v>0</v>
      </c>
      <c r="Q239" s="15">
        <v>0</v>
      </c>
      <c r="R239" s="15">
        <v>0</v>
      </c>
      <c r="S239" s="15">
        <v>0</v>
      </c>
      <c r="T239" s="15">
        <v>1760.41771262</v>
      </c>
      <c r="U239" s="15">
        <v>4508.8073122799979</v>
      </c>
      <c r="V239" s="15">
        <v>3435.1377689200012</v>
      </c>
      <c r="W239" s="15">
        <v>4338.4108083700021</v>
      </c>
      <c r="X239" s="15">
        <v>6170.1636034200001</v>
      </c>
      <c r="Y239" s="15">
        <v>5749.3588908599986</v>
      </c>
      <c r="Z239" s="15">
        <v>4514.1217393499992</v>
      </c>
      <c r="AA239" s="15">
        <v>2587.6751757500006</v>
      </c>
      <c r="AB239" s="15">
        <v>15820.968981290005</v>
      </c>
      <c r="AC239" s="15">
        <v>27985.079259549941</v>
      </c>
      <c r="AD239" s="15">
        <v>121808.37099166983</v>
      </c>
      <c r="AE239" s="15">
        <v>18562.251168459992</v>
      </c>
      <c r="AF239" s="15">
        <v>27047.452591519999</v>
      </c>
      <c r="AG239" s="15">
        <v>28548.352839290023</v>
      </c>
      <c r="AH239" s="15">
        <v>37948.264360020039</v>
      </c>
      <c r="AI239" s="15">
        <v>40381.164134509971</v>
      </c>
      <c r="AJ239" s="15">
        <v>22765.558944519995</v>
      </c>
      <c r="AK239" s="15">
        <v>61882.030300309962</v>
      </c>
      <c r="AL239" s="15">
        <v>30663.670094479992</v>
      </c>
      <c r="AM239" s="15">
        <v>125757.7105329303</v>
      </c>
      <c r="AN239" s="15">
        <v>74357.543069389983</v>
      </c>
      <c r="AO239" s="15">
        <v>91218.497481859944</v>
      </c>
      <c r="AP239" s="15">
        <v>127878.33599928026</v>
      </c>
      <c r="AQ239" s="15">
        <v>141512.57309844004</v>
      </c>
      <c r="AR239" s="15">
        <v>150271.71022021046</v>
      </c>
      <c r="AS239" s="15">
        <v>164722.70101604998</v>
      </c>
      <c r="AT239" s="15">
        <v>158331.97447932008</v>
      </c>
      <c r="AU239" s="15">
        <v>138439.25938995034</v>
      </c>
      <c r="AV239" s="15">
        <v>220370.89912738997</v>
      </c>
      <c r="AW239" s="15">
        <v>256015.67224184994</v>
      </c>
      <c r="AX239" s="15">
        <v>304145.91063705058</v>
      </c>
      <c r="AY239" s="15"/>
      <c r="AZ239" s="15"/>
      <c r="BA239" s="15"/>
      <c r="BB239" s="15"/>
      <c r="BC239" s="15"/>
      <c r="BD239" s="15">
        <v>21077.908273000001</v>
      </c>
      <c r="BE239" s="15">
        <v>33035.037224</v>
      </c>
      <c r="BF239" s="15">
        <v>46472.588820990029</v>
      </c>
      <c r="BG239" s="15">
        <v>0</v>
      </c>
      <c r="BH239" s="15">
        <v>6533.3361380000006</v>
      </c>
      <c r="BI239" s="15">
        <v>149413.58049790986</v>
      </c>
      <c r="BJ239" s="15">
        <v>149011.32943027021</v>
      </c>
      <c r="BK239" s="15">
        <v>308090.99883923057</v>
      </c>
      <c r="BL239" s="15">
        <v>268499.47891289083</v>
      </c>
      <c r="BM239" s="15"/>
      <c r="BN239" s="15"/>
      <c r="BP239" s="15">
        <v>0</v>
      </c>
      <c r="BQ239" s="15">
        <v>22445.101396999999</v>
      </c>
      <c r="BR239" s="15">
        <v>43200.798091999997</v>
      </c>
      <c r="BS239" s="15">
        <v>48869.030863</v>
      </c>
      <c r="BT239" s="15">
        <v>40402.986710110003</v>
      </c>
      <c r="BU239" s="15">
        <v>62487.198759070132</v>
      </c>
      <c r="BV239" s="15">
        <v>46423.63719487004</v>
      </c>
      <c r="BW239" s="15"/>
      <c r="BX239" s="15"/>
      <c r="BY239" s="15"/>
      <c r="BZ239" s="15"/>
      <c r="CA239" s="15"/>
      <c r="CB239" s="15"/>
      <c r="CC239" s="15"/>
      <c r="CD239" s="15"/>
      <c r="CE239" s="15"/>
      <c r="CF239" s="15"/>
      <c r="CG239" s="15">
        <v>292237.73984716996</v>
      </c>
      <c r="CH239" s="99">
        <f t="shared" si="0"/>
        <v>4022787.9696182534</v>
      </c>
      <c r="CI239" s="15">
        <v>53005.924958990028</v>
      </c>
    </row>
    <row r="240" spans="1:87" x14ac:dyDescent="0.2">
      <c r="A240" s="13">
        <v>44348</v>
      </c>
      <c r="B240" s="15">
        <v>436.83834201999997</v>
      </c>
      <c r="C240" s="15">
        <v>0</v>
      </c>
      <c r="D240" s="15">
        <v>0</v>
      </c>
      <c r="E240" s="15">
        <v>0</v>
      </c>
      <c r="F240" s="15">
        <v>0</v>
      </c>
      <c r="G240" s="15">
        <v>0</v>
      </c>
      <c r="H240" s="15">
        <v>0</v>
      </c>
      <c r="I240" s="15">
        <v>2890.0866873900004</v>
      </c>
      <c r="J240" s="15">
        <v>3514.3485657800006</v>
      </c>
      <c r="K240" s="15">
        <v>4261.4631897200034</v>
      </c>
      <c r="L240" s="15">
        <v>4255.9381509600007</v>
      </c>
      <c r="M240" s="15">
        <v>16506.484322859982</v>
      </c>
      <c r="N240" s="15">
        <v>31038.988082330015</v>
      </c>
      <c r="O240" s="15">
        <v>0</v>
      </c>
      <c r="P240" s="15">
        <v>0</v>
      </c>
      <c r="Q240" s="15">
        <v>0</v>
      </c>
      <c r="R240" s="15">
        <v>0</v>
      </c>
      <c r="S240" s="15">
        <v>0</v>
      </c>
      <c r="T240" s="15">
        <v>1662.4571888700002</v>
      </c>
      <c r="U240" s="15">
        <v>4335.2640603999998</v>
      </c>
      <c r="V240" s="15">
        <v>3303.1083988400014</v>
      </c>
      <c r="W240" s="15">
        <v>4215.7292812799988</v>
      </c>
      <c r="X240" s="15">
        <v>5942.5226608800021</v>
      </c>
      <c r="Y240" s="15">
        <v>5604.2769909300005</v>
      </c>
      <c r="Z240" s="15">
        <v>4344.8297191800002</v>
      </c>
      <c r="AA240" s="15">
        <v>2523.1584834700002</v>
      </c>
      <c r="AB240" s="15">
        <v>15397.047737769992</v>
      </c>
      <c r="AC240" s="15">
        <v>27310.492757130003</v>
      </c>
      <c r="AD240" s="15">
        <v>118322.28400232979</v>
      </c>
      <c r="AE240" s="15">
        <v>17922.374694390015</v>
      </c>
      <c r="AF240" s="15">
        <v>26402.179975090035</v>
      </c>
      <c r="AG240" s="15">
        <v>27809.714057299982</v>
      </c>
      <c r="AH240" s="15">
        <v>37131.262623189978</v>
      </c>
      <c r="AI240" s="15">
        <v>39703.998533819991</v>
      </c>
      <c r="AJ240" s="15">
        <v>21964.553583020006</v>
      </c>
      <c r="AK240" s="15">
        <v>60636.38171031003</v>
      </c>
      <c r="AL240" s="15">
        <v>29787.860044870005</v>
      </c>
      <c r="AM240" s="15">
        <v>122667.84574281005</v>
      </c>
      <c r="AN240" s="15">
        <v>72647.307601409979</v>
      </c>
      <c r="AO240" s="15">
        <v>89278.517169910192</v>
      </c>
      <c r="AP240" s="15">
        <v>125376.3442103198</v>
      </c>
      <c r="AQ240" s="15">
        <v>138203.56401051022</v>
      </c>
      <c r="AR240" s="15">
        <v>147831.09628298</v>
      </c>
      <c r="AS240" s="15">
        <v>161733.02035856002</v>
      </c>
      <c r="AT240" s="15">
        <v>154866.19760630006</v>
      </c>
      <c r="AU240" s="15">
        <v>135321.32446723033</v>
      </c>
      <c r="AV240" s="15">
        <v>215647.36689354962</v>
      </c>
      <c r="AW240" s="15">
        <v>249563.92885513997</v>
      </c>
      <c r="AX240" s="15">
        <v>297194.13959408033</v>
      </c>
      <c r="AY240" s="15">
        <v>323531.19081602013</v>
      </c>
      <c r="AZ240" s="15"/>
      <c r="BA240" s="15"/>
      <c r="BB240" s="15"/>
      <c r="BC240" s="15"/>
      <c r="BD240" s="15">
        <v>20551.632797999999</v>
      </c>
      <c r="BE240" s="15">
        <v>32510.632667000002</v>
      </c>
      <c r="BF240" s="15">
        <v>46836.20753869004</v>
      </c>
      <c r="BG240" s="15">
        <v>0</v>
      </c>
      <c r="BH240" s="15">
        <v>6584.638586529999</v>
      </c>
      <c r="BI240" s="15">
        <v>147251.10851330959</v>
      </c>
      <c r="BJ240" s="15">
        <v>146113.49463884986</v>
      </c>
      <c r="BK240" s="15">
        <v>304814.64217459934</v>
      </c>
      <c r="BL240" s="15">
        <v>266030.52188458911</v>
      </c>
      <c r="BM240" s="15"/>
      <c r="BN240" s="15"/>
      <c r="BP240" s="15">
        <v>0</v>
      </c>
      <c r="BQ240" s="15">
        <v>20797.135348</v>
      </c>
      <c r="BR240" s="15">
        <v>40499.576503999997</v>
      </c>
      <c r="BS240" s="15">
        <v>49849.439721000002</v>
      </c>
      <c r="BT240" s="15">
        <v>40402.986710110003</v>
      </c>
      <c r="BU240" s="15">
        <v>62316.995426200097</v>
      </c>
      <c r="BV240" s="15">
        <v>46474.27415773995</v>
      </c>
      <c r="BW240" s="15"/>
      <c r="BX240" s="15"/>
      <c r="BY240" s="15"/>
      <c r="BZ240" s="15"/>
      <c r="CA240" s="15"/>
      <c r="CB240" s="15"/>
      <c r="CC240" s="15"/>
      <c r="CD240" s="15"/>
      <c r="CE240" s="15"/>
      <c r="CF240" s="15"/>
      <c r="CG240" s="15">
        <v>292965.44073788001</v>
      </c>
      <c r="CH240" s="99">
        <f t="shared" si="0"/>
        <v>4275084.2148594484</v>
      </c>
      <c r="CI240" s="15">
        <v>53420.846125220036</v>
      </c>
    </row>
    <row r="241" spans="1:87" x14ac:dyDescent="0.2">
      <c r="A241" s="13">
        <v>44378</v>
      </c>
      <c r="B241" s="15">
        <v>438.58452757000003</v>
      </c>
      <c r="C241" s="15">
        <v>0</v>
      </c>
      <c r="D241" s="15">
        <v>0</v>
      </c>
      <c r="E241" s="15">
        <v>0</v>
      </c>
      <c r="F241" s="15">
        <v>0</v>
      </c>
      <c r="G241" s="15">
        <v>0</v>
      </c>
      <c r="H241" s="15">
        <v>0</v>
      </c>
      <c r="I241" s="15">
        <v>2771.1509881399998</v>
      </c>
      <c r="J241" s="15">
        <v>3309.3998836599985</v>
      </c>
      <c r="K241" s="15">
        <v>4081.8365729799989</v>
      </c>
      <c r="L241" s="15">
        <v>4141.0283954900005</v>
      </c>
      <c r="M241" s="15">
        <v>15731.285939929998</v>
      </c>
      <c r="N241" s="15">
        <v>30225.475755180025</v>
      </c>
      <c r="O241" s="15">
        <v>0</v>
      </c>
      <c r="P241" s="15">
        <v>0</v>
      </c>
      <c r="Q241" s="15">
        <v>0</v>
      </c>
      <c r="R241" s="15">
        <v>0</v>
      </c>
      <c r="S241" s="15">
        <v>0</v>
      </c>
      <c r="T241" s="15">
        <v>1579.1837862700004</v>
      </c>
      <c r="U241" s="15">
        <v>4072.7948828600006</v>
      </c>
      <c r="V241" s="15">
        <v>3128.0520316000002</v>
      </c>
      <c r="W241" s="15">
        <v>4082.5016334799993</v>
      </c>
      <c r="X241" s="15">
        <v>5757.3353224700031</v>
      </c>
      <c r="Y241" s="15">
        <v>5350.1962913800007</v>
      </c>
      <c r="Z241" s="15">
        <v>4215.0867526799993</v>
      </c>
      <c r="AA241" s="15">
        <v>2477.6344294200003</v>
      </c>
      <c r="AB241" s="15">
        <v>15120.441577250005</v>
      </c>
      <c r="AC241" s="15">
        <v>26449.18128315996</v>
      </c>
      <c r="AD241" s="15">
        <v>114395.19184481994</v>
      </c>
      <c r="AE241" s="15">
        <v>17627.318697749975</v>
      </c>
      <c r="AF241" s="15">
        <v>25728.146398250003</v>
      </c>
      <c r="AG241" s="15">
        <v>27288.48674100998</v>
      </c>
      <c r="AH241" s="15">
        <v>36446.080170659989</v>
      </c>
      <c r="AI241" s="15">
        <v>39000.689129509963</v>
      </c>
      <c r="AJ241" s="15">
        <v>21511.252901119995</v>
      </c>
      <c r="AK241" s="15">
        <v>59340.105418190004</v>
      </c>
      <c r="AL241" s="15">
        <v>29089.165447709966</v>
      </c>
      <c r="AM241" s="15">
        <v>119612.92495457994</v>
      </c>
      <c r="AN241" s="15">
        <v>70781.359725670045</v>
      </c>
      <c r="AO241" s="15">
        <v>87313.687513169993</v>
      </c>
      <c r="AP241" s="15">
        <v>122295.21384910974</v>
      </c>
      <c r="AQ241" s="15">
        <v>135131.99681978006</v>
      </c>
      <c r="AR241" s="15">
        <v>144458.19647243989</v>
      </c>
      <c r="AS241" s="15">
        <v>157305.04086579022</v>
      </c>
      <c r="AT241" s="15">
        <v>150883.51202902017</v>
      </c>
      <c r="AU241" s="15">
        <v>132134.26576191021</v>
      </c>
      <c r="AV241" s="15">
        <v>210376.26105803979</v>
      </c>
      <c r="AW241" s="15">
        <v>245294.06655877971</v>
      </c>
      <c r="AX241" s="15">
        <v>289740.90462017927</v>
      </c>
      <c r="AY241" s="15">
        <v>314381.61386768916</v>
      </c>
      <c r="AZ241" s="15"/>
      <c r="BA241" s="15"/>
      <c r="BB241" s="15"/>
      <c r="BC241" s="15"/>
      <c r="BD241" s="15">
        <v>20028.588352999999</v>
      </c>
      <c r="BE241" s="15">
        <v>32111.278408999999</v>
      </c>
      <c r="BF241" s="15">
        <v>47056.500095320014</v>
      </c>
      <c r="BG241" s="15">
        <v>0</v>
      </c>
      <c r="BH241" s="15">
        <v>6615.772887770001</v>
      </c>
      <c r="BI241" s="15">
        <v>145046.1852600899</v>
      </c>
      <c r="BJ241" s="15">
        <v>143081.85145518999</v>
      </c>
      <c r="BK241" s="15">
        <v>300488.82171452983</v>
      </c>
      <c r="BL241" s="15">
        <v>262546.16920968966</v>
      </c>
      <c r="BM241" s="15"/>
      <c r="BN241" s="15"/>
      <c r="BP241" s="15">
        <v>0</v>
      </c>
      <c r="BQ241" s="15">
        <v>19212.147895999999</v>
      </c>
      <c r="BR241" s="15">
        <v>37712.214486999997</v>
      </c>
      <c r="BS241" s="15">
        <v>49718.056191000003</v>
      </c>
      <c r="BT241" s="15">
        <v>39267.640923110004</v>
      </c>
      <c r="BU241" s="15">
        <v>63382.761314810035</v>
      </c>
      <c r="BV241" s="15">
        <v>45369.226315440028</v>
      </c>
      <c r="BW241" s="15"/>
      <c r="BX241" s="15"/>
      <c r="BY241" s="15"/>
      <c r="BZ241" s="15"/>
      <c r="CA241" s="15"/>
      <c r="CB241" s="15"/>
      <c r="CC241" s="15"/>
      <c r="CD241" s="15"/>
      <c r="CE241" s="15"/>
      <c r="CF241" s="15"/>
      <c r="CG241" s="15">
        <v>293836.38176777004</v>
      </c>
      <c r="CH241" s="99">
        <f t="shared" si="0"/>
        <v>4188540.2471784186</v>
      </c>
      <c r="CI241" s="15">
        <v>53672.272983090013</v>
      </c>
    </row>
    <row r="242" spans="1:87" x14ac:dyDescent="0.2">
      <c r="A242" s="13">
        <v>44409</v>
      </c>
      <c r="B242" s="15">
        <v>388.78964686999996</v>
      </c>
      <c r="C242" s="15">
        <v>0</v>
      </c>
      <c r="D242" s="15">
        <v>0</v>
      </c>
      <c r="E242" s="15">
        <v>0</v>
      </c>
      <c r="F242" s="15">
        <v>0</v>
      </c>
      <c r="G242" s="15">
        <v>0</v>
      </c>
      <c r="H242" s="15">
        <v>0</v>
      </c>
      <c r="I242" s="15">
        <v>2673.4634729099998</v>
      </c>
      <c r="J242" s="15">
        <v>3023.7367773400001</v>
      </c>
      <c r="K242" s="15">
        <v>3890.4143550199997</v>
      </c>
      <c r="L242" s="15">
        <v>4017.5925738599976</v>
      </c>
      <c r="M242" s="15">
        <v>14840.161786419998</v>
      </c>
      <c r="N242" s="15">
        <v>29300.76061851998</v>
      </c>
      <c r="O242" s="15">
        <v>0</v>
      </c>
      <c r="P242" s="15">
        <v>0</v>
      </c>
      <c r="Q242" s="15">
        <v>0</v>
      </c>
      <c r="R242" s="15">
        <v>0</v>
      </c>
      <c r="S242" s="15">
        <v>0</v>
      </c>
      <c r="T242" s="15">
        <v>1510.94168812</v>
      </c>
      <c r="U242" s="15">
        <v>3880.514793790001</v>
      </c>
      <c r="V242" s="15">
        <v>2987.70345318</v>
      </c>
      <c r="W242" s="15">
        <v>3970.4006427500008</v>
      </c>
      <c r="X242" s="15">
        <v>5466.4119656599996</v>
      </c>
      <c r="Y242" s="15">
        <v>5057.9212405800008</v>
      </c>
      <c r="Z242" s="15">
        <v>4011.6413049900007</v>
      </c>
      <c r="AA242" s="15">
        <v>2416.9786719799999</v>
      </c>
      <c r="AB242" s="15">
        <v>14700.42761726</v>
      </c>
      <c r="AC242" s="15">
        <v>25612.964598479986</v>
      </c>
      <c r="AD242" s="15">
        <v>110695.88259875977</v>
      </c>
      <c r="AE242" s="15">
        <v>17160.489301959999</v>
      </c>
      <c r="AF242" s="15">
        <v>25056.150817569982</v>
      </c>
      <c r="AG242" s="15">
        <v>26436.564136010016</v>
      </c>
      <c r="AH242" s="15">
        <v>35472.543417159963</v>
      </c>
      <c r="AI242" s="15">
        <v>38260.535914999986</v>
      </c>
      <c r="AJ242" s="15">
        <v>20712.037004619997</v>
      </c>
      <c r="AK242" s="15">
        <v>58205.746123460034</v>
      </c>
      <c r="AL242" s="15">
        <v>28361.146620999953</v>
      </c>
      <c r="AM242" s="15">
        <v>117019.92051637017</v>
      </c>
      <c r="AN242" s="15">
        <v>69358.132131379898</v>
      </c>
      <c r="AO242" s="15">
        <v>85225.507437990062</v>
      </c>
      <c r="AP242" s="15">
        <v>118779.85094050993</v>
      </c>
      <c r="AQ242" s="15">
        <v>131954.28517329993</v>
      </c>
      <c r="AR242" s="15">
        <v>141607.99451670982</v>
      </c>
      <c r="AS242" s="15">
        <v>153572.75035387976</v>
      </c>
      <c r="AT242" s="15">
        <v>147394.46525667992</v>
      </c>
      <c r="AU242" s="15">
        <v>128848.79234502981</v>
      </c>
      <c r="AV242" s="15">
        <v>206197.18997196009</v>
      </c>
      <c r="AW242" s="15">
        <v>239679.96162043998</v>
      </c>
      <c r="AX242" s="15">
        <v>282282.76645254035</v>
      </c>
      <c r="AY242" s="15">
        <v>307107.42195029027</v>
      </c>
      <c r="AZ242" s="15"/>
      <c r="BA242" s="15"/>
      <c r="BB242" s="15"/>
      <c r="BC242" s="15"/>
      <c r="BD242" s="15">
        <v>19552.095474999998</v>
      </c>
      <c r="BE242" s="15">
        <v>31719.558736999999</v>
      </c>
      <c r="BF242" s="15">
        <v>47121.538022579989</v>
      </c>
      <c r="BG242" s="15">
        <v>0</v>
      </c>
      <c r="BH242" s="15">
        <v>6625.0864484399999</v>
      </c>
      <c r="BI242" s="15">
        <v>141937.10373733006</v>
      </c>
      <c r="BJ242" s="15">
        <v>140696.40146448993</v>
      </c>
      <c r="BK242" s="15">
        <v>294633.63261040044</v>
      </c>
      <c r="BL242" s="15">
        <v>258327.51559449994</v>
      </c>
      <c r="BM242" s="15"/>
      <c r="BN242" s="15"/>
      <c r="BP242" s="15">
        <v>0</v>
      </c>
      <c r="BQ242" s="15">
        <v>17730.526284</v>
      </c>
      <c r="BR242" s="15">
        <v>35324.905779000001</v>
      </c>
      <c r="BS242" s="15">
        <v>50161.940063000002</v>
      </c>
      <c r="BT242" s="15">
        <v>39267.640923110004</v>
      </c>
      <c r="BU242" s="15">
        <v>63443.061741990037</v>
      </c>
      <c r="BV242" s="15">
        <v>44453.247322310039</v>
      </c>
      <c r="BW242" s="15"/>
      <c r="BX242" s="15"/>
      <c r="BY242" s="15"/>
      <c r="BZ242" s="15"/>
      <c r="CA242" s="15"/>
      <c r="CB242" s="15"/>
      <c r="CC242" s="15"/>
      <c r="CD242" s="15"/>
      <c r="CE242" s="15"/>
      <c r="CF242" s="15"/>
      <c r="CG242" s="15">
        <v>308027.90126431</v>
      </c>
      <c r="CH242" s="99">
        <f t="shared" si="0"/>
        <v>4116163.1152778105</v>
      </c>
      <c r="CI242" s="15">
        <v>53746.62447101999</v>
      </c>
    </row>
    <row r="243" spans="1:87" x14ac:dyDescent="0.2">
      <c r="A243" s="13">
        <v>44440</v>
      </c>
      <c r="B243" s="15">
        <v>389.94772024999997</v>
      </c>
      <c r="C243" s="15">
        <v>0</v>
      </c>
      <c r="D243" s="15">
        <v>0</v>
      </c>
      <c r="E243" s="15">
        <v>0</v>
      </c>
      <c r="F243" s="15">
        <v>0</v>
      </c>
      <c r="G243" s="15">
        <v>0</v>
      </c>
      <c r="H243" s="15">
        <v>0</v>
      </c>
      <c r="I243" s="15">
        <v>2626.6708338599997</v>
      </c>
      <c r="J243" s="15">
        <v>2820.4518031199991</v>
      </c>
      <c r="K243" s="15">
        <v>3685.5575523799998</v>
      </c>
      <c r="L243" s="15">
        <v>3856.5425031199998</v>
      </c>
      <c r="M243" s="15">
        <v>13835.361792849997</v>
      </c>
      <c r="N243" s="15">
        <v>28512.638338519995</v>
      </c>
      <c r="O243" s="15">
        <v>0</v>
      </c>
      <c r="P243" s="15">
        <v>0</v>
      </c>
      <c r="Q243" s="15">
        <v>0</v>
      </c>
      <c r="R243" s="15">
        <v>0</v>
      </c>
      <c r="S243" s="15">
        <v>0</v>
      </c>
      <c r="T243" s="15">
        <v>1409.9884149299996</v>
      </c>
      <c r="U243" s="15">
        <v>3704.4382353100009</v>
      </c>
      <c r="V243" s="15">
        <v>2785.7467052300003</v>
      </c>
      <c r="W243" s="15">
        <v>3800.9186203700001</v>
      </c>
      <c r="X243" s="15">
        <v>5235.0126162800007</v>
      </c>
      <c r="Y243" s="15">
        <v>4905.2639200199992</v>
      </c>
      <c r="Z243" s="15">
        <v>3824.5563322999997</v>
      </c>
      <c r="AA243" s="15">
        <v>2364.3383312599999</v>
      </c>
      <c r="AB243" s="15">
        <v>14188.526370569991</v>
      </c>
      <c r="AC243" s="15">
        <v>24897.419017529977</v>
      </c>
      <c r="AD243" s="15">
        <v>107000.09925335996</v>
      </c>
      <c r="AE243" s="15">
        <v>16898.494489670004</v>
      </c>
      <c r="AF243" s="15">
        <v>24579.441150989998</v>
      </c>
      <c r="AG243" s="15">
        <v>25724.044786020004</v>
      </c>
      <c r="AH243" s="15">
        <v>34434.92088178001</v>
      </c>
      <c r="AI243" s="15">
        <v>37416.804237769997</v>
      </c>
      <c r="AJ243" s="15">
        <v>20376.687275769993</v>
      </c>
      <c r="AK243" s="15">
        <v>56807.638899569982</v>
      </c>
      <c r="AL243" s="15">
        <v>27678.500006329996</v>
      </c>
      <c r="AM243" s="15">
        <v>114348.85077372001</v>
      </c>
      <c r="AN243" s="15">
        <v>66997.000490479957</v>
      </c>
      <c r="AO243" s="15">
        <v>82817.523310669902</v>
      </c>
      <c r="AP243" s="15">
        <v>116103.13249053003</v>
      </c>
      <c r="AQ243" s="15">
        <v>128410.94088307976</v>
      </c>
      <c r="AR243" s="15">
        <v>138491.04776649998</v>
      </c>
      <c r="AS243" s="15">
        <v>150348.69705689012</v>
      </c>
      <c r="AT243" s="15">
        <v>144642.57977746005</v>
      </c>
      <c r="AU243" s="15">
        <v>125687.75352158975</v>
      </c>
      <c r="AV243" s="15">
        <v>201600.82570254977</v>
      </c>
      <c r="AW243" s="15">
        <v>234269.19663904005</v>
      </c>
      <c r="AX243" s="15">
        <v>276253.94762582966</v>
      </c>
      <c r="AY243" s="15">
        <v>297072.52166245063</v>
      </c>
      <c r="AZ243" s="15"/>
      <c r="BA243" s="15"/>
      <c r="BB243" s="15"/>
      <c r="BC243" s="15"/>
      <c r="BD243" s="15">
        <v>18975.29017</v>
      </c>
      <c r="BE243" s="15">
        <v>31350.951301000001</v>
      </c>
      <c r="BF243" s="15">
        <v>47299.311758020027</v>
      </c>
      <c r="BG243" s="15">
        <v>0</v>
      </c>
      <c r="BH243" s="15">
        <v>6650.2495650100018</v>
      </c>
      <c r="BI243" s="15">
        <v>139250.70630383011</v>
      </c>
      <c r="BJ243" s="15">
        <v>138043.92686920983</v>
      </c>
      <c r="BK243" s="15">
        <v>288939.50943326013</v>
      </c>
      <c r="BL243" s="15">
        <v>254359.82087470073</v>
      </c>
      <c r="BM243" s="15"/>
      <c r="BN243" s="15"/>
      <c r="BP243" s="15">
        <v>0</v>
      </c>
      <c r="BQ243" s="15">
        <v>16334.155538999999</v>
      </c>
      <c r="BR243" s="15">
        <v>32698.767156999998</v>
      </c>
      <c r="BS243" s="15">
        <v>49776.475779</v>
      </c>
      <c r="BT243" s="15">
        <v>39267.640923110004</v>
      </c>
      <c r="BU243" s="15">
        <v>62597.586394839935</v>
      </c>
      <c r="BV243" s="15">
        <v>44500.982770579954</v>
      </c>
      <c r="BW243" s="15"/>
      <c r="BX243" s="15"/>
      <c r="BY243" s="15"/>
      <c r="BZ243" s="15"/>
      <c r="CA243" s="15"/>
      <c r="CB243" s="15"/>
      <c r="CC243" s="15"/>
      <c r="CD243" s="15"/>
      <c r="CE243" s="15"/>
      <c r="CF243" s="15"/>
      <c r="CG243" s="15">
        <v>382327.63518804999</v>
      </c>
      <c r="CH243" s="99">
        <f t="shared" si="0"/>
        <v>4103177.0378165604</v>
      </c>
      <c r="CI243" s="15">
        <v>53949.56132303003</v>
      </c>
    </row>
    <row r="244" spans="1:87" x14ac:dyDescent="0.2">
      <c r="A244" s="13">
        <v>44470</v>
      </c>
      <c r="B244" s="15">
        <v>391.23658572999994</v>
      </c>
      <c r="C244" s="15">
        <v>0</v>
      </c>
      <c r="D244" s="15">
        <v>0</v>
      </c>
      <c r="E244" s="15">
        <v>0</v>
      </c>
      <c r="F244" s="15">
        <v>0</v>
      </c>
      <c r="G244" s="15">
        <v>0</v>
      </c>
      <c r="H244" s="15">
        <v>0</v>
      </c>
      <c r="I244" s="15">
        <v>2566.3131264699996</v>
      </c>
      <c r="J244" s="15">
        <v>2633.615259709999</v>
      </c>
      <c r="K244" s="15">
        <v>3573.3221414299992</v>
      </c>
      <c r="L244" s="15">
        <v>3748.3583074000007</v>
      </c>
      <c r="M244" s="15">
        <v>13082.320855800011</v>
      </c>
      <c r="N244" s="15">
        <v>27762.459152220003</v>
      </c>
      <c r="O244" s="15">
        <v>0</v>
      </c>
      <c r="P244" s="15">
        <v>0</v>
      </c>
      <c r="Q244" s="15">
        <v>0</v>
      </c>
      <c r="R244" s="15">
        <v>0</v>
      </c>
      <c r="S244" s="15">
        <v>0</v>
      </c>
      <c r="T244" s="15">
        <v>1335.2746657999999</v>
      </c>
      <c r="U244" s="15">
        <v>3541.2259262299995</v>
      </c>
      <c r="V244" s="15">
        <v>2620.4537913900008</v>
      </c>
      <c r="W244" s="15">
        <v>3621.6588601099998</v>
      </c>
      <c r="X244" s="15">
        <v>5066.4902173900009</v>
      </c>
      <c r="Y244" s="15">
        <v>4655.0391207199982</v>
      </c>
      <c r="Z244" s="15">
        <v>3655.4869594799998</v>
      </c>
      <c r="AA244" s="15">
        <v>2306.2126846099995</v>
      </c>
      <c r="AB244" s="15">
        <v>13752.799082349999</v>
      </c>
      <c r="AC244" s="15">
        <v>24183.508399950013</v>
      </c>
      <c r="AD244" s="15">
        <v>103538.51719581</v>
      </c>
      <c r="AE244" s="15">
        <v>16602.90374438998</v>
      </c>
      <c r="AF244" s="15">
        <v>24046.762401440006</v>
      </c>
      <c r="AG244" s="15">
        <v>25223.894776350011</v>
      </c>
      <c r="AH244" s="15">
        <v>33623.915661590006</v>
      </c>
      <c r="AI244" s="15">
        <v>36615.688047160016</v>
      </c>
      <c r="AJ244" s="15">
        <v>19832.580525559999</v>
      </c>
      <c r="AK244" s="15">
        <v>55677.820421350014</v>
      </c>
      <c r="AL244" s="15">
        <v>26986.068428069975</v>
      </c>
      <c r="AM244" s="15">
        <v>111643.90001770981</v>
      </c>
      <c r="AN244" s="15">
        <v>64920.069796119948</v>
      </c>
      <c r="AO244" s="15">
        <v>80818.849637350082</v>
      </c>
      <c r="AP244" s="15">
        <v>113784.61600678024</v>
      </c>
      <c r="AQ244" s="15">
        <v>125899.62602081998</v>
      </c>
      <c r="AR244" s="15">
        <v>135666.20237945986</v>
      </c>
      <c r="AS244" s="15">
        <v>146591.91746761018</v>
      </c>
      <c r="AT244" s="15">
        <v>141609.69531189025</v>
      </c>
      <c r="AU244" s="15">
        <v>122814.0649530399</v>
      </c>
      <c r="AV244" s="15">
        <v>197423.53693411956</v>
      </c>
      <c r="AW244" s="15">
        <v>229900.55109635965</v>
      </c>
      <c r="AX244" s="15">
        <v>270417.02322406875</v>
      </c>
      <c r="AY244" s="15">
        <v>288120.51257138973</v>
      </c>
      <c r="AZ244" s="15"/>
      <c r="BA244" s="15"/>
      <c r="BB244" s="15"/>
      <c r="BC244" s="15"/>
      <c r="BD244" s="15">
        <v>18487.225704</v>
      </c>
      <c r="BE244" s="15">
        <v>31008.118123</v>
      </c>
      <c r="BF244" s="15">
        <v>47437.886703409997</v>
      </c>
      <c r="BG244" s="15">
        <v>0</v>
      </c>
      <c r="BH244" s="15">
        <v>6678.2553280499997</v>
      </c>
      <c r="BI244" s="15">
        <v>137142.72486680982</v>
      </c>
      <c r="BJ244" s="15">
        <v>135993.06272815014</v>
      </c>
      <c r="BK244" s="15">
        <v>284702.76075191947</v>
      </c>
      <c r="BL244" s="15">
        <v>252282.57500848925</v>
      </c>
      <c r="BM244" s="15">
        <v>232173.31359716042</v>
      </c>
      <c r="BN244" s="15"/>
      <c r="BP244" s="15">
        <v>0</v>
      </c>
      <c r="BQ244" s="15">
        <v>15074.602772</v>
      </c>
      <c r="BR244" s="15">
        <v>30473.866271999999</v>
      </c>
      <c r="BS244" s="15">
        <v>49576.743672999997</v>
      </c>
      <c r="BT244" s="15">
        <v>38132.295136109999</v>
      </c>
      <c r="BU244" s="15">
        <v>61811.293743979979</v>
      </c>
      <c r="BV244" s="15">
        <v>43782.653257500046</v>
      </c>
      <c r="BW244" s="15"/>
      <c r="BX244" s="15"/>
      <c r="BY244" s="15"/>
      <c r="BZ244" s="15"/>
      <c r="CA244" s="15"/>
      <c r="CB244" s="15"/>
      <c r="CC244" s="15"/>
      <c r="CD244" s="15"/>
      <c r="CE244" s="15"/>
      <c r="CF244" s="15"/>
      <c r="CG244" s="15">
        <v>425963.43825190002</v>
      </c>
      <c r="CH244" s="99">
        <f t="shared" si="0"/>
        <v>4300975.3076727074</v>
      </c>
      <c r="CI244" s="15">
        <v>54116.142031459996</v>
      </c>
    </row>
    <row r="245" spans="1:87" x14ac:dyDescent="0.2">
      <c r="A245" s="13">
        <v>44501</v>
      </c>
      <c r="B245" s="15">
        <v>391.83322307999998</v>
      </c>
      <c r="C245" s="15">
        <v>0</v>
      </c>
      <c r="D245" s="15">
        <v>0</v>
      </c>
      <c r="E245" s="15">
        <v>0</v>
      </c>
      <c r="F245" s="15">
        <v>0</v>
      </c>
      <c r="G245" s="15">
        <v>0</v>
      </c>
      <c r="H245" s="15">
        <v>0</v>
      </c>
      <c r="I245" s="15">
        <v>0</v>
      </c>
      <c r="J245" s="15">
        <v>0</v>
      </c>
      <c r="K245" s="15">
        <v>0</v>
      </c>
      <c r="L245" s="15">
        <v>0</v>
      </c>
      <c r="M245" s="15">
        <v>0</v>
      </c>
      <c r="N245" s="15">
        <v>0</v>
      </c>
      <c r="O245" s="15">
        <v>0</v>
      </c>
      <c r="P245" s="15">
        <v>0</v>
      </c>
      <c r="Q245" s="15">
        <v>0</v>
      </c>
      <c r="R245" s="15">
        <v>0</v>
      </c>
      <c r="S245" s="15">
        <v>0</v>
      </c>
      <c r="T245" s="15">
        <v>0</v>
      </c>
      <c r="U245" s="15">
        <v>0</v>
      </c>
      <c r="V245" s="15">
        <v>0</v>
      </c>
      <c r="W245" s="15">
        <v>0</v>
      </c>
      <c r="X245" s="15">
        <v>0</v>
      </c>
      <c r="Y245" s="15">
        <v>0</v>
      </c>
      <c r="Z245" s="15">
        <v>0</v>
      </c>
      <c r="AA245" s="15">
        <v>0</v>
      </c>
      <c r="AB245" s="15">
        <v>0</v>
      </c>
      <c r="AC245" s="15">
        <v>0</v>
      </c>
      <c r="AD245" s="15">
        <v>0</v>
      </c>
      <c r="AE245" s="15">
        <v>16111.500387179985</v>
      </c>
      <c r="AF245" s="15">
        <v>23220.368533189983</v>
      </c>
      <c r="AG245" s="15">
        <v>24740.245906569984</v>
      </c>
      <c r="AH245" s="15">
        <v>32508.88199547003</v>
      </c>
      <c r="AI245" s="15">
        <v>35711.098712269988</v>
      </c>
      <c r="AJ245" s="15">
        <v>19325.253617299986</v>
      </c>
      <c r="AK245" s="15">
        <v>54241.472363149966</v>
      </c>
      <c r="AL245" s="15">
        <v>26244.807513379979</v>
      </c>
      <c r="AM245" s="15">
        <v>108883.61702408007</v>
      </c>
      <c r="AN245" s="15">
        <v>63428.592182930013</v>
      </c>
      <c r="AO245" s="15">
        <v>78299.669795180074</v>
      </c>
      <c r="AP245" s="15">
        <v>111655.07108043011</v>
      </c>
      <c r="AQ245" s="15">
        <v>123541.01376894001</v>
      </c>
      <c r="AR245" s="15">
        <v>132547.00524376013</v>
      </c>
      <c r="AS245" s="15">
        <v>142321.15691718025</v>
      </c>
      <c r="AT245" s="15">
        <v>138874.8628849503</v>
      </c>
      <c r="AU245" s="15">
        <v>119612.03933657998</v>
      </c>
      <c r="AV245" s="15">
        <v>193240.56323153025</v>
      </c>
      <c r="AW245" s="15">
        <v>225621.83946013992</v>
      </c>
      <c r="AX245" s="15">
        <v>263989.0729851005</v>
      </c>
      <c r="AY245" s="15">
        <v>282889.4414195696</v>
      </c>
      <c r="AZ245" s="15"/>
      <c r="BA245" s="15"/>
      <c r="BB245" s="15"/>
      <c r="BC245" s="15"/>
      <c r="BD245" s="15">
        <v>18142.804940999999</v>
      </c>
      <c r="BE245" s="15">
        <v>30723.641082999999</v>
      </c>
      <c r="BF245" s="15">
        <v>47429.192130510033</v>
      </c>
      <c r="BG245" s="15">
        <v>0</v>
      </c>
      <c r="BH245" s="15">
        <v>6690.8578051799996</v>
      </c>
      <c r="BI245" s="15">
        <v>133921.66187617998</v>
      </c>
      <c r="BJ245" s="15">
        <v>134124.03200887988</v>
      </c>
      <c r="BK245" s="15">
        <v>278943.22435155907</v>
      </c>
      <c r="BL245" s="15">
        <v>248554.39101984003</v>
      </c>
      <c r="BM245" s="15">
        <v>231247.096465601</v>
      </c>
      <c r="BN245" s="15"/>
      <c r="BP245" s="15">
        <v>0</v>
      </c>
      <c r="BQ245" s="15">
        <v>13990.678408</v>
      </c>
      <c r="BR245" s="15">
        <v>28398.207037</v>
      </c>
      <c r="BS245" s="15">
        <v>50295.070120999997</v>
      </c>
      <c r="BT245" s="15">
        <v>38132.295136109999</v>
      </c>
      <c r="BU245" s="15">
        <v>60153.079847679961</v>
      </c>
      <c r="BV245" s="15">
        <v>43421.143172950018</v>
      </c>
      <c r="BW245" s="15"/>
      <c r="BX245" s="15"/>
      <c r="BY245" s="15"/>
      <c r="BZ245" s="15"/>
      <c r="CA245" s="15"/>
      <c r="CB245" s="15"/>
      <c r="CC245" s="15"/>
      <c r="CD245" s="15"/>
      <c r="CE245" s="15"/>
      <c r="CF245" s="15"/>
      <c r="CG245" s="15">
        <v>427067.49136137002</v>
      </c>
      <c r="CH245" s="99">
        <f t="shared" si="0"/>
        <v>4008634.2743478213</v>
      </c>
      <c r="CI245" s="15">
        <v>54120.049935690004</v>
      </c>
    </row>
    <row r="246" spans="1:87" x14ac:dyDescent="0.2">
      <c r="A246" s="13">
        <v>44531</v>
      </c>
      <c r="B246" s="15">
        <v>392.48083974000002</v>
      </c>
      <c r="C246" s="15">
        <v>0</v>
      </c>
      <c r="D246" s="15">
        <v>0</v>
      </c>
      <c r="E246" s="15">
        <v>0</v>
      </c>
      <c r="F246" s="15">
        <v>0</v>
      </c>
      <c r="G246" s="15">
        <v>0</v>
      </c>
      <c r="H246" s="15">
        <v>0</v>
      </c>
      <c r="I246" s="15">
        <v>0</v>
      </c>
      <c r="J246" s="15">
        <v>0</v>
      </c>
      <c r="K246" s="15">
        <v>0</v>
      </c>
      <c r="L246" s="15">
        <v>0</v>
      </c>
      <c r="M246" s="15">
        <v>0</v>
      </c>
      <c r="N246" s="15">
        <v>0</v>
      </c>
      <c r="O246" s="15">
        <v>0</v>
      </c>
      <c r="P246" s="15">
        <v>0</v>
      </c>
      <c r="Q246" s="15">
        <v>0</v>
      </c>
      <c r="R246" s="15">
        <v>0</v>
      </c>
      <c r="S246" s="15">
        <v>0</v>
      </c>
      <c r="T246" s="15">
        <v>0</v>
      </c>
      <c r="U246" s="15">
        <v>0</v>
      </c>
      <c r="V246" s="15">
        <v>0</v>
      </c>
      <c r="W246" s="15">
        <v>0</v>
      </c>
      <c r="X246" s="15">
        <v>0</v>
      </c>
      <c r="Y246" s="15">
        <v>0</v>
      </c>
      <c r="Z246" s="15">
        <v>0</v>
      </c>
      <c r="AA246" s="15">
        <v>0</v>
      </c>
      <c r="AB246" s="15">
        <v>0</v>
      </c>
      <c r="AC246" s="15">
        <v>0</v>
      </c>
      <c r="AD246" s="15">
        <v>0</v>
      </c>
      <c r="AE246" s="15">
        <v>15790.146287280002</v>
      </c>
      <c r="AF246" s="15">
        <v>22680.919847570014</v>
      </c>
      <c r="AG246" s="15">
        <v>24223.788842920003</v>
      </c>
      <c r="AH246" s="15">
        <v>31670.454655879981</v>
      </c>
      <c r="AI246" s="15">
        <v>35075.915582879978</v>
      </c>
      <c r="AJ246" s="15">
        <v>18786.314570869996</v>
      </c>
      <c r="AK246" s="15">
        <v>53044.193255110047</v>
      </c>
      <c r="AL246" s="15">
        <v>25569.351683239984</v>
      </c>
      <c r="AM246" s="15">
        <v>106443.90760152006</v>
      </c>
      <c r="AN246" s="15">
        <v>61576.032689779953</v>
      </c>
      <c r="AO246" s="15">
        <v>76054.903338120042</v>
      </c>
      <c r="AP246" s="15">
        <v>109298.15820396034</v>
      </c>
      <c r="AQ246" s="15">
        <v>120957.25654540003</v>
      </c>
      <c r="AR246" s="15">
        <v>129990.93723376024</v>
      </c>
      <c r="AS246" s="15">
        <v>139052.83121246018</v>
      </c>
      <c r="AT246" s="15">
        <v>135477.44495247013</v>
      </c>
      <c r="AU246" s="15">
        <v>117026.80957494998</v>
      </c>
      <c r="AV246" s="15">
        <v>188949.93261071024</v>
      </c>
      <c r="AW246" s="15">
        <v>221396.29430784986</v>
      </c>
      <c r="AX246" s="15">
        <v>258723.34477423024</v>
      </c>
      <c r="AY246" s="15">
        <v>276685.13233528991</v>
      </c>
      <c r="AZ246" s="15"/>
      <c r="BA246" s="15"/>
      <c r="BB246" s="15"/>
      <c r="BC246" s="15"/>
      <c r="BD246" s="15">
        <v>17635.787103999999</v>
      </c>
      <c r="BE246" s="15">
        <v>30312.363608</v>
      </c>
      <c r="BF246" s="15">
        <v>47553.330449000001</v>
      </c>
      <c r="BG246" s="15">
        <v>0</v>
      </c>
      <c r="BH246" s="15">
        <v>6708.4389813299995</v>
      </c>
      <c r="BI246" s="15">
        <v>131609.35807595999</v>
      </c>
      <c r="BJ246" s="15">
        <v>131650.41188231023</v>
      </c>
      <c r="BK246" s="15">
        <v>274070.97082235978</v>
      </c>
      <c r="BL246" s="15">
        <v>245185.71466848045</v>
      </c>
      <c r="BM246" s="15">
        <v>228803.21318834033</v>
      </c>
      <c r="BN246" s="15"/>
      <c r="BP246" s="15">
        <v>0</v>
      </c>
      <c r="BQ246" s="15">
        <v>12770.660829</v>
      </c>
      <c r="BR246" s="15">
        <v>26377.600704</v>
      </c>
      <c r="BS246" s="15">
        <v>50316.326264000003</v>
      </c>
      <c r="BT246" s="15">
        <v>38132.295136109999</v>
      </c>
      <c r="BU246" s="15">
        <v>59189.766053110019</v>
      </c>
      <c r="BV246" s="15">
        <v>42777.71321267997</v>
      </c>
      <c r="BW246" s="15"/>
      <c r="BX246" s="15"/>
      <c r="BY246" s="15"/>
      <c r="BZ246" s="15"/>
      <c r="CA246" s="15"/>
      <c r="CB246" s="15"/>
      <c r="CC246" s="15"/>
      <c r="CD246" s="15"/>
      <c r="CE246" s="15"/>
      <c r="CF246" s="15"/>
      <c r="CG246" s="15">
        <v>429102.77265821001</v>
      </c>
      <c r="CH246" s="99">
        <f t="shared" si="0"/>
        <v>3941063.2745828824</v>
      </c>
      <c r="CI246" s="15">
        <v>54261.769430330001</v>
      </c>
    </row>
    <row r="247" spans="1:87" x14ac:dyDescent="0.2">
      <c r="A247" s="13">
        <v>44562</v>
      </c>
      <c r="B247" s="15">
        <v>266.55256068</v>
      </c>
      <c r="C247" s="15">
        <v>0</v>
      </c>
      <c r="D247" s="15">
        <v>0</v>
      </c>
      <c r="E247" s="15">
        <v>0</v>
      </c>
      <c r="F247" s="15">
        <v>0</v>
      </c>
      <c r="G247" s="15">
        <v>0</v>
      </c>
      <c r="H247" s="15">
        <v>0</v>
      </c>
      <c r="I247" s="15">
        <v>0</v>
      </c>
      <c r="J247" s="15">
        <v>0</v>
      </c>
      <c r="K247" s="15">
        <v>0</v>
      </c>
      <c r="L247" s="15">
        <v>0</v>
      </c>
      <c r="M247" s="15">
        <v>0</v>
      </c>
      <c r="N247" s="15">
        <v>0</v>
      </c>
      <c r="O247" s="15">
        <v>0</v>
      </c>
      <c r="P247" s="15">
        <v>0</v>
      </c>
      <c r="Q247" s="15">
        <v>0</v>
      </c>
      <c r="R247" s="15">
        <v>0</v>
      </c>
      <c r="S247" s="15">
        <v>0</v>
      </c>
      <c r="T247" s="15">
        <v>0</v>
      </c>
      <c r="U247" s="15">
        <v>0</v>
      </c>
      <c r="V247" s="15">
        <v>0</v>
      </c>
      <c r="W247" s="15">
        <v>0</v>
      </c>
      <c r="X247" s="15">
        <v>0</v>
      </c>
      <c r="Y247" s="15">
        <v>0</v>
      </c>
      <c r="Z247" s="15">
        <v>0</v>
      </c>
      <c r="AA247" s="15">
        <v>0</v>
      </c>
      <c r="AB247" s="15">
        <v>0</v>
      </c>
      <c r="AC247" s="15">
        <v>0</v>
      </c>
      <c r="AD247" s="15">
        <v>0</v>
      </c>
      <c r="AE247" s="15">
        <v>15409.297187540005</v>
      </c>
      <c r="AF247" s="15">
        <v>22038.167185479993</v>
      </c>
      <c r="AG247" s="15">
        <v>23813.981439690004</v>
      </c>
      <c r="AH247" s="15">
        <v>31018.323005759979</v>
      </c>
      <c r="AI247" s="15">
        <v>34360.260221919954</v>
      </c>
      <c r="AJ247" s="15">
        <v>18435.842453079997</v>
      </c>
      <c r="AK247" s="15">
        <v>51963.956647479972</v>
      </c>
      <c r="AL247" s="15">
        <v>24975.996857769973</v>
      </c>
      <c r="AM247" s="15">
        <v>104118.35669281994</v>
      </c>
      <c r="AN247" s="15">
        <v>60115.00570351004</v>
      </c>
      <c r="AO247" s="15">
        <v>74428.12534934</v>
      </c>
      <c r="AP247" s="15">
        <v>107004.57056985004</v>
      </c>
      <c r="AQ247" s="15">
        <v>118793.5363721398</v>
      </c>
      <c r="AR247" s="15">
        <v>127583.72717033006</v>
      </c>
      <c r="AS247" s="15">
        <v>135654.7997192101</v>
      </c>
      <c r="AT247" s="15">
        <v>131987.31353695027</v>
      </c>
      <c r="AU247" s="15">
        <v>114642.31572182965</v>
      </c>
      <c r="AV247" s="15">
        <v>185055.50444876013</v>
      </c>
      <c r="AW247" s="15">
        <v>217039.11829058992</v>
      </c>
      <c r="AX247" s="15">
        <v>253771.50736309023</v>
      </c>
      <c r="AY247" s="15">
        <v>271792.83458409028</v>
      </c>
      <c r="AZ247" s="15"/>
      <c r="BA247" s="15"/>
      <c r="BB247" s="15"/>
      <c r="BC247" s="15"/>
      <c r="BD247" s="15">
        <v>17167.925807</v>
      </c>
      <c r="BE247" s="15">
        <v>29978.337005000001</v>
      </c>
      <c r="BF247" s="15">
        <v>47839.516856310016</v>
      </c>
      <c r="BG247" s="15">
        <v>0</v>
      </c>
      <c r="BH247" s="15">
        <v>6749.9420858600033</v>
      </c>
      <c r="BI247" s="15">
        <v>129599.49755440997</v>
      </c>
      <c r="BJ247" s="15">
        <v>129606.45770881973</v>
      </c>
      <c r="BK247" s="15">
        <v>270224.86740374123</v>
      </c>
      <c r="BL247" s="15">
        <v>243254.74610419021</v>
      </c>
      <c r="BM247" s="15">
        <v>227387.73825110987</v>
      </c>
      <c r="BN247" s="15"/>
      <c r="BP247" s="15">
        <v>0</v>
      </c>
      <c r="BQ247" s="15">
        <v>11912.504488</v>
      </c>
      <c r="BR247" s="15">
        <v>24846.391664999999</v>
      </c>
      <c r="BS247" s="15">
        <v>51267.499887999998</v>
      </c>
      <c r="BT247" s="15">
        <v>36930.181860110002</v>
      </c>
      <c r="BU247" s="15">
        <v>57797.416605159895</v>
      </c>
      <c r="BV247" s="15">
        <v>42166.539289150038</v>
      </c>
      <c r="BW247" s="15"/>
      <c r="BX247" s="15"/>
      <c r="BY247" s="15"/>
      <c r="BZ247" s="15"/>
      <c r="CA247" s="15"/>
      <c r="CB247" s="15"/>
      <c r="CC247" s="15"/>
      <c r="CD247" s="15"/>
      <c r="CE247" s="15"/>
      <c r="CF247" s="15"/>
      <c r="CG247" s="15">
        <v>434166.21390335</v>
      </c>
      <c r="CH247" s="99">
        <f t="shared" si="0"/>
        <v>3885164.8695571213</v>
      </c>
      <c r="CI247" s="15">
        <v>54589.458942170022</v>
      </c>
    </row>
    <row r="248" spans="1:87" x14ac:dyDescent="0.2">
      <c r="A248" s="13">
        <v>44593</v>
      </c>
      <c r="B248" s="15">
        <v>269.16099962999999</v>
      </c>
      <c r="C248" s="15">
        <v>0</v>
      </c>
      <c r="D248" s="15">
        <v>0</v>
      </c>
      <c r="E248" s="15">
        <v>0</v>
      </c>
      <c r="F248" s="15">
        <v>0</v>
      </c>
      <c r="G248" s="15">
        <v>0</v>
      </c>
      <c r="H248" s="15">
        <v>0</v>
      </c>
      <c r="I248" s="15">
        <v>0</v>
      </c>
      <c r="J248" s="15">
        <v>0</v>
      </c>
      <c r="K248" s="15">
        <v>0</v>
      </c>
      <c r="L248" s="15">
        <v>0</v>
      </c>
      <c r="M248" s="15">
        <v>0</v>
      </c>
      <c r="N248" s="15">
        <v>0</v>
      </c>
      <c r="O248" s="15">
        <v>0</v>
      </c>
      <c r="P248" s="15">
        <v>0</v>
      </c>
      <c r="Q248" s="15">
        <v>0</v>
      </c>
      <c r="R248" s="15">
        <v>0</v>
      </c>
      <c r="S248" s="15">
        <v>0</v>
      </c>
      <c r="T248" s="15">
        <v>0</v>
      </c>
      <c r="U248" s="15">
        <v>0</v>
      </c>
      <c r="V248" s="15">
        <v>0</v>
      </c>
      <c r="W248" s="15">
        <v>0</v>
      </c>
      <c r="X248" s="15">
        <v>0</v>
      </c>
      <c r="Y248" s="15">
        <v>0</v>
      </c>
      <c r="Z248" s="15">
        <v>0</v>
      </c>
      <c r="AA248" s="15">
        <v>0</v>
      </c>
      <c r="AB248" s="15">
        <v>0</v>
      </c>
      <c r="AC248" s="15">
        <v>0</v>
      </c>
      <c r="AD248" s="15">
        <v>0</v>
      </c>
      <c r="AE248" s="15">
        <v>15026.223225490001</v>
      </c>
      <c r="AF248" s="15">
        <v>21473.023463270005</v>
      </c>
      <c r="AG248" s="15">
        <v>23154.744015259999</v>
      </c>
      <c r="AH248" s="15">
        <v>30051.226459840011</v>
      </c>
      <c r="AI248" s="15">
        <v>33700.476400609987</v>
      </c>
      <c r="AJ248" s="15">
        <v>0</v>
      </c>
      <c r="AK248" s="15">
        <v>50527.928282959976</v>
      </c>
      <c r="AL248" s="15">
        <v>24308.962771059993</v>
      </c>
      <c r="AM248" s="15">
        <v>101791.89711990001</v>
      </c>
      <c r="AN248" s="15">
        <v>58620.265937150034</v>
      </c>
      <c r="AO248" s="15">
        <v>72442.825444330039</v>
      </c>
      <c r="AP248" s="15">
        <v>104551.60435293987</v>
      </c>
      <c r="AQ248" s="15">
        <v>115541.90057367983</v>
      </c>
      <c r="AR248" s="15">
        <v>124726.91162633966</v>
      </c>
      <c r="AS248" s="15">
        <v>132269.07296321017</v>
      </c>
      <c r="AT248" s="15">
        <v>128807.50317304012</v>
      </c>
      <c r="AU248" s="15">
        <v>112409.6475969899</v>
      </c>
      <c r="AV248" s="15">
        <v>181990.20166290994</v>
      </c>
      <c r="AW248" s="15">
        <v>212794.95906683049</v>
      </c>
      <c r="AX248" s="15">
        <v>248655.98298571992</v>
      </c>
      <c r="AY248" s="15">
        <v>267333.99880760006</v>
      </c>
      <c r="AZ248" s="15"/>
      <c r="BA248" s="15"/>
      <c r="BB248" s="15"/>
      <c r="BC248" s="15"/>
      <c r="BD248" s="15">
        <v>16775.213369000001</v>
      </c>
      <c r="BE248" s="15">
        <v>29481.476916</v>
      </c>
      <c r="BF248" s="15">
        <v>48378.250365110005</v>
      </c>
      <c r="BG248" s="15">
        <v>0</v>
      </c>
      <c r="BH248" s="15">
        <v>6826.026461880002</v>
      </c>
      <c r="BI248" s="15">
        <v>129063.32311545998</v>
      </c>
      <c r="BJ248" s="15">
        <v>127642.39327337986</v>
      </c>
      <c r="BK248" s="15">
        <v>258266.41745389989</v>
      </c>
      <c r="BL248" s="15">
        <v>241924.74054641993</v>
      </c>
      <c r="BM248" s="15">
        <v>224614.36481892024</v>
      </c>
      <c r="BN248" s="15"/>
      <c r="BP248" s="15">
        <v>0</v>
      </c>
      <c r="BQ248" s="15">
        <v>11126.31237</v>
      </c>
      <c r="BR248" s="15">
        <v>23236.523590000001</v>
      </c>
      <c r="BS248" s="15">
        <v>51260.833791999998</v>
      </c>
      <c r="BT248" s="15">
        <v>32612.799680370004</v>
      </c>
      <c r="BU248" s="15">
        <v>56833.608329619972</v>
      </c>
      <c r="BV248" s="15">
        <v>41478.24942891005</v>
      </c>
      <c r="BW248" s="15"/>
      <c r="BX248" s="15"/>
      <c r="BY248" s="15"/>
      <c r="BZ248" s="15"/>
      <c r="CA248" s="15"/>
      <c r="CB248" s="15"/>
      <c r="CC248" s="15"/>
      <c r="CD248" s="15"/>
      <c r="CE248" s="15"/>
      <c r="CF248" s="15"/>
      <c r="CG248" s="15">
        <v>433053.49179394002</v>
      </c>
      <c r="CH248" s="99">
        <f t="shared" si="0"/>
        <v>3793022.5422336697</v>
      </c>
      <c r="CI248" s="15">
        <v>55204.276826990004</v>
      </c>
    </row>
    <row r="249" spans="1:87" x14ac:dyDescent="0.2">
      <c r="A249" s="13">
        <v>44621</v>
      </c>
      <c r="B249" s="15">
        <v>276.86875140999996</v>
      </c>
      <c r="C249" s="15">
        <v>0</v>
      </c>
      <c r="D249" s="15">
        <v>0</v>
      </c>
      <c r="E249" s="15">
        <v>0</v>
      </c>
      <c r="F249" s="15">
        <v>0</v>
      </c>
      <c r="G249" s="15">
        <v>0</v>
      </c>
      <c r="H249" s="15">
        <v>0</v>
      </c>
      <c r="I249" s="15">
        <v>0</v>
      </c>
      <c r="J249" s="15">
        <v>0</v>
      </c>
      <c r="K249" s="15">
        <v>0</v>
      </c>
      <c r="L249" s="15">
        <v>0</v>
      </c>
      <c r="M249" s="15">
        <v>0</v>
      </c>
      <c r="N249" s="15">
        <v>0</v>
      </c>
      <c r="O249" s="15">
        <v>0</v>
      </c>
      <c r="P249" s="15">
        <v>0</v>
      </c>
      <c r="Q249" s="15">
        <v>0</v>
      </c>
      <c r="R249" s="15">
        <v>0</v>
      </c>
      <c r="S249" s="15">
        <v>0</v>
      </c>
      <c r="T249" s="15">
        <v>0</v>
      </c>
      <c r="U249" s="15">
        <v>0</v>
      </c>
      <c r="V249" s="15">
        <v>0</v>
      </c>
      <c r="W249" s="15">
        <v>0</v>
      </c>
      <c r="X249" s="15">
        <v>0</v>
      </c>
      <c r="Y249" s="15">
        <v>0</v>
      </c>
      <c r="Z249" s="15">
        <v>0</v>
      </c>
      <c r="AA249" s="15">
        <v>0</v>
      </c>
      <c r="AB249" s="15">
        <v>0</v>
      </c>
      <c r="AC249" s="15">
        <v>0</v>
      </c>
      <c r="AD249" s="15">
        <v>0</v>
      </c>
      <c r="AE249" s="15">
        <v>14682.21510053</v>
      </c>
      <c r="AF249" s="15">
        <v>20785.425700079999</v>
      </c>
      <c r="AG249" s="15">
        <v>22542.825036279999</v>
      </c>
      <c r="AH249" s="15">
        <v>29342.84372464001</v>
      </c>
      <c r="AI249" s="15">
        <v>32886.238806629983</v>
      </c>
      <c r="AJ249" s="15">
        <v>0</v>
      </c>
      <c r="AK249" s="15">
        <v>49385.705727279958</v>
      </c>
      <c r="AL249" s="15">
        <v>23527.959890429967</v>
      </c>
      <c r="AM249" s="15">
        <v>99309.53413557008</v>
      </c>
      <c r="AN249" s="15">
        <v>57142.348799790023</v>
      </c>
      <c r="AO249" s="15">
        <v>70443.02607257996</v>
      </c>
      <c r="AP249" s="15">
        <v>101839.09807673004</v>
      </c>
      <c r="AQ249" s="15">
        <v>112823.13620542994</v>
      </c>
      <c r="AR249" s="15">
        <v>121871.82735271007</v>
      </c>
      <c r="AS249" s="15">
        <v>129036.21681650997</v>
      </c>
      <c r="AT249" s="15">
        <v>125300.17403686991</v>
      </c>
      <c r="AU249" s="15">
        <v>109982.22901293989</v>
      </c>
      <c r="AV249" s="15">
        <v>178282.63280013975</v>
      </c>
      <c r="AW249" s="15">
        <v>207174.34854324025</v>
      </c>
      <c r="AX249" s="15">
        <v>242802.92930290953</v>
      </c>
      <c r="AY249" s="15">
        <v>261434.9373787895</v>
      </c>
      <c r="AZ249" s="15"/>
      <c r="BA249" s="15"/>
      <c r="BB249" s="15"/>
      <c r="BC249" s="15"/>
      <c r="BD249" s="15">
        <v>16210.959316</v>
      </c>
      <c r="BE249" s="15">
        <v>29075.217874999998</v>
      </c>
      <c r="BF249" s="15">
        <v>49215.621590270006</v>
      </c>
      <c r="BG249" s="15">
        <v>0</v>
      </c>
      <c r="BH249" s="15">
        <v>6944.57388765</v>
      </c>
      <c r="BI249" s="15">
        <v>128788.53407405998</v>
      </c>
      <c r="BJ249" s="15">
        <v>126871.80389661004</v>
      </c>
      <c r="BK249" s="15">
        <v>257221.10757297874</v>
      </c>
      <c r="BL249" s="15">
        <v>240657.20798753019</v>
      </c>
      <c r="BM249" s="15">
        <v>225018.13438439983</v>
      </c>
      <c r="BN249" s="15"/>
      <c r="BP249" s="15">
        <v>0</v>
      </c>
      <c r="BQ249" s="15">
        <v>10278.830408</v>
      </c>
      <c r="BR249" s="15">
        <v>21531.571442</v>
      </c>
      <c r="BS249" s="15">
        <v>48040.069431999997</v>
      </c>
      <c r="BT249" s="15">
        <v>32172.644066370001</v>
      </c>
      <c r="BU249" s="15">
        <v>54813.430425589955</v>
      </c>
      <c r="BV249" s="15">
        <v>40642.638197569977</v>
      </c>
      <c r="BW249" s="15">
        <v>61438.571796560092</v>
      </c>
      <c r="BX249" s="15"/>
      <c r="BY249" s="15"/>
      <c r="BZ249" s="15"/>
      <c r="CA249" s="15"/>
      <c r="CB249" s="15"/>
      <c r="CC249" s="15"/>
      <c r="CD249" s="15"/>
      <c r="CE249" s="15"/>
      <c r="CF249" s="15"/>
      <c r="CG249" s="15">
        <v>436725.00316025002</v>
      </c>
      <c r="CH249" s="99">
        <f t="shared" si="0"/>
        <v>3796518.4407843286</v>
      </c>
      <c r="CI249" s="15">
        <v>56160.195477920002</v>
      </c>
    </row>
    <row r="250" spans="1:87" x14ac:dyDescent="0.2">
      <c r="A250" s="13">
        <v>44652</v>
      </c>
      <c r="B250" s="15">
        <v>276.86875141000002</v>
      </c>
      <c r="C250" s="15">
        <v>0</v>
      </c>
      <c r="D250" s="15">
        <v>0</v>
      </c>
      <c r="E250" s="15">
        <v>0</v>
      </c>
      <c r="F250" s="15">
        <v>0</v>
      </c>
      <c r="G250" s="15">
        <v>0</v>
      </c>
      <c r="H250" s="15">
        <v>0</v>
      </c>
      <c r="I250" s="15">
        <v>0</v>
      </c>
      <c r="J250" s="15">
        <v>0</v>
      </c>
      <c r="K250" s="15">
        <v>0</v>
      </c>
      <c r="L250" s="15">
        <v>0</v>
      </c>
      <c r="M250" s="15">
        <v>0</v>
      </c>
      <c r="N250" s="15">
        <v>0</v>
      </c>
      <c r="O250" s="15">
        <v>0</v>
      </c>
      <c r="P250" s="15">
        <v>0</v>
      </c>
      <c r="Q250" s="15">
        <v>0</v>
      </c>
      <c r="R250" s="15">
        <v>0</v>
      </c>
      <c r="S250" s="15">
        <v>0</v>
      </c>
      <c r="T250" s="15">
        <v>0</v>
      </c>
      <c r="U250" s="15">
        <v>0</v>
      </c>
      <c r="V250" s="15">
        <v>0</v>
      </c>
      <c r="W250" s="15">
        <v>0</v>
      </c>
      <c r="X250" s="15">
        <v>0</v>
      </c>
      <c r="Y250" s="15">
        <v>0</v>
      </c>
      <c r="Z250" s="15">
        <v>0</v>
      </c>
      <c r="AA250" s="15">
        <v>0</v>
      </c>
      <c r="AB250" s="15">
        <v>0</v>
      </c>
      <c r="AC250" s="15">
        <v>0</v>
      </c>
      <c r="AD250" s="15">
        <v>0</v>
      </c>
      <c r="AE250" s="15">
        <v>14267.438963109995</v>
      </c>
      <c r="AF250" s="15">
        <v>20303.80351867999</v>
      </c>
      <c r="AG250" s="15">
        <v>22167.081355230028</v>
      </c>
      <c r="AH250" s="15">
        <v>28605.672376240018</v>
      </c>
      <c r="AI250" s="15">
        <v>32403.864583879986</v>
      </c>
      <c r="AJ250" s="15">
        <v>0</v>
      </c>
      <c r="AK250" s="15">
        <v>48146.753129009987</v>
      </c>
      <c r="AL250" s="15">
        <v>22956.739813759992</v>
      </c>
      <c r="AM250" s="15">
        <v>97482.608548430042</v>
      </c>
      <c r="AN250" s="15">
        <v>56057.854883490028</v>
      </c>
      <c r="AO250" s="15">
        <v>68836.637391419921</v>
      </c>
      <c r="AP250" s="15">
        <v>99839.141057099856</v>
      </c>
      <c r="AQ250" s="15">
        <v>111058.76278558988</v>
      </c>
      <c r="AR250" s="15">
        <v>119566.5686676202</v>
      </c>
      <c r="AS250" s="15">
        <v>126349.62797021997</v>
      </c>
      <c r="AT250" s="15">
        <v>122437.50503106002</v>
      </c>
      <c r="AU250" s="15">
        <v>108029.49298500014</v>
      </c>
      <c r="AV250" s="15">
        <v>175390.05409204008</v>
      </c>
      <c r="AW250" s="15">
        <v>204232.77870665025</v>
      </c>
      <c r="AX250" s="15">
        <v>238355.40291889009</v>
      </c>
      <c r="AY250" s="15">
        <v>256522.75131503961</v>
      </c>
      <c r="AZ250" s="15"/>
      <c r="BA250" s="15"/>
      <c r="BB250" s="15"/>
      <c r="BC250" s="15"/>
      <c r="BD250" s="15">
        <v>15789.799010000001</v>
      </c>
      <c r="BE250" s="15">
        <v>28665.900180000001</v>
      </c>
      <c r="BF250" s="15">
        <v>49849.55737593001</v>
      </c>
      <c r="BG250" s="15">
        <v>0</v>
      </c>
      <c r="BH250" s="15">
        <v>7034.0254431499998</v>
      </c>
      <c r="BI250" s="15">
        <v>127327.79978844995</v>
      </c>
      <c r="BJ250" s="15">
        <v>125753.57828338003</v>
      </c>
      <c r="BK250" s="15">
        <v>254982.76874782969</v>
      </c>
      <c r="BL250" s="15">
        <v>238917.14425420991</v>
      </c>
      <c r="BM250" s="15">
        <v>224622.39490337088</v>
      </c>
      <c r="BN250" s="15"/>
      <c r="BP250" s="15">
        <v>0</v>
      </c>
      <c r="BQ250" s="15">
        <v>9591.4733039999992</v>
      </c>
      <c r="BR250" s="15">
        <v>20032.502716999999</v>
      </c>
      <c r="BS250" s="15">
        <v>45480.328759999997</v>
      </c>
      <c r="BT250" s="15">
        <v>31073.955523370001</v>
      </c>
      <c r="BU250" s="15">
        <v>54308.103066329946</v>
      </c>
      <c r="BV250" s="15">
        <v>40603.996545560003</v>
      </c>
      <c r="BW250" s="15">
        <v>60518.581463420021</v>
      </c>
      <c r="BX250" s="15"/>
      <c r="BY250" s="15"/>
      <c r="BZ250" s="15"/>
      <c r="CA250" s="15"/>
      <c r="CB250" s="15"/>
      <c r="CC250" s="15"/>
      <c r="CD250" s="15"/>
      <c r="CE250" s="15"/>
      <c r="CF250" s="15"/>
      <c r="CG250" s="15">
        <v>436638.36755759997</v>
      </c>
      <c r="CH250" s="99">
        <f t="shared" si="0"/>
        <v>3744477.6857674713</v>
      </c>
      <c r="CI250" s="15">
        <v>56883.582819080009</v>
      </c>
    </row>
    <row r="251" spans="1:87" x14ac:dyDescent="0.2">
      <c r="A251" s="13">
        <v>44682</v>
      </c>
      <c r="B251" s="15" t="s">
        <v>107</v>
      </c>
      <c r="C251" s="15">
        <v>0</v>
      </c>
      <c r="D251" s="15">
        <v>0</v>
      </c>
      <c r="E251" s="15">
        <v>0</v>
      </c>
      <c r="F251" s="15">
        <v>0</v>
      </c>
      <c r="G251" s="15">
        <v>0</v>
      </c>
      <c r="H251" s="15">
        <v>0</v>
      </c>
      <c r="I251" s="15">
        <v>0</v>
      </c>
      <c r="J251" s="15">
        <v>0</v>
      </c>
      <c r="K251" s="15">
        <v>0</v>
      </c>
      <c r="L251" s="15">
        <v>0</v>
      </c>
      <c r="M251" s="15">
        <v>0</v>
      </c>
      <c r="N251" s="15">
        <v>0</v>
      </c>
      <c r="O251" s="15">
        <v>0</v>
      </c>
      <c r="P251" s="15">
        <v>0</v>
      </c>
      <c r="Q251" s="15">
        <v>0</v>
      </c>
      <c r="R251" s="15">
        <v>0</v>
      </c>
      <c r="S251" s="15">
        <v>0</v>
      </c>
      <c r="T251" s="15">
        <v>0</v>
      </c>
      <c r="U251" s="15">
        <v>0</v>
      </c>
      <c r="V251" s="15">
        <v>0</v>
      </c>
      <c r="W251" s="15">
        <v>0</v>
      </c>
      <c r="X251" s="15">
        <v>0</v>
      </c>
      <c r="Y251" s="15">
        <v>0</v>
      </c>
      <c r="Z251" s="15">
        <v>0</v>
      </c>
      <c r="AA251" s="15">
        <v>0</v>
      </c>
      <c r="AB251" s="15">
        <v>0</v>
      </c>
      <c r="AC251" s="15">
        <v>0</v>
      </c>
      <c r="AD251" s="15">
        <v>0</v>
      </c>
      <c r="AE251" s="15">
        <v>13838.733961470003</v>
      </c>
      <c r="AF251" s="15">
        <v>0</v>
      </c>
      <c r="AG251" s="15">
        <v>21552.880829839996</v>
      </c>
      <c r="AH251" s="15">
        <v>27899.321942200011</v>
      </c>
      <c r="AI251" s="15">
        <v>31796.001620109986</v>
      </c>
      <c r="AJ251" s="15">
        <v>0</v>
      </c>
      <c r="AK251" s="15">
        <v>47217.779309710008</v>
      </c>
      <c r="AL251" s="15">
        <v>22296.993896389991</v>
      </c>
      <c r="AM251" s="15">
        <v>95277.79112151984</v>
      </c>
      <c r="AN251" s="15">
        <v>55028.424186159995</v>
      </c>
      <c r="AO251" s="15">
        <v>66710.274897539988</v>
      </c>
      <c r="AP251" s="15">
        <v>97440.409576140199</v>
      </c>
      <c r="AQ251" s="15">
        <v>108145.87953014008</v>
      </c>
      <c r="AR251" s="15">
        <v>117192.52612631001</v>
      </c>
      <c r="AS251" s="15">
        <v>123889.68100959976</v>
      </c>
      <c r="AT251" s="15">
        <v>119722.40531845012</v>
      </c>
      <c r="AU251" s="15">
        <v>105753.36278785024</v>
      </c>
      <c r="AV251" s="15">
        <v>171157.92618643009</v>
      </c>
      <c r="AW251" s="15">
        <v>200272.38469967016</v>
      </c>
      <c r="AX251" s="15">
        <v>233576.92221465948</v>
      </c>
      <c r="AY251" s="15">
        <v>251546.09083491025</v>
      </c>
      <c r="AZ251" s="15"/>
      <c r="BA251" s="15"/>
      <c r="BB251" s="15"/>
      <c r="BC251" s="15"/>
      <c r="BD251" s="15">
        <v>15398.961493999999</v>
      </c>
      <c r="BE251" s="15">
        <v>28074.757549999998</v>
      </c>
      <c r="BF251" s="15">
        <v>50419.242980889983</v>
      </c>
      <c r="BG251" s="15">
        <v>0</v>
      </c>
      <c r="BH251" s="15">
        <v>7021.3181404899997</v>
      </c>
      <c r="BI251" s="15">
        <v>125801.18070283998</v>
      </c>
      <c r="BJ251" s="15">
        <v>124469.37075437998</v>
      </c>
      <c r="BK251" s="15">
        <v>252684.55018351058</v>
      </c>
      <c r="BL251" s="15">
        <v>237780.46249919015</v>
      </c>
      <c r="BM251" s="15">
        <v>223185.88180603992</v>
      </c>
      <c r="BN251" s="15"/>
      <c r="BP251" s="15">
        <v>0</v>
      </c>
      <c r="BQ251" s="15">
        <v>8872.6896610000003</v>
      </c>
      <c r="BR251" s="15">
        <v>18653.575849000001</v>
      </c>
      <c r="BS251" s="15">
        <v>42830.540249999998</v>
      </c>
      <c r="BT251" s="15">
        <v>31073.955523370001</v>
      </c>
      <c r="BU251" s="15">
        <v>53027.751951269958</v>
      </c>
      <c r="BV251" s="15">
        <v>40418.746550069969</v>
      </c>
      <c r="BW251" s="15">
        <v>61032.233650950096</v>
      </c>
      <c r="BX251" s="15"/>
      <c r="BY251" s="15"/>
      <c r="BZ251" s="15"/>
      <c r="CA251" s="15"/>
      <c r="CB251" s="15"/>
      <c r="CC251" s="15"/>
      <c r="CD251" s="15"/>
      <c r="CE251" s="15"/>
      <c r="CF251" s="15"/>
      <c r="CG251" s="15">
        <v>439347.59374326002</v>
      </c>
      <c r="CH251" s="99">
        <f t="shared" si="0"/>
        <v>3670408.6033393601</v>
      </c>
      <c r="CI251" s="15">
        <v>57440.561121379986</v>
      </c>
    </row>
    <row r="252" spans="1:87" x14ac:dyDescent="0.2">
      <c r="A252" s="13">
        <v>44713</v>
      </c>
      <c r="B252" s="15">
        <v>0</v>
      </c>
      <c r="C252" s="15">
        <v>0</v>
      </c>
      <c r="D252" s="15">
        <v>0</v>
      </c>
      <c r="E252" s="15">
        <v>0</v>
      </c>
      <c r="F252" s="15">
        <v>0</v>
      </c>
      <c r="G252" s="15">
        <v>0</v>
      </c>
      <c r="H252" s="15">
        <v>0</v>
      </c>
      <c r="I252" s="15">
        <v>0</v>
      </c>
      <c r="J252" s="15">
        <v>0</v>
      </c>
      <c r="K252" s="15">
        <v>0</v>
      </c>
      <c r="L252" s="15">
        <v>0</v>
      </c>
      <c r="M252" s="15">
        <v>0</v>
      </c>
      <c r="N252" s="15">
        <v>0</v>
      </c>
      <c r="O252" s="15">
        <v>0</v>
      </c>
      <c r="P252" s="15">
        <v>0</v>
      </c>
      <c r="Q252" s="15">
        <v>0</v>
      </c>
      <c r="R252" s="15">
        <v>0</v>
      </c>
      <c r="S252" s="15">
        <v>0</v>
      </c>
      <c r="T252" s="15">
        <v>0</v>
      </c>
      <c r="U252" s="15">
        <v>0</v>
      </c>
      <c r="V252" s="15">
        <v>0</v>
      </c>
      <c r="W252" s="15">
        <v>0</v>
      </c>
      <c r="X252" s="15">
        <v>0</v>
      </c>
      <c r="Y252" s="15">
        <v>0</v>
      </c>
      <c r="Z252" s="15">
        <v>0</v>
      </c>
      <c r="AA252" s="15">
        <v>0</v>
      </c>
      <c r="AB252" s="15">
        <v>0</v>
      </c>
      <c r="AC252" s="15">
        <v>0</v>
      </c>
      <c r="AD252" s="15">
        <v>0</v>
      </c>
      <c r="AE252" s="15">
        <v>13090.296788900001</v>
      </c>
      <c r="AF252" s="15">
        <v>0</v>
      </c>
      <c r="AG252" s="15">
        <v>21156.689825190002</v>
      </c>
      <c r="AH252" s="15">
        <v>27167.539537080025</v>
      </c>
      <c r="AI252" s="15">
        <v>31085.065359009986</v>
      </c>
      <c r="AJ252" s="15">
        <v>0</v>
      </c>
      <c r="AK252" s="15">
        <v>46307.004612739998</v>
      </c>
      <c r="AL252" s="15">
        <v>21767.100688099996</v>
      </c>
      <c r="AM252" s="15">
        <v>93151.065110350071</v>
      </c>
      <c r="AN252" s="15">
        <v>53902.499937479974</v>
      </c>
      <c r="AO252" s="15">
        <v>65334.542773460016</v>
      </c>
      <c r="AP252" s="15">
        <v>95681.330410110066</v>
      </c>
      <c r="AQ252" s="15">
        <v>106226.39758897999</v>
      </c>
      <c r="AR252" s="15">
        <v>114875.79955367996</v>
      </c>
      <c r="AS252" s="15">
        <v>121662.65819199986</v>
      </c>
      <c r="AT252" s="15">
        <v>117553.21929039997</v>
      </c>
      <c r="AU252" s="15">
        <v>102950.06635481992</v>
      </c>
      <c r="AV252" s="15">
        <v>168163.20488103974</v>
      </c>
      <c r="AW252" s="15">
        <v>196869.10407067038</v>
      </c>
      <c r="AX252" s="15">
        <v>229314.21344978956</v>
      </c>
      <c r="AY252" s="15">
        <v>247285.49558807013</v>
      </c>
      <c r="AZ252" s="15"/>
      <c r="BA252" s="15"/>
      <c r="BB252" s="15"/>
      <c r="BC252" s="15"/>
      <c r="BD252" s="15">
        <v>15039.781792</v>
      </c>
      <c r="BE252" s="15">
        <v>27710.422637</v>
      </c>
      <c r="BF252" s="15">
        <v>50824.76903651996</v>
      </c>
      <c r="BG252" s="15">
        <v>0</v>
      </c>
      <c r="BH252" s="15">
        <v>7093.2534100099965</v>
      </c>
      <c r="BI252" s="15">
        <v>123261.16767926</v>
      </c>
      <c r="BJ252" s="15">
        <v>123797.10133620999</v>
      </c>
      <c r="BK252" s="15">
        <v>249549.28012349052</v>
      </c>
      <c r="BL252" s="15">
        <v>235372.23555024012</v>
      </c>
      <c r="BM252" s="15">
        <v>221977.71739293006</v>
      </c>
      <c r="BN252" s="15"/>
      <c r="BP252" s="15">
        <v>0</v>
      </c>
      <c r="BQ252" s="15">
        <v>0</v>
      </c>
      <c r="BR252" s="15">
        <v>17343.566131</v>
      </c>
      <c r="BS252" s="15">
        <v>40461.415882000001</v>
      </c>
      <c r="BT252" s="15">
        <v>31073.955523370001</v>
      </c>
      <c r="BU252" s="15">
        <v>51711.188766649968</v>
      </c>
      <c r="BV252" s="15">
        <v>40177.92136715004</v>
      </c>
      <c r="BW252" s="15">
        <v>59380.162072270054</v>
      </c>
      <c r="BX252" s="15"/>
      <c r="BY252" s="15"/>
      <c r="BZ252" s="15"/>
      <c r="CA252" s="15"/>
      <c r="CB252" s="15"/>
      <c r="CC252" s="15"/>
      <c r="CD252" s="15"/>
      <c r="CE252" s="15"/>
      <c r="CF252" s="15"/>
      <c r="CG252" s="15">
        <v>442305.77823975001</v>
      </c>
      <c r="CH252" s="99">
        <f t="shared" si="0"/>
        <v>3610623.0109517202</v>
      </c>
      <c r="CI252" s="15">
        <v>57918.022446529954</v>
      </c>
    </row>
    <row r="253" spans="1:87" x14ac:dyDescent="0.2">
      <c r="A253" s="13">
        <v>44743</v>
      </c>
      <c r="B253" s="15">
        <v>0</v>
      </c>
      <c r="C253" s="15">
        <v>0</v>
      </c>
      <c r="D253" s="15">
        <v>0</v>
      </c>
      <c r="E253" s="15">
        <v>0</v>
      </c>
      <c r="F253" s="15">
        <v>0</v>
      </c>
      <c r="G253" s="15">
        <v>0</v>
      </c>
      <c r="H253" s="15">
        <v>0</v>
      </c>
      <c r="I253" s="15">
        <v>0</v>
      </c>
      <c r="J253" s="15">
        <v>0</v>
      </c>
      <c r="K253" s="15">
        <v>0</v>
      </c>
      <c r="L253" s="15">
        <v>0</v>
      </c>
      <c r="M253" s="15">
        <v>0</v>
      </c>
      <c r="N253" s="15">
        <v>0</v>
      </c>
      <c r="O253" s="15">
        <v>0</v>
      </c>
      <c r="P253" s="15">
        <v>0</v>
      </c>
      <c r="Q253" s="15">
        <v>0</v>
      </c>
      <c r="R253" s="15">
        <v>0</v>
      </c>
      <c r="S253" s="15">
        <v>0</v>
      </c>
      <c r="T253" s="15">
        <v>0</v>
      </c>
      <c r="U253" s="15">
        <v>0</v>
      </c>
      <c r="V253" s="15">
        <v>0</v>
      </c>
      <c r="W253" s="15">
        <v>0</v>
      </c>
      <c r="X253" s="15">
        <v>0</v>
      </c>
      <c r="Y253" s="15">
        <v>0</v>
      </c>
      <c r="Z253" s="15">
        <v>0</v>
      </c>
      <c r="AA253" s="15">
        <v>0</v>
      </c>
      <c r="AB253" s="15">
        <v>0</v>
      </c>
      <c r="AC253" s="15">
        <v>0</v>
      </c>
      <c r="AD253" s="15">
        <v>0</v>
      </c>
      <c r="AE253" s="15">
        <v>12466.380864760009</v>
      </c>
      <c r="AF253" s="15">
        <v>0</v>
      </c>
      <c r="AG253" s="15">
        <v>20545.010685140009</v>
      </c>
      <c r="AH253" s="15">
        <v>26573.530735790024</v>
      </c>
      <c r="AI253" s="15">
        <v>30549.685950500003</v>
      </c>
      <c r="AJ253" s="15">
        <v>0</v>
      </c>
      <c r="AK253" s="15">
        <v>45390.868605479998</v>
      </c>
      <c r="AL253" s="15">
        <v>21184.465136070005</v>
      </c>
      <c r="AM253" s="15">
        <v>91304.373969920009</v>
      </c>
      <c r="AN253" s="15">
        <v>52265.593632030024</v>
      </c>
      <c r="AO253" s="15">
        <v>63465.023474650116</v>
      </c>
      <c r="AP253" s="15">
        <v>93556.966371040049</v>
      </c>
      <c r="AQ253" s="15">
        <v>103991.88070197027</v>
      </c>
      <c r="AR253" s="15">
        <v>112302.26868669986</v>
      </c>
      <c r="AS253" s="15">
        <v>119239.09896910975</v>
      </c>
      <c r="AT253" s="15">
        <v>115586.30635672025</v>
      </c>
      <c r="AU253" s="15">
        <v>100944.57443395985</v>
      </c>
      <c r="AV253" s="15">
        <v>165686.14973876972</v>
      </c>
      <c r="AW253" s="15">
        <v>193858.08200486036</v>
      </c>
      <c r="AX253" s="15">
        <v>225147.90143673017</v>
      </c>
      <c r="AY253" s="15">
        <v>243335.12520126969</v>
      </c>
      <c r="AZ253" s="15"/>
      <c r="BA253" s="15"/>
      <c r="BB253" s="15"/>
      <c r="BC253" s="15"/>
      <c r="BD253" s="15">
        <v>14690.607437000001</v>
      </c>
      <c r="BE253" s="15">
        <v>27379.929864999998</v>
      </c>
      <c r="BF253" s="15">
        <v>51171.979238140055</v>
      </c>
      <c r="BG253" s="15">
        <v>0</v>
      </c>
      <c r="BH253" s="15">
        <v>7141.7110812800001</v>
      </c>
      <c r="BI253" s="15">
        <v>120537.5633555401</v>
      </c>
      <c r="BJ253" s="15">
        <v>121391.14667814026</v>
      </c>
      <c r="BK253" s="15">
        <v>245052.62795431027</v>
      </c>
      <c r="BL253" s="15">
        <v>232167.08125769938</v>
      </c>
      <c r="BM253" s="15">
        <v>219903.1341693901</v>
      </c>
      <c r="BN253" s="15"/>
      <c r="BP253" s="15">
        <v>0</v>
      </c>
      <c r="BQ253" s="15">
        <v>0</v>
      </c>
      <c r="BR253" s="15">
        <v>16192.455572000001</v>
      </c>
      <c r="BS253" s="15">
        <v>38046.139483999999</v>
      </c>
      <c r="BT253" s="15">
        <v>29975.266980370001</v>
      </c>
      <c r="BU253" s="15">
        <v>50795.905808910058</v>
      </c>
      <c r="BV253" s="15">
        <v>39859.505980719972</v>
      </c>
      <c r="BW253" s="15">
        <v>59539.866438409881</v>
      </c>
      <c r="BX253" s="15"/>
      <c r="BY253" s="15"/>
      <c r="BZ253" s="15"/>
      <c r="CA253" s="15"/>
      <c r="CB253" s="15"/>
      <c r="CC253" s="15"/>
      <c r="CD253" s="15"/>
      <c r="CE253" s="15"/>
      <c r="CF253" s="15"/>
      <c r="CG253" s="15">
        <v>448173.68362860999</v>
      </c>
      <c r="CH253" s="99">
        <f t="shared" si="0"/>
        <v>3559411.8918849896</v>
      </c>
      <c r="CI253" s="15">
        <v>58313.690319420057</v>
      </c>
    </row>
    <row r="254" spans="1:87" x14ac:dyDescent="0.2">
      <c r="A254" s="13">
        <v>44774</v>
      </c>
      <c r="B254" s="15">
        <v>0</v>
      </c>
      <c r="C254" s="15">
        <v>0</v>
      </c>
      <c r="D254" s="15">
        <v>0</v>
      </c>
      <c r="E254" s="15">
        <v>0</v>
      </c>
      <c r="F254" s="15">
        <v>0</v>
      </c>
      <c r="G254" s="15">
        <v>0</v>
      </c>
      <c r="H254" s="15">
        <v>0</v>
      </c>
      <c r="I254" s="15">
        <v>0</v>
      </c>
      <c r="J254" s="15">
        <v>0</v>
      </c>
      <c r="K254" s="15">
        <v>0</v>
      </c>
      <c r="L254" s="15">
        <v>0</v>
      </c>
      <c r="M254" s="15">
        <v>0</v>
      </c>
      <c r="N254" s="15">
        <v>0</v>
      </c>
      <c r="O254" s="15">
        <v>0</v>
      </c>
      <c r="P254" s="15">
        <v>0</v>
      </c>
      <c r="Q254" s="15">
        <v>0</v>
      </c>
      <c r="R254" s="15">
        <v>0</v>
      </c>
      <c r="S254" s="15">
        <v>0</v>
      </c>
      <c r="T254" s="15">
        <v>0</v>
      </c>
      <c r="U254" s="15">
        <v>0</v>
      </c>
      <c r="V254" s="15">
        <v>0</v>
      </c>
      <c r="W254" s="15">
        <v>0</v>
      </c>
      <c r="X254" s="15">
        <v>0</v>
      </c>
      <c r="Y254" s="15">
        <v>0</v>
      </c>
      <c r="Z254" s="15">
        <v>0</v>
      </c>
      <c r="AA254" s="15">
        <v>0</v>
      </c>
      <c r="AB254" s="15">
        <v>0</v>
      </c>
      <c r="AC254" s="15">
        <v>0</v>
      </c>
      <c r="AD254" s="15">
        <v>0</v>
      </c>
      <c r="AE254" s="15">
        <v>11936.722007469996</v>
      </c>
      <c r="AF254" s="15">
        <v>0</v>
      </c>
      <c r="AG254" s="15">
        <v>20028.49157246</v>
      </c>
      <c r="AH254" s="15">
        <v>25869.152224329999</v>
      </c>
      <c r="AI254" s="15">
        <v>29814.328250179999</v>
      </c>
      <c r="AJ254" s="15">
        <v>0</v>
      </c>
      <c r="AK254" s="15">
        <v>44628.481855550002</v>
      </c>
      <c r="AL254" s="15">
        <v>20597.959772559996</v>
      </c>
      <c r="AM254" s="15">
        <v>89629.163651320065</v>
      </c>
      <c r="AN254" s="15">
        <v>50851.722314560015</v>
      </c>
      <c r="AO254" s="15">
        <v>61769.770302859964</v>
      </c>
      <c r="AP254" s="15">
        <v>91638.92776534993</v>
      </c>
      <c r="AQ254" s="15">
        <v>101694.90071227009</v>
      </c>
      <c r="AR254" s="15">
        <v>109781.89179682005</v>
      </c>
      <c r="AS254" s="15">
        <v>116783.14872685987</v>
      </c>
      <c r="AT254" s="15">
        <v>113271.28173322996</v>
      </c>
      <c r="AU254" s="15">
        <v>98704.824578780012</v>
      </c>
      <c r="AV254" s="15">
        <v>162360.30985750977</v>
      </c>
      <c r="AW254" s="15">
        <v>189798.21280281988</v>
      </c>
      <c r="AX254" s="15">
        <v>220861.24458257022</v>
      </c>
      <c r="AY254" s="15">
        <v>239332.34581544989</v>
      </c>
      <c r="AZ254" s="15"/>
      <c r="BA254" s="15"/>
      <c r="BB254" s="15"/>
      <c r="BC254" s="15"/>
      <c r="BD254" s="15">
        <v>14369.879281</v>
      </c>
      <c r="BE254" s="15">
        <v>26917.281835999998</v>
      </c>
      <c r="BF254" s="15">
        <v>51510.886156380002</v>
      </c>
      <c r="BG254" s="15">
        <v>0</v>
      </c>
      <c r="BH254" s="15">
        <v>7189.1846890099978</v>
      </c>
      <c r="BI254" s="15">
        <v>118270.69204532004</v>
      </c>
      <c r="BJ254" s="15">
        <v>119194.08900208017</v>
      </c>
      <c r="BK254" s="15">
        <v>240552.8749003307</v>
      </c>
      <c r="BL254" s="15">
        <v>229196.16270336998</v>
      </c>
      <c r="BM254" s="15">
        <v>217029.72572264986</v>
      </c>
      <c r="BN254" s="15"/>
      <c r="BP254" s="15">
        <v>0</v>
      </c>
      <c r="BQ254" s="15">
        <v>0</v>
      </c>
      <c r="BR254" s="15">
        <v>15037.644015</v>
      </c>
      <c r="BS254" s="15">
        <v>35963.335423999997</v>
      </c>
      <c r="BT254" s="15">
        <v>29975.266980370001</v>
      </c>
      <c r="BU254" s="15">
        <v>49233.317737860001</v>
      </c>
      <c r="BV254" s="15">
        <v>39303.219371369996</v>
      </c>
      <c r="BW254" s="15">
        <v>58546.592226259978</v>
      </c>
      <c r="BX254" s="15"/>
      <c r="BY254" s="15"/>
      <c r="BZ254" s="15"/>
      <c r="CA254" s="15"/>
      <c r="CB254" s="15"/>
      <c r="CC254" s="15"/>
      <c r="CD254" s="15"/>
      <c r="CE254" s="15"/>
      <c r="CF254" s="15"/>
      <c r="CG254" s="15">
        <v>451663.62282108003</v>
      </c>
      <c r="CH254" s="15">
        <v>3503306.6552350312</v>
      </c>
      <c r="CI254" s="15">
        <v>58700.070845390001</v>
      </c>
    </row>
    <row r="255" spans="1:87" x14ac:dyDescent="0.2">
      <c r="A255" s="13">
        <v>44805</v>
      </c>
      <c r="B255" s="15">
        <v>0</v>
      </c>
      <c r="C255" s="15">
        <v>0</v>
      </c>
      <c r="D255" s="15">
        <v>0</v>
      </c>
      <c r="E255" s="15">
        <v>0</v>
      </c>
      <c r="F255" s="15">
        <v>0</v>
      </c>
      <c r="G255" s="15">
        <v>0</v>
      </c>
      <c r="H255" s="15">
        <v>0</v>
      </c>
      <c r="I255" s="15">
        <v>0</v>
      </c>
      <c r="J255" s="15">
        <v>0</v>
      </c>
      <c r="K255" s="15">
        <v>0</v>
      </c>
      <c r="L255" s="15">
        <v>0</v>
      </c>
      <c r="M255" s="15">
        <v>0</v>
      </c>
      <c r="N255" s="15">
        <v>0</v>
      </c>
      <c r="O255" s="15">
        <v>0</v>
      </c>
      <c r="P255" s="15">
        <v>0</v>
      </c>
      <c r="Q255" s="15">
        <v>0</v>
      </c>
      <c r="R255" s="15">
        <v>0</v>
      </c>
      <c r="S255" s="15">
        <v>0</v>
      </c>
      <c r="T255" s="15">
        <v>0</v>
      </c>
      <c r="U255" s="15">
        <v>0</v>
      </c>
      <c r="V255" s="15">
        <v>0</v>
      </c>
      <c r="W255" s="15">
        <v>0</v>
      </c>
      <c r="X255" s="15">
        <v>0</v>
      </c>
      <c r="Y255" s="15">
        <v>0</v>
      </c>
      <c r="Z255" s="15">
        <v>0</v>
      </c>
      <c r="AA255" s="15">
        <v>0</v>
      </c>
      <c r="AB255" s="15">
        <v>0</v>
      </c>
      <c r="AC255" s="15">
        <v>0</v>
      </c>
      <c r="AD255" s="15">
        <v>0</v>
      </c>
      <c r="AE255" s="15">
        <v>0</v>
      </c>
      <c r="AF255" s="15">
        <v>0</v>
      </c>
      <c r="AG255" s="15">
        <v>19574.34078337</v>
      </c>
      <c r="AH255" s="15">
        <v>25393.14273600002</v>
      </c>
      <c r="AI255" s="15">
        <v>28934.662685040013</v>
      </c>
      <c r="AJ255" s="15">
        <v>0</v>
      </c>
      <c r="AK255" s="15">
        <v>43653.463338459951</v>
      </c>
      <c r="AL255" s="15">
        <v>20018.737493520024</v>
      </c>
      <c r="AM255" s="15">
        <v>87811.556549239962</v>
      </c>
      <c r="AN255" s="15">
        <v>49491.534412159926</v>
      </c>
      <c r="AO255" s="15">
        <v>60459.778858350044</v>
      </c>
      <c r="AP255" s="15">
        <v>90265.134936529939</v>
      </c>
      <c r="AQ255" s="15">
        <v>99767.881276870074</v>
      </c>
      <c r="AR255" s="15">
        <v>107670.01076101999</v>
      </c>
      <c r="AS255" s="15">
        <v>115010.09898472989</v>
      </c>
      <c r="AT255" s="15">
        <v>110661.96024556017</v>
      </c>
      <c r="AU255" s="15">
        <v>96651.710275500111</v>
      </c>
      <c r="AV255" s="15">
        <v>160322.36959308991</v>
      </c>
      <c r="AW255" s="15">
        <v>187471.34807153977</v>
      </c>
      <c r="AX255" s="15">
        <v>216566.9594909903</v>
      </c>
      <c r="AY255" s="15">
        <v>236120.05587387961</v>
      </c>
      <c r="AZ255" s="15"/>
      <c r="BA255" s="15"/>
      <c r="BB255" s="15"/>
      <c r="BC255" s="15"/>
      <c r="BD255" s="15">
        <v>13983.524845</v>
      </c>
      <c r="BE255" s="15">
        <v>26402.841898999999</v>
      </c>
      <c r="BF255" s="15">
        <v>51938.860128899993</v>
      </c>
      <c r="BG255" s="15">
        <v>0</v>
      </c>
      <c r="BH255" s="15">
        <v>7254.0181858600045</v>
      </c>
      <c r="BI255" s="15">
        <v>116123.20805813016</v>
      </c>
      <c r="BJ255" s="15">
        <v>117432.72294990011</v>
      </c>
      <c r="BK255" s="15">
        <v>237493.40216662028</v>
      </c>
      <c r="BL255" s="15">
        <v>226868.45369521953</v>
      </c>
      <c r="BM255" s="15">
        <v>214861.51699207918</v>
      </c>
      <c r="BN255" s="15"/>
      <c r="BP255" s="15">
        <v>0</v>
      </c>
      <c r="BQ255" s="15">
        <v>0</v>
      </c>
      <c r="BR255" s="15">
        <v>13996.202823</v>
      </c>
      <c r="BS255" s="15">
        <v>34014.012064000002</v>
      </c>
      <c r="BT255" s="15">
        <v>29975.266980370001</v>
      </c>
      <c r="BU255" s="15">
        <v>47563.518357210123</v>
      </c>
      <c r="BV255" s="15">
        <v>38584.941736919973</v>
      </c>
      <c r="BW255" s="15">
        <v>58091.302753730008</v>
      </c>
      <c r="BX255" s="15"/>
      <c r="BY255" s="15"/>
      <c r="BZ255" s="15"/>
      <c r="CA255" s="15"/>
      <c r="CB255" s="15"/>
      <c r="CC255" s="15"/>
      <c r="CD255" s="15"/>
      <c r="CE255" s="15"/>
      <c r="CF255" s="15"/>
      <c r="CG255" s="15">
        <v>455466.72355473001</v>
      </c>
      <c r="CH255" s="15">
        <v>3445895.2635565191</v>
      </c>
      <c r="CI255" s="15">
        <v>59192.878314759997</v>
      </c>
    </row>
    <row r="256" spans="1:87" x14ac:dyDescent="0.2">
      <c r="A256" s="13">
        <v>44835</v>
      </c>
      <c r="B256" s="15">
        <v>0</v>
      </c>
      <c r="C256" s="15">
        <v>0</v>
      </c>
      <c r="D256" s="15">
        <v>0</v>
      </c>
      <c r="E256" s="15">
        <v>0</v>
      </c>
      <c r="F256" s="15">
        <v>0</v>
      </c>
      <c r="G256" s="15">
        <v>0</v>
      </c>
      <c r="H256" s="15">
        <v>0</v>
      </c>
      <c r="I256" s="15">
        <v>0</v>
      </c>
      <c r="J256" s="15">
        <v>0</v>
      </c>
      <c r="K256" s="15">
        <v>0</v>
      </c>
      <c r="L256" s="15">
        <v>0</v>
      </c>
      <c r="M256" s="15">
        <v>0</v>
      </c>
      <c r="N256" s="15">
        <v>0</v>
      </c>
      <c r="O256" s="15">
        <v>0</v>
      </c>
      <c r="P256" s="15">
        <v>0</v>
      </c>
      <c r="Q256" s="15">
        <v>0</v>
      </c>
      <c r="R256" s="15">
        <v>0</v>
      </c>
      <c r="S256" s="15">
        <v>0</v>
      </c>
      <c r="T256" s="15">
        <v>0</v>
      </c>
      <c r="U256" s="15">
        <v>0</v>
      </c>
      <c r="V256" s="15">
        <v>0</v>
      </c>
      <c r="W256" s="15">
        <v>0</v>
      </c>
      <c r="X256" s="15">
        <v>0</v>
      </c>
      <c r="Y256" s="15">
        <v>0</v>
      </c>
      <c r="Z256" s="15">
        <v>0</v>
      </c>
      <c r="AA256" s="15">
        <v>0</v>
      </c>
      <c r="AB256" s="15">
        <v>0</v>
      </c>
      <c r="AC256" s="15">
        <v>0</v>
      </c>
      <c r="AD256" s="15">
        <v>0</v>
      </c>
      <c r="AE256" s="15">
        <v>0</v>
      </c>
      <c r="AF256" s="15">
        <v>0</v>
      </c>
      <c r="AG256" s="15">
        <v>18956.420065380011</v>
      </c>
      <c r="AH256" s="15">
        <v>24912.898179980006</v>
      </c>
      <c r="AI256" s="15">
        <v>28330.973298480018</v>
      </c>
      <c r="AJ256" s="15">
        <v>0</v>
      </c>
      <c r="AK256" s="15">
        <v>42809.573389670004</v>
      </c>
      <c r="AL256" s="15">
        <v>19540.984103949995</v>
      </c>
      <c r="AM256" s="15">
        <v>85959.546861259951</v>
      </c>
      <c r="AN256" s="15">
        <v>48231.314782600028</v>
      </c>
      <c r="AO256" s="15">
        <v>59200.107187260001</v>
      </c>
      <c r="AP256" s="15">
        <v>88108.321409990021</v>
      </c>
      <c r="AQ256" s="15">
        <v>98193.84183989017</v>
      </c>
      <c r="AR256" s="15">
        <v>106080.48312574014</v>
      </c>
      <c r="AS256" s="15">
        <v>113222.34037980998</v>
      </c>
      <c r="AT256" s="15">
        <v>108013.9992121001</v>
      </c>
      <c r="AU256" s="15">
        <v>95030.604564339825</v>
      </c>
      <c r="AV256" s="15">
        <v>157798.62442300012</v>
      </c>
      <c r="AW256" s="15">
        <v>184441.60105594964</v>
      </c>
      <c r="AX256" s="15">
        <v>212919.29919443981</v>
      </c>
      <c r="AY256" s="15">
        <v>232724.17106179995</v>
      </c>
      <c r="AZ256" s="15"/>
      <c r="BA256" s="15"/>
      <c r="BB256" s="15"/>
      <c r="BC256" s="15"/>
      <c r="BD256" s="15">
        <v>13672.608548</v>
      </c>
      <c r="BE256" s="15">
        <v>26080.074307999999</v>
      </c>
      <c r="BF256" s="15">
        <v>52360.432597730047</v>
      </c>
      <c r="BG256" s="15">
        <v>0</v>
      </c>
      <c r="BH256" s="15">
        <v>7325.8364688499996</v>
      </c>
      <c r="BI256" s="15">
        <v>114160.55050405003</v>
      </c>
      <c r="BJ256" s="15">
        <v>116320.00792597997</v>
      </c>
      <c r="BK256" s="15">
        <v>233970.68424048001</v>
      </c>
      <c r="BL256" s="15">
        <v>224633.65599159995</v>
      </c>
      <c r="BM256" s="15">
        <v>213522.02150838048</v>
      </c>
      <c r="BN256" s="15"/>
      <c r="BP256" s="15">
        <v>0</v>
      </c>
      <c r="BQ256" s="15">
        <v>0</v>
      </c>
      <c r="BR256" s="15">
        <v>12961.348273</v>
      </c>
      <c r="BS256" s="15">
        <v>32043.138137999998</v>
      </c>
      <c r="BT256" s="15">
        <v>28876.578437370004</v>
      </c>
      <c r="BU256" s="15">
        <v>44668.181794579941</v>
      </c>
      <c r="BV256" s="15">
        <v>38207.795748620003</v>
      </c>
      <c r="BW256" s="15">
        <v>57710.07063977998</v>
      </c>
      <c r="BX256" s="15"/>
      <c r="BY256" s="15"/>
      <c r="BZ256" s="15"/>
      <c r="CA256" s="15"/>
      <c r="CB256" s="15"/>
      <c r="CC256" s="15"/>
      <c r="CD256" s="15"/>
      <c r="CE256" s="15"/>
      <c r="CF256" s="15"/>
      <c r="CG256" s="15">
        <v>459571.71225696005</v>
      </c>
      <c r="CH256" s="15">
        <v>3400559.8015170204</v>
      </c>
      <c r="CI256" s="15">
        <v>59686.269066580047</v>
      </c>
    </row>
    <row r="257" spans="1:87" x14ac:dyDescent="0.2">
      <c r="A257" s="13">
        <v>44866</v>
      </c>
      <c r="B257" s="15">
        <v>0</v>
      </c>
      <c r="C257" s="15">
        <v>0</v>
      </c>
      <c r="D257" s="15">
        <v>0</v>
      </c>
      <c r="E257" s="15">
        <v>0</v>
      </c>
      <c r="F257" s="15">
        <v>0</v>
      </c>
      <c r="G257" s="15">
        <v>0</v>
      </c>
      <c r="H257" s="15">
        <v>0</v>
      </c>
      <c r="I257" s="15">
        <v>0</v>
      </c>
      <c r="J257" s="15">
        <v>0</v>
      </c>
      <c r="K257" s="15">
        <v>0</v>
      </c>
      <c r="L257" s="15">
        <v>0</v>
      </c>
      <c r="M257" s="15">
        <v>0</v>
      </c>
      <c r="N257" s="15">
        <v>0</v>
      </c>
      <c r="O257" s="15">
        <v>0</v>
      </c>
      <c r="P257" s="15">
        <v>0</v>
      </c>
      <c r="Q257" s="15">
        <v>0</v>
      </c>
      <c r="R257" s="15">
        <v>0</v>
      </c>
      <c r="S257" s="15">
        <v>0</v>
      </c>
      <c r="T257" s="15">
        <v>0</v>
      </c>
      <c r="U257" s="15">
        <v>0</v>
      </c>
      <c r="V257" s="15">
        <v>0</v>
      </c>
      <c r="W257" s="15">
        <v>0</v>
      </c>
      <c r="X257" s="15">
        <v>0</v>
      </c>
      <c r="Y257" s="15">
        <v>0</v>
      </c>
      <c r="Z257" s="15">
        <v>0</v>
      </c>
      <c r="AA257" s="15">
        <v>0</v>
      </c>
      <c r="AB257" s="15">
        <v>0</v>
      </c>
      <c r="AC257" s="15">
        <v>0</v>
      </c>
      <c r="AD257" s="15">
        <v>0</v>
      </c>
      <c r="AE257" s="15">
        <v>0</v>
      </c>
      <c r="AF257" s="15">
        <v>0</v>
      </c>
      <c r="AG257" s="15">
        <v>18589.970794219986</v>
      </c>
      <c r="AH257" s="15">
        <v>24438.496403490037</v>
      </c>
      <c r="AI257" s="15">
        <v>27723.589696420007</v>
      </c>
      <c r="AJ257" s="15">
        <v>0</v>
      </c>
      <c r="AK257" s="15">
        <v>42120.447968900015</v>
      </c>
      <c r="AL257" s="15">
        <v>19115.112456890009</v>
      </c>
      <c r="AM257" s="15">
        <v>83987.577310969922</v>
      </c>
      <c r="AN257" s="15">
        <v>47128.938512770015</v>
      </c>
      <c r="AO257" s="15">
        <v>57590.920652940076</v>
      </c>
      <c r="AP257" s="15">
        <v>86320.188595959902</v>
      </c>
      <c r="AQ257" s="15">
        <v>96160.413053900003</v>
      </c>
      <c r="AR257" s="15">
        <v>104581.89160324991</v>
      </c>
      <c r="AS257" s="15">
        <v>111590.76701611013</v>
      </c>
      <c r="AT257" s="15">
        <v>106186.80148217015</v>
      </c>
      <c r="AU257" s="15">
        <v>93030.92425686997</v>
      </c>
      <c r="AV257" s="15">
        <v>155456.93185159998</v>
      </c>
      <c r="AW257" s="15">
        <v>181708.42824689974</v>
      </c>
      <c r="AX257" s="15">
        <v>209378.12929886032</v>
      </c>
      <c r="AY257" s="15">
        <v>229360.58329295035</v>
      </c>
      <c r="AZ257" s="15"/>
      <c r="BA257" s="15"/>
      <c r="BB257" s="15"/>
      <c r="BC257" s="15"/>
      <c r="BD257" s="15">
        <v>13343.612139999999</v>
      </c>
      <c r="BE257" s="15">
        <v>25710.471497999999</v>
      </c>
      <c r="BF257" s="15">
        <v>52783.89682355</v>
      </c>
      <c r="BG257" s="15">
        <v>0</v>
      </c>
      <c r="BH257" s="15">
        <v>7385.1693030299994</v>
      </c>
      <c r="BI257" s="15">
        <v>112217.90047828002</v>
      </c>
      <c r="BJ257" s="15">
        <v>115201.16447760013</v>
      </c>
      <c r="BK257" s="15">
        <v>230857.34043480092</v>
      </c>
      <c r="BL257" s="15">
        <v>221673.21146692947</v>
      </c>
      <c r="BM257" s="15">
        <v>212021.16376298972</v>
      </c>
      <c r="BN257" s="15"/>
      <c r="BP257" s="15">
        <v>0</v>
      </c>
      <c r="BQ257" s="15">
        <v>0</v>
      </c>
      <c r="BR257" s="15">
        <v>12017.304526</v>
      </c>
      <c r="BS257" s="15">
        <v>30318.195153000001</v>
      </c>
      <c r="BT257" s="15">
        <v>28876.464052370004</v>
      </c>
      <c r="BU257" s="15">
        <v>41845.432512890024</v>
      </c>
      <c r="BV257" s="15">
        <v>37998.001770519928</v>
      </c>
      <c r="BW257" s="15">
        <v>56770.671908620061</v>
      </c>
      <c r="BX257" s="15">
        <v>79129.722333479891</v>
      </c>
      <c r="BY257" s="15"/>
      <c r="BZ257" s="15"/>
      <c r="CA257" s="15"/>
      <c r="CB257" s="15"/>
      <c r="CC257" s="15"/>
      <c r="CD257" s="15"/>
      <c r="CE257" s="15"/>
      <c r="CF257" s="15"/>
      <c r="CG257" s="15">
        <v>463923.98246927001</v>
      </c>
      <c r="CH257" s="15">
        <v>3436543.8176065013</v>
      </c>
      <c r="CI257" s="15">
        <v>60169.066126580001</v>
      </c>
    </row>
    <row r="258" spans="1:87" x14ac:dyDescent="0.2">
      <c r="A258" s="13">
        <v>44896</v>
      </c>
      <c r="B258" s="15">
        <v>0</v>
      </c>
      <c r="C258" s="15">
        <v>0</v>
      </c>
      <c r="D258" s="15">
        <v>0</v>
      </c>
      <c r="E258" s="15">
        <v>0</v>
      </c>
      <c r="F258" s="15">
        <v>0</v>
      </c>
      <c r="G258" s="15">
        <v>0</v>
      </c>
      <c r="H258" s="15">
        <v>0</v>
      </c>
      <c r="I258" s="15">
        <v>0</v>
      </c>
      <c r="J258" s="15">
        <v>0</v>
      </c>
      <c r="K258" s="15">
        <v>0</v>
      </c>
      <c r="L258" s="15">
        <v>0</v>
      </c>
      <c r="M258" s="15">
        <v>0</v>
      </c>
      <c r="N258" s="15">
        <v>0</v>
      </c>
      <c r="O258" s="15">
        <v>0</v>
      </c>
      <c r="P258" s="15">
        <v>0</v>
      </c>
      <c r="Q258" s="15">
        <v>0</v>
      </c>
      <c r="R258" s="15">
        <v>0</v>
      </c>
      <c r="S258" s="15">
        <v>0</v>
      </c>
      <c r="T258" s="15">
        <v>0</v>
      </c>
      <c r="U258" s="15">
        <v>0</v>
      </c>
      <c r="V258" s="15">
        <v>0</v>
      </c>
      <c r="W258" s="15">
        <v>0</v>
      </c>
      <c r="X258" s="15">
        <v>0</v>
      </c>
      <c r="Y258" s="15">
        <v>0</v>
      </c>
      <c r="Z258" s="15">
        <v>0</v>
      </c>
      <c r="AA258" s="15">
        <v>0</v>
      </c>
      <c r="AB258" s="15">
        <v>0</v>
      </c>
      <c r="AC258" s="15">
        <v>0</v>
      </c>
      <c r="AD258" s="15">
        <v>0</v>
      </c>
      <c r="AE258" s="15">
        <v>0</v>
      </c>
      <c r="AF258" s="15">
        <v>0</v>
      </c>
      <c r="AG258" s="15">
        <v>18162.66441686</v>
      </c>
      <c r="AH258" s="15">
        <v>23919.339183439988</v>
      </c>
      <c r="AI258" s="15">
        <v>27126.689120720039</v>
      </c>
      <c r="AJ258" s="15">
        <v>0</v>
      </c>
      <c r="AK258" s="15">
        <v>41246.169874019979</v>
      </c>
      <c r="AL258" s="15">
        <v>18542.234743179997</v>
      </c>
      <c r="AM258" s="15">
        <v>82050.796939690044</v>
      </c>
      <c r="AN258" s="15">
        <v>46313.879115909986</v>
      </c>
      <c r="AO258" s="15">
        <v>56206.752596790204</v>
      </c>
      <c r="AP258" s="15">
        <v>84748.49129236002</v>
      </c>
      <c r="AQ258" s="15">
        <v>94223.313699369726</v>
      </c>
      <c r="AR258" s="15">
        <v>102422.16600303997</v>
      </c>
      <c r="AS258" s="15">
        <v>109795.65607394</v>
      </c>
      <c r="AT258" s="15">
        <v>104330.48144354011</v>
      </c>
      <c r="AU258" s="15">
        <v>91540.948955019732</v>
      </c>
      <c r="AV258" s="15">
        <v>153097.84519827008</v>
      </c>
      <c r="AW258" s="15">
        <v>178214.45537186976</v>
      </c>
      <c r="AX258" s="15">
        <v>205809.08691534027</v>
      </c>
      <c r="AY258" s="15">
        <v>225940.97018703999</v>
      </c>
      <c r="AZ258" s="15"/>
      <c r="BA258" s="15"/>
      <c r="BB258" s="15"/>
      <c r="BC258" s="15"/>
      <c r="BD258" s="15">
        <v>12954.510598999999</v>
      </c>
      <c r="BE258" s="15">
        <v>25226.143435999998</v>
      </c>
      <c r="BF258" s="15">
        <v>53183.717447969982</v>
      </c>
      <c r="BG258" s="15">
        <v>0</v>
      </c>
      <c r="BH258" s="15">
        <v>7441.1095268200061</v>
      </c>
      <c r="BI258" s="15">
        <v>110725.87585127036</v>
      </c>
      <c r="BJ258" s="15">
        <v>113937.07881788006</v>
      </c>
      <c r="BK258" s="15">
        <v>229004.43866222937</v>
      </c>
      <c r="BL258" s="15">
        <v>219313.25601999954</v>
      </c>
      <c r="BM258" s="15">
        <v>210592.65617042041</v>
      </c>
      <c r="BN258" s="15">
        <v>40836.133857240064</v>
      </c>
      <c r="BP258" s="15">
        <v>0</v>
      </c>
      <c r="BQ258" s="15">
        <v>0</v>
      </c>
      <c r="BR258" s="15">
        <v>11160.498959</v>
      </c>
      <c r="BS258" s="15">
        <v>28488.1996</v>
      </c>
      <c r="BT258" s="15">
        <v>28876.464052370004</v>
      </c>
      <c r="BU258" s="15">
        <v>39321.488535469995</v>
      </c>
      <c r="BV258" s="15">
        <v>37650.840464319932</v>
      </c>
      <c r="BW258" s="15">
        <v>56115.108877670056</v>
      </c>
      <c r="BX258" s="15">
        <v>76160.370485570136</v>
      </c>
      <c r="BY258" s="15"/>
      <c r="BZ258" s="15"/>
      <c r="CA258" s="15"/>
      <c r="CB258" s="15"/>
      <c r="CC258" s="15"/>
      <c r="CD258" s="15"/>
      <c r="CE258" s="15"/>
      <c r="CF258" s="15"/>
      <c r="CG258" s="15">
        <v>468633.92963110999</v>
      </c>
      <c r="CH258" s="15">
        <v>3433313.7621247401</v>
      </c>
      <c r="CI258" s="15">
        <v>60624.82697478999</v>
      </c>
    </row>
    <row r="259" spans="1:87" x14ac:dyDescent="0.2">
      <c r="A259" s="13">
        <v>44927</v>
      </c>
      <c r="B259" s="15">
        <v>0</v>
      </c>
      <c r="C259" s="15">
        <v>0</v>
      </c>
      <c r="D259" s="15">
        <v>0</v>
      </c>
      <c r="E259" s="15">
        <v>0</v>
      </c>
      <c r="F259" s="15">
        <v>0</v>
      </c>
      <c r="G259" s="15">
        <v>0</v>
      </c>
      <c r="H259" s="15">
        <v>0</v>
      </c>
      <c r="I259" s="15">
        <v>0</v>
      </c>
      <c r="J259" s="15">
        <v>0</v>
      </c>
      <c r="K259" s="15">
        <v>0</v>
      </c>
      <c r="L259" s="15">
        <v>0</v>
      </c>
      <c r="M259" s="15">
        <v>0</v>
      </c>
      <c r="N259" s="15">
        <v>0</v>
      </c>
      <c r="O259" s="15">
        <v>0</v>
      </c>
      <c r="P259" s="15">
        <v>0</v>
      </c>
      <c r="Q259" s="15">
        <v>0</v>
      </c>
      <c r="R259" s="15">
        <v>0</v>
      </c>
      <c r="S259" s="15">
        <v>0</v>
      </c>
      <c r="T259" s="15">
        <v>0</v>
      </c>
      <c r="U259" s="15">
        <v>0</v>
      </c>
      <c r="V259" s="15">
        <v>0</v>
      </c>
      <c r="W259" s="15">
        <v>0</v>
      </c>
      <c r="X259" s="15">
        <v>0</v>
      </c>
      <c r="Y259" s="15">
        <v>0</v>
      </c>
      <c r="Z259" s="15">
        <v>0</v>
      </c>
      <c r="AA259" s="15">
        <v>0</v>
      </c>
      <c r="AB259" s="15">
        <v>0</v>
      </c>
      <c r="AC259" s="15">
        <v>0</v>
      </c>
      <c r="AD259" s="15">
        <v>0</v>
      </c>
      <c r="AE259" s="15">
        <v>0</v>
      </c>
      <c r="AF259" s="15">
        <v>0</v>
      </c>
      <c r="AG259" s="15">
        <v>17748.680643709995</v>
      </c>
      <c r="AH259" s="15">
        <v>23406.557663610001</v>
      </c>
      <c r="AI259" s="15">
        <v>26524.913613679979</v>
      </c>
      <c r="AJ259" s="15">
        <v>0</v>
      </c>
      <c r="AK259" s="15">
        <v>40265.981385759987</v>
      </c>
      <c r="AL259" s="15">
        <v>17902.37587025002</v>
      </c>
      <c r="AM259" s="15">
        <v>80445.420907000022</v>
      </c>
      <c r="AN259" s="15">
        <v>45352.568102399979</v>
      </c>
      <c r="AO259" s="15">
        <v>54930.169170610141</v>
      </c>
      <c r="AP259" s="15">
        <v>83347.324748409854</v>
      </c>
      <c r="AQ259" s="15">
        <v>92599.722968820002</v>
      </c>
      <c r="AR259" s="15">
        <v>100540.43460066004</v>
      </c>
      <c r="AS259" s="15">
        <v>107645.30858880001</v>
      </c>
      <c r="AT259" s="15">
        <v>102131.32489756036</v>
      </c>
      <c r="AU259" s="15">
        <v>89887.245839779804</v>
      </c>
      <c r="AV259" s="15">
        <v>151035.83159788002</v>
      </c>
      <c r="AW259" s="15">
        <v>175712.12888932999</v>
      </c>
      <c r="AX259" s="15">
        <v>202422.17005617984</v>
      </c>
      <c r="AY259" s="15">
        <v>222295.75406817012</v>
      </c>
      <c r="AZ259" s="15"/>
      <c r="BA259" s="15"/>
      <c r="BB259" s="15"/>
      <c r="BC259" s="15"/>
      <c r="BD259" s="15">
        <v>12668.099961</v>
      </c>
      <c r="BE259" s="15">
        <v>25005.428532000002</v>
      </c>
      <c r="BF259" s="15">
        <v>53740.272580970013</v>
      </c>
      <c r="BG259" s="15">
        <v>0</v>
      </c>
      <c r="BH259" s="15">
        <v>7517.2035541699961</v>
      </c>
      <c r="BI259" s="15">
        <v>110006.37582539005</v>
      </c>
      <c r="BJ259" s="15">
        <v>112736.69981688996</v>
      </c>
      <c r="BK259" s="15">
        <v>226798.06128328017</v>
      </c>
      <c r="BL259" s="15">
        <v>218181.21936786021</v>
      </c>
      <c r="BM259" s="15">
        <v>209099.84007365978</v>
      </c>
      <c r="BN259" s="15">
        <v>40953.098689210092</v>
      </c>
      <c r="BP259" s="15">
        <v>0</v>
      </c>
      <c r="BQ259" s="15">
        <v>0</v>
      </c>
      <c r="BR259" s="15">
        <v>10464.066342</v>
      </c>
      <c r="BS259" s="15">
        <v>27077.655220000001</v>
      </c>
      <c r="BT259" s="15">
        <v>27735.45763637</v>
      </c>
      <c r="BU259" s="15">
        <v>37016.125079630016</v>
      </c>
      <c r="BV259" s="15">
        <v>37095.726684139976</v>
      </c>
      <c r="BW259" s="15">
        <v>55721.037208839967</v>
      </c>
      <c r="BX259" s="15">
        <v>73218.665982870007</v>
      </c>
      <c r="BY259" s="15"/>
      <c r="BZ259" s="15"/>
      <c r="CA259" s="15"/>
      <c r="CB259" s="15"/>
      <c r="CC259" s="15"/>
      <c r="CD259" s="15"/>
      <c r="CE259" s="15"/>
      <c r="CF259" s="15"/>
      <c r="CG259" s="15">
        <v>473205.39305806003</v>
      </c>
      <c r="CH259" s="15">
        <v>3392434.3405089509</v>
      </c>
      <c r="CI259" s="15">
        <v>61257.476135140008</v>
      </c>
    </row>
    <row r="260" spans="1:87" x14ac:dyDescent="0.2">
      <c r="A260" s="13">
        <v>44958</v>
      </c>
      <c r="B260" s="15">
        <v>0</v>
      </c>
      <c r="C260" s="15">
        <v>0</v>
      </c>
      <c r="D260" s="15">
        <v>0</v>
      </c>
      <c r="E260" s="15">
        <v>0</v>
      </c>
      <c r="F260" s="15">
        <v>0</v>
      </c>
      <c r="G260" s="15">
        <v>0</v>
      </c>
      <c r="H260" s="15">
        <v>0</v>
      </c>
      <c r="I260" s="15">
        <v>0</v>
      </c>
      <c r="J260" s="15">
        <v>0</v>
      </c>
      <c r="K260" s="15">
        <v>0</v>
      </c>
      <c r="L260" s="15">
        <v>0</v>
      </c>
      <c r="M260" s="15">
        <v>0</v>
      </c>
      <c r="N260" s="15">
        <v>0</v>
      </c>
      <c r="O260" s="15">
        <v>0</v>
      </c>
      <c r="P260" s="15">
        <v>0</v>
      </c>
      <c r="Q260" s="15">
        <v>0</v>
      </c>
      <c r="R260" s="15">
        <v>0</v>
      </c>
      <c r="S260" s="15">
        <v>0</v>
      </c>
      <c r="T260" s="15">
        <v>0</v>
      </c>
      <c r="U260" s="15">
        <v>0</v>
      </c>
      <c r="V260" s="15">
        <v>0</v>
      </c>
      <c r="W260" s="15">
        <v>0</v>
      </c>
      <c r="X260" s="15">
        <v>0</v>
      </c>
      <c r="Y260" s="15">
        <v>0</v>
      </c>
      <c r="Z260" s="15">
        <v>0</v>
      </c>
      <c r="AA260" s="15">
        <v>0</v>
      </c>
      <c r="AB260" s="15">
        <v>0</v>
      </c>
      <c r="AC260" s="15">
        <v>0</v>
      </c>
      <c r="AD260" s="15">
        <v>0</v>
      </c>
      <c r="AE260" s="15">
        <v>0</v>
      </c>
      <c r="AF260" s="15">
        <v>0</v>
      </c>
      <c r="AG260" s="15">
        <v>17317.331682929984</v>
      </c>
      <c r="AH260" s="15">
        <v>22931.295850030001</v>
      </c>
      <c r="AI260" s="15">
        <v>26073.129523389991</v>
      </c>
      <c r="AJ260" s="15">
        <v>0</v>
      </c>
      <c r="AK260" s="15">
        <v>39705.040730599983</v>
      </c>
      <c r="AL260" s="15">
        <v>17269.556696729993</v>
      </c>
      <c r="AM260" s="15">
        <v>78873.075190110059</v>
      </c>
      <c r="AN260" s="15">
        <v>44227.616088230046</v>
      </c>
      <c r="AO260" s="15">
        <v>53399.474837930036</v>
      </c>
      <c r="AP260" s="15">
        <v>81560.471763949885</v>
      </c>
      <c r="AQ260" s="15">
        <v>91024.230742850094</v>
      </c>
      <c r="AR260" s="15">
        <v>98830.901782649758</v>
      </c>
      <c r="AS260" s="15">
        <v>106193.1436800299</v>
      </c>
      <c r="AT260" s="15">
        <v>100581.0485221501</v>
      </c>
      <c r="AU260" s="15">
        <v>88264.165262879964</v>
      </c>
      <c r="AV260" s="15">
        <v>148533.84511674999</v>
      </c>
      <c r="AW260" s="15">
        <v>173052.0066834898</v>
      </c>
      <c r="AX260" s="15">
        <v>198541.0786578299</v>
      </c>
      <c r="AY260" s="15">
        <v>218749.63191206002</v>
      </c>
      <c r="AZ260" s="15"/>
      <c r="BA260" s="15"/>
      <c r="BB260" s="15"/>
      <c r="BC260" s="15"/>
      <c r="BD260" s="15">
        <v>12369.106441</v>
      </c>
      <c r="BE260" s="15">
        <v>24726.191966999999</v>
      </c>
      <c r="BF260" s="15">
        <v>54530.703799009956</v>
      </c>
      <c r="BG260" s="15">
        <v>0</v>
      </c>
      <c r="BH260" s="15">
        <v>7466.2919917199988</v>
      </c>
      <c r="BI260" s="15">
        <v>109148.98265420973</v>
      </c>
      <c r="BJ260" s="15">
        <v>112265.41291066007</v>
      </c>
      <c r="BK260" s="15">
        <v>225027.61818255906</v>
      </c>
      <c r="BL260" s="15">
        <v>217317.07114545966</v>
      </c>
      <c r="BM260" s="15">
        <v>208648.84294525013</v>
      </c>
      <c r="BN260" s="15">
        <v>41069.512918470027</v>
      </c>
      <c r="BP260" s="15">
        <v>0</v>
      </c>
      <c r="BQ260" s="15">
        <v>0</v>
      </c>
      <c r="BR260" s="15">
        <v>9816.1069800000005</v>
      </c>
      <c r="BS260" s="15">
        <v>25677.947239000001</v>
      </c>
      <c r="BT260" s="15">
        <v>23163.622690369997</v>
      </c>
      <c r="BU260" s="15">
        <v>34962.475523320005</v>
      </c>
      <c r="BV260" s="15">
        <v>36690.561193669986</v>
      </c>
      <c r="BW260" s="15">
        <v>55172.055770999883</v>
      </c>
      <c r="BX260" s="15">
        <v>69958.426328760223</v>
      </c>
      <c r="BY260" s="15"/>
      <c r="BZ260" s="15"/>
      <c r="CA260" s="15"/>
      <c r="CB260" s="15"/>
      <c r="CC260" s="15"/>
      <c r="CD260" s="15"/>
      <c r="CE260" s="15"/>
      <c r="CF260" s="15"/>
      <c r="CG260" s="15">
        <v>477719.54680643999</v>
      </c>
      <c r="CH260" s="15">
        <v>3350857.5222124886</v>
      </c>
      <c r="CI260" s="15">
        <v>61996.995790729954</v>
      </c>
    </row>
    <row r="261" spans="1:87" x14ac:dyDescent="0.2">
      <c r="A261" s="13">
        <v>44986</v>
      </c>
      <c r="B261" s="15">
        <v>0</v>
      </c>
      <c r="C261" s="15">
        <v>0</v>
      </c>
      <c r="D261" s="15">
        <v>0</v>
      </c>
      <c r="E261" s="15">
        <v>0</v>
      </c>
      <c r="F261" s="15">
        <v>0</v>
      </c>
      <c r="G261" s="15">
        <v>0</v>
      </c>
      <c r="H261" s="15">
        <v>0</v>
      </c>
      <c r="I261" s="15">
        <v>0</v>
      </c>
      <c r="J261" s="15">
        <v>0</v>
      </c>
      <c r="K261" s="15">
        <v>0</v>
      </c>
      <c r="L261" s="15">
        <v>0</v>
      </c>
      <c r="M261" s="15">
        <v>0</v>
      </c>
      <c r="N261" s="15">
        <v>0</v>
      </c>
      <c r="O261" s="15">
        <v>0</v>
      </c>
      <c r="P261" s="15">
        <v>0</v>
      </c>
      <c r="Q261" s="15">
        <v>0</v>
      </c>
      <c r="R261" s="15">
        <v>0</v>
      </c>
      <c r="S261" s="15">
        <v>0</v>
      </c>
      <c r="T261" s="15">
        <v>0</v>
      </c>
      <c r="U261" s="15">
        <v>0</v>
      </c>
      <c r="V261" s="15">
        <v>0</v>
      </c>
      <c r="W261" s="15">
        <v>0</v>
      </c>
      <c r="X261" s="15">
        <v>0</v>
      </c>
      <c r="Y261" s="15">
        <v>0</v>
      </c>
      <c r="Z261" s="15">
        <v>0</v>
      </c>
      <c r="AA261" s="15">
        <v>0</v>
      </c>
      <c r="AB261" s="15">
        <v>0</v>
      </c>
      <c r="AC261" s="15">
        <v>0</v>
      </c>
      <c r="AD261" s="15">
        <v>0</v>
      </c>
      <c r="AE261" s="15">
        <v>0</v>
      </c>
      <c r="AF261" s="15">
        <v>0</v>
      </c>
      <c r="AG261" s="15">
        <v>16978.578298220007</v>
      </c>
      <c r="AH261" s="15">
        <v>22433.931432129997</v>
      </c>
      <c r="AI261" s="15">
        <v>25497.642096750027</v>
      </c>
      <c r="AJ261" s="15">
        <v>0</v>
      </c>
      <c r="AK261" s="15">
        <v>38744.441332310045</v>
      </c>
      <c r="AL261" s="15">
        <v>16578.279201280002</v>
      </c>
      <c r="AM261" s="15">
        <v>77085.895270590016</v>
      </c>
      <c r="AN261" s="15">
        <v>43079.760475080031</v>
      </c>
      <c r="AO261" s="15">
        <v>52231.511758220076</v>
      </c>
      <c r="AP261" s="15">
        <v>79428.017300400039</v>
      </c>
      <c r="AQ261" s="15">
        <v>88709.055679029741</v>
      </c>
      <c r="AR261" s="15">
        <v>97275.126242579965</v>
      </c>
      <c r="AS261" s="15">
        <v>104142.98645016013</v>
      </c>
      <c r="AT261" s="15">
        <v>98679.618981890104</v>
      </c>
      <c r="AU261" s="15">
        <v>86430.564860039929</v>
      </c>
      <c r="AV261" s="15">
        <v>146227.67932680991</v>
      </c>
      <c r="AW261" s="15">
        <v>170460.78208858985</v>
      </c>
      <c r="AX261" s="15">
        <v>195289.75479364005</v>
      </c>
      <c r="AY261" s="15">
        <v>215319.70006351976</v>
      </c>
      <c r="AZ261" s="15"/>
      <c r="BA261" s="15"/>
      <c r="BB261" s="15"/>
      <c r="BC261" s="15"/>
      <c r="BD261" s="15">
        <v>12061.750157</v>
      </c>
      <c r="BE261" s="15">
        <v>24299.063018000001</v>
      </c>
      <c r="BF261" s="15">
        <v>55517.652206160012</v>
      </c>
      <c r="BG261" s="15">
        <v>0</v>
      </c>
      <c r="BH261" s="15">
        <v>7601.5150893299979</v>
      </c>
      <c r="BI261" s="15">
        <v>108926.48891450001</v>
      </c>
      <c r="BJ261" s="15">
        <v>111891.40248089981</v>
      </c>
      <c r="BK261" s="15">
        <v>224161.14093221043</v>
      </c>
      <c r="BL261" s="15">
        <v>216649.79360266004</v>
      </c>
      <c r="BM261" s="15">
        <v>208829.4183989896</v>
      </c>
      <c r="BN261" s="15">
        <v>41593.434171129971</v>
      </c>
      <c r="BP261" s="15">
        <v>0</v>
      </c>
      <c r="BQ261" s="15">
        <v>0</v>
      </c>
      <c r="BR261" s="15">
        <v>9132.8928500000002</v>
      </c>
      <c r="BS261" s="15">
        <v>24102.204364000001</v>
      </c>
      <c r="BT261" s="15">
        <v>23163.622690369997</v>
      </c>
      <c r="BU261" s="15">
        <v>32849.57533675</v>
      </c>
      <c r="BV261" s="15">
        <v>36253.361447699979</v>
      </c>
      <c r="BW261" s="15">
        <v>52315.7975334</v>
      </c>
      <c r="BX261" s="15">
        <v>66978.389146939982</v>
      </c>
      <c r="BY261" s="15"/>
      <c r="BZ261" s="15"/>
      <c r="CA261" s="15"/>
      <c r="CB261" s="15"/>
      <c r="CC261" s="15"/>
      <c r="CD261" s="15"/>
      <c r="CE261" s="15"/>
      <c r="CF261" s="15"/>
      <c r="CG261" s="15">
        <v>482460.69149007997</v>
      </c>
      <c r="CH261" s="15">
        <v>3313381.51948136</v>
      </c>
      <c r="CI261" s="15">
        <v>63119.167295490013</v>
      </c>
    </row>
    <row r="262" spans="1:87" x14ac:dyDescent="0.2">
      <c r="A262" s="13">
        <v>45017</v>
      </c>
      <c r="B262" s="15">
        <v>0</v>
      </c>
      <c r="C262" s="15">
        <v>0</v>
      </c>
      <c r="D262" s="15">
        <v>0</v>
      </c>
      <c r="E262" s="15">
        <v>0</v>
      </c>
      <c r="F262" s="15">
        <v>0</v>
      </c>
      <c r="G262" s="15">
        <v>0</v>
      </c>
      <c r="H262" s="15">
        <v>0</v>
      </c>
      <c r="I262" s="15">
        <v>0</v>
      </c>
      <c r="J262" s="15">
        <v>0</v>
      </c>
      <c r="K262" s="15">
        <v>0</v>
      </c>
      <c r="L262" s="15">
        <v>0</v>
      </c>
      <c r="M262" s="15">
        <v>0</v>
      </c>
      <c r="N262" s="15">
        <v>0</v>
      </c>
      <c r="O262" s="15">
        <v>0</v>
      </c>
      <c r="P262" s="15">
        <v>0</v>
      </c>
      <c r="Q262" s="15">
        <v>0</v>
      </c>
      <c r="R262" s="15">
        <v>0</v>
      </c>
      <c r="S262" s="15">
        <v>0</v>
      </c>
      <c r="T262" s="15">
        <v>0</v>
      </c>
      <c r="U262" s="15">
        <v>0</v>
      </c>
      <c r="V262" s="15">
        <v>0</v>
      </c>
      <c r="W262" s="15">
        <v>0</v>
      </c>
      <c r="X262" s="15">
        <v>0</v>
      </c>
      <c r="Y262" s="15">
        <v>0</v>
      </c>
      <c r="Z262" s="15">
        <v>0</v>
      </c>
      <c r="AA262" s="15">
        <v>0</v>
      </c>
      <c r="AB262" s="15">
        <v>0</v>
      </c>
      <c r="AC262" s="15">
        <v>0</v>
      </c>
      <c r="AD262" s="15">
        <v>0</v>
      </c>
      <c r="AE262" s="15">
        <v>0</v>
      </c>
      <c r="AF262" s="15">
        <v>0</v>
      </c>
      <c r="AG262" s="15">
        <v>16638.629468899999</v>
      </c>
      <c r="AH262" s="15">
        <v>21858.424998359995</v>
      </c>
      <c r="AI262" s="15">
        <v>25109.993417379974</v>
      </c>
      <c r="AJ262" s="15">
        <v>0</v>
      </c>
      <c r="AK262" s="15">
        <v>37775.648800669966</v>
      </c>
      <c r="AL262" s="15">
        <v>16034.24256909</v>
      </c>
      <c r="AM262" s="15">
        <v>75841.180768469989</v>
      </c>
      <c r="AN262" s="15">
        <v>42218.566138720023</v>
      </c>
      <c r="AO262" s="15">
        <v>51268.980774969968</v>
      </c>
      <c r="AP262" s="15">
        <v>77926.410644729884</v>
      </c>
      <c r="AQ262" s="15">
        <v>87361.517574769852</v>
      </c>
      <c r="AR262" s="15">
        <v>95404.46799228013</v>
      </c>
      <c r="AS262" s="15">
        <v>102550.98283308004</v>
      </c>
      <c r="AT262" s="15">
        <v>97205.610144600025</v>
      </c>
      <c r="AU262" s="15">
        <v>85149.695757819907</v>
      </c>
      <c r="AV262" s="15">
        <v>144438.07555001992</v>
      </c>
      <c r="AW262" s="15">
        <v>168188.50462884002</v>
      </c>
      <c r="AX262" s="15">
        <v>191593.36183431934</v>
      </c>
      <c r="AY262" s="15">
        <v>212807.00483540009</v>
      </c>
      <c r="AZ262" s="15"/>
      <c r="BA262" s="15"/>
      <c r="BB262" s="15"/>
      <c r="BC262" s="15"/>
      <c r="BD262" s="15">
        <v>11800.125377</v>
      </c>
      <c r="BE262" s="15">
        <v>23965.955112</v>
      </c>
      <c r="BF262" s="15">
        <v>56254.728109719967</v>
      </c>
      <c r="BG262" s="15">
        <v>0</v>
      </c>
      <c r="BH262" s="15">
        <v>7702.4360285799939</v>
      </c>
      <c r="BI262" s="15">
        <v>108679.08256841017</v>
      </c>
      <c r="BJ262" s="15">
        <v>111668.13132395015</v>
      </c>
      <c r="BK262" s="15">
        <v>223033.53875129015</v>
      </c>
      <c r="BL262" s="15">
        <v>215839.82716688028</v>
      </c>
      <c r="BM262" s="15">
        <v>208301.77453553036</v>
      </c>
      <c r="BN262" s="15">
        <v>41889.50343170992</v>
      </c>
      <c r="BP262" s="15">
        <v>0</v>
      </c>
      <c r="BQ262" s="15">
        <v>0</v>
      </c>
      <c r="BR262" s="15">
        <v>8590.849451</v>
      </c>
      <c r="BS262" s="15">
        <v>22820.439623999999</v>
      </c>
      <c r="BT262" s="15">
        <v>22157.725176370001</v>
      </c>
      <c r="BU262" s="15">
        <v>31142.238012610007</v>
      </c>
      <c r="BV262" s="15">
        <v>36001.614084219938</v>
      </c>
      <c r="BW262" s="15">
        <v>50213.381320239969</v>
      </c>
      <c r="BX262" s="15">
        <v>65272.031791550005</v>
      </c>
      <c r="BY262" s="15"/>
      <c r="BZ262" s="15"/>
      <c r="CA262" s="15"/>
      <c r="CB262" s="15"/>
      <c r="CC262" s="15"/>
      <c r="CD262" s="15"/>
      <c r="CE262" s="15"/>
      <c r="CF262" s="15"/>
      <c r="CG262" s="15">
        <v>487868.25590105</v>
      </c>
      <c r="CH262" s="15">
        <v>3282572.9364985293</v>
      </c>
      <c r="CI262" s="15">
        <v>63957.164138299959</v>
      </c>
    </row>
    <row r="263" spans="1:87" x14ac:dyDescent="0.2">
      <c r="A263" s="13">
        <v>45047</v>
      </c>
      <c r="B263" s="15">
        <v>0</v>
      </c>
      <c r="C263" s="15">
        <v>0</v>
      </c>
      <c r="D263" s="15">
        <v>0</v>
      </c>
      <c r="E263" s="15">
        <v>0</v>
      </c>
      <c r="F263" s="15">
        <v>0</v>
      </c>
      <c r="G263" s="15">
        <v>0</v>
      </c>
      <c r="H263" s="15">
        <v>0</v>
      </c>
      <c r="I263" s="15">
        <v>0</v>
      </c>
      <c r="J263" s="15">
        <v>0</v>
      </c>
      <c r="K263" s="15">
        <v>0</v>
      </c>
      <c r="L263" s="15">
        <v>0</v>
      </c>
      <c r="M263" s="15">
        <v>0</v>
      </c>
      <c r="N263" s="15">
        <v>0</v>
      </c>
      <c r="O263" s="15">
        <v>0</v>
      </c>
      <c r="P263" s="15">
        <v>0</v>
      </c>
      <c r="Q263" s="15">
        <v>0</v>
      </c>
      <c r="R263" s="15">
        <v>0</v>
      </c>
      <c r="S263" s="15">
        <v>0</v>
      </c>
      <c r="T263" s="15">
        <v>0</v>
      </c>
      <c r="U263" s="15">
        <v>0</v>
      </c>
      <c r="V263" s="15">
        <v>0</v>
      </c>
      <c r="W263" s="15">
        <v>0</v>
      </c>
      <c r="X263" s="15">
        <v>0</v>
      </c>
      <c r="Y263" s="15">
        <v>0</v>
      </c>
      <c r="Z263" s="15">
        <v>0</v>
      </c>
      <c r="AA263" s="15">
        <v>0</v>
      </c>
      <c r="AB263" s="15">
        <v>0</v>
      </c>
      <c r="AC263" s="15">
        <v>0</v>
      </c>
      <c r="AD263" s="15">
        <v>0</v>
      </c>
      <c r="AE263" s="15">
        <v>0</v>
      </c>
      <c r="AF263" s="15">
        <v>0</v>
      </c>
      <c r="AG263" s="15">
        <v>16299.219605910004</v>
      </c>
      <c r="AH263" s="15">
        <v>21234.198856849998</v>
      </c>
      <c r="AI263" s="15">
        <v>24396.147957409994</v>
      </c>
      <c r="AJ263" s="15">
        <v>0</v>
      </c>
      <c r="AK263" s="15">
        <v>37130.592440790002</v>
      </c>
      <c r="AL263" s="15">
        <v>15490.514979419997</v>
      </c>
      <c r="AM263" s="15">
        <v>73948.884874059906</v>
      </c>
      <c r="AN263" s="15">
        <v>41060.829624810038</v>
      </c>
      <c r="AO263" s="15">
        <v>50178.241150489957</v>
      </c>
      <c r="AP263" s="15">
        <v>76385.573112859929</v>
      </c>
      <c r="AQ263" s="15">
        <v>85690.299911459879</v>
      </c>
      <c r="AR263" s="15">
        <v>93443.474380690022</v>
      </c>
      <c r="AS263" s="15">
        <v>100585.88911769008</v>
      </c>
      <c r="AT263" s="15">
        <v>95220.860701959929</v>
      </c>
      <c r="AU263" s="15">
        <v>83642.636635370014</v>
      </c>
      <c r="AV263" s="15">
        <v>142532.5457744801</v>
      </c>
      <c r="AW263" s="15">
        <v>165523.61333993031</v>
      </c>
      <c r="AX263" s="15">
        <v>187682.74541790053</v>
      </c>
      <c r="AY263" s="15">
        <v>210160.06639135981</v>
      </c>
      <c r="AZ263" s="15"/>
      <c r="BA263" s="15"/>
      <c r="BB263" s="15"/>
      <c r="BC263" s="15"/>
      <c r="BD263" s="15">
        <v>11482.196238</v>
      </c>
      <c r="BE263" s="15">
        <v>23597.439741999999</v>
      </c>
      <c r="BF263" s="15">
        <v>56775.151250430048</v>
      </c>
      <c r="BG263" s="15">
        <v>0</v>
      </c>
      <c r="BH263" s="15">
        <v>7773.8816386800008</v>
      </c>
      <c r="BI263" s="15">
        <v>107603.46663334992</v>
      </c>
      <c r="BJ263" s="15">
        <v>110744.50413662</v>
      </c>
      <c r="BK263" s="15">
        <v>220790.78404422983</v>
      </c>
      <c r="BL263" s="15">
        <v>214226.83869333036</v>
      </c>
      <c r="BM263" s="15">
        <v>207033.45746029034</v>
      </c>
      <c r="BN263" s="15">
        <v>41793.609353760039</v>
      </c>
      <c r="BP263" s="15">
        <v>0</v>
      </c>
      <c r="BQ263" s="15">
        <v>0</v>
      </c>
      <c r="BR263" s="15">
        <v>8001.8966460000001</v>
      </c>
      <c r="BS263" s="15">
        <v>21364.600543</v>
      </c>
      <c r="BT263" s="15">
        <v>22157.725176370001</v>
      </c>
      <c r="BU263" s="15">
        <v>29287.09502628999</v>
      </c>
      <c r="BV263" s="15">
        <v>35687.155334850031</v>
      </c>
      <c r="BW263" s="15">
        <v>48023.176537779989</v>
      </c>
      <c r="BX263" s="15">
        <v>62612.722513110028</v>
      </c>
      <c r="BY263" s="15"/>
      <c r="BZ263" s="15"/>
      <c r="CA263" s="15"/>
      <c r="CB263" s="15"/>
      <c r="CC263" s="15"/>
      <c r="CD263" s="15"/>
      <c r="CE263" s="15"/>
      <c r="CF263" s="15"/>
      <c r="CG263" s="15">
        <v>492191.37069893</v>
      </c>
      <c r="CH263" s="15">
        <v>3241753.405940461</v>
      </c>
      <c r="CI263" s="15">
        <v>64549.032889110051</v>
      </c>
    </row>
    <row r="264" spans="1:87" x14ac:dyDescent="0.2">
      <c r="A264" s="13">
        <v>45078</v>
      </c>
      <c r="B264" s="15">
        <v>0</v>
      </c>
      <c r="C264" s="15">
        <v>0</v>
      </c>
      <c r="D264" s="15">
        <v>0</v>
      </c>
      <c r="E264" s="15">
        <v>0</v>
      </c>
      <c r="F264" s="15">
        <v>0</v>
      </c>
      <c r="G264" s="15">
        <v>0</v>
      </c>
      <c r="H264" s="15">
        <v>0</v>
      </c>
      <c r="I264" s="15">
        <v>0</v>
      </c>
      <c r="J264" s="15">
        <v>0</v>
      </c>
      <c r="K264" s="15">
        <v>0</v>
      </c>
      <c r="L264" s="15">
        <v>0</v>
      </c>
      <c r="M264" s="15">
        <v>0</v>
      </c>
      <c r="N264" s="15">
        <v>0</v>
      </c>
      <c r="O264" s="15">
        <v>0</v>
      </c>
      <c r="P264" s="15">
        <v>0</v>
      </c>
      <c r="Q264" s="15">
        <v>0</v>
      </c>
      <c r="R264" s="15">
        <v>0</v>
      </c>
      <c r="S264" s="15">
        <v>0</v>
      </c>
      <c r="T264" s="15">
        <v>0</v>
      </c>
      <c r="U264" s="15">
        <v>0</v>
      </c>
      <c r="V264" s="15">
        <v>0</v>
      </c>
      <c r="W264" s="15">
        <v>0</v>
      </c>
      <c r="X264" s="15">
        <v>0</v>
      </c>
      <c r="Y264" s="15">
        <v>0</v>
      </c>
      <c r="Z264" s="15">
        <v>0</v>
      </c>
      <c r="AA264" s="15">
        <v>0</v>
      </c>
      <c r="AB264" s="15">
        <v>0</v>
      </c>
      <c r="AC264" s="15">
        <v>0</v>
      </c>
      <c r="AD264" s="15">
        <v>0</v>
      </c>
      <c r="AE264" s="15">
        <v>0</v>
      </c>
      <c r="AF264" s="15">
        <v>0</v>
      </c>
      <c r="AG264" s="15">
        <v>15931.967876750019</v>
      </c>
      <c r="AH264" s="15">
        <v>20777.48308743001</v>
      </c>
      <c r="AI264" s="15">
        <v>23776.834212360001</v>
      </c>
      <c r="AJ264" s="15">
        <v>0</v>
      </c>
      <c r="AK264" s="15">
        <v>36402.581008410001</v>
      </c>
      <c r="AL264" s="15">
        <v>14902.791405269994</v>
      </c>
      <c r="AM264" s="15">
        <v>72500.044665069974</v>
      </c>
      <c r="AN264" s="15">
        <v>39953.174666470011</v>
      </c>
      <c r="AO264" s="15">
        <v>49084.152924019952</v>
      </c>
      <c r="AP264" s="15">
        <v>75179.065784450038</v>
      </c>
      <c r="AQ264" s="15">
        <v>84348.690316649969</v>
      </c>
      <c r="AR264" s="15">
        <v>91621.942107090057</v>
      </c>
      <c r="AS264" s="15">
        <v>98924.568500260139</v>
      </c>
      <c r="AT264" s="15">
        <v>93488.325112090009</v>
      </c>
      <c r="AU264" s="15">
        <v>82163.470579960063</v>
      </c>
      <c r="AV264" s="15">
        <v>140945.94415780975</v>
      </c>
      <c r="AW264" s="15">
        <v>163654.42686249997</v>
      </c>
      <c r="AX264" s="15">
        <v>184874.79757225025</v>
      </c>
      <c r="AY264" s="15">
        <v>207817.13750890022</v>
      </c>
      <c r="AZ264" s="15"/>
      <c r="BA264" s="15"/>
      <c r="BB264" s="15"/>
      <c r="BC264" s="15"/>
      <c r="BD264" s="15">
        <v>11182.199761</v>
      </c>
      <c r="BE264" s="15">
        <v>23276.325905000002</v>
      </c>
      <c r="BF264" s="15">
        <v>57110.677204000051</v>
      </c>
      <c r="BG264" s="15">
        <v>0</v>
      </c>
      <c r="BH264" s="15">
        <v>7819.9195736099991</v>
      </c>
      <c r="BI264" s="15">
        <v>106181.11690309008</v>
      </c>
      <c r="BJ264" s="15">
        <v>109081.73931294981</v>
      </c>
      <c r="BK264" s="15">
        <v>217872.44307305012</v>
      </c>
      <c r="BL264" s="15">
        <v>211771.40277407109</v>
      </c>
      <c r="BM264" s="15">
        <v>204655.95785906987</v>
      </c>
      <c r="BN264" s="15">
        <v>41739.597092240052</v>
      </c>
      <c r="BP264" s="15">
        <v>0</v>
      </c>
      <c r="BQ264" s="15">
        <v>0</v>
      </c>
      <c r="BR264" s="15">
        <v>7499.4655149999999</v>
      </c>
      <c r="BS264" s="15">
        <v>19956.200419000001</v>
      </c>
      <c r="BT264" s="15">
        <v>22157.725176370001</v>
      </c>
      <c r="BU264" s="15">
        <v>27598.186151959999</v>
      </c>
      <c r="BV264" s="15">
        <v>35003.151629700027</v>
      </c>
      <c r="BW264" s="15">
        <v>46142.139887329904</v>
      </c>
      <c r="BX264" s="15">
        <v>60423.738059500021</v>
      </c>
      <c r="BY264" s="15"/>
      <c r="BZ264" s="15"/>
      <c r="CA264" s="15"/>
      <c r="CB264" s="15"/>
      <c r="CC264" s="15"/>
      <c r="CD264" s="15"/>
      <c r="CE264" s="15"/>
      <c r="CF264" s="15"/>
      <c r="CG264" s="15">
        <v>490385.26204599999</v>
      </c>
      <c r="CH264" s="15">
        <v>3196204.6466906816</v>
      </c>
      <c r="CI264" s="15">
        <v>64930.596777610052</v>
      </c>
    </row>
    <row r="265" spans="1:87" x14ac:dyDescent="0.2">
      <c r="A265" s="13">
        <v>45108</v>
      </c>
      <c r="B265" s="15">
        <v>0</v>
      </c>
      <c r="C265" s="15">
        <v>0</v>
      </c>
      <c r="D265" s="15">
        <v>0</v>
      </c>
      <c r="E265" s="15">
        <v>0</v>
      </c>
      <c r="F265" s="15">
        <v>0</v>
      </c>
      <c r="G265" s="15">
        <v>0</v>
      </c>
      <c r="H265" s="15">
        <v>0</v>
      </c>
      <c r="I265" s="15">
        <v>0</v>
      </c>
      <c r="J265" s="15">
        <v>0</v>
      </c>
      <c r="K265" s="15">
        <v>0</v>
      </c>
      <c r="L265" s="15">
        <v>0</v>
      </c>
      <c r="M265" s="15">
        <v>0</v>
      </c>
      <c r="N265" s="15">
        <v>0</v>
      </c>
      <c r="O265" s="15">
        <v>0</v>
      </c>
      <c r="P265" s="15">
        <v>0</v>
      </c>
      <c r="Q265" s="15">
        <v>0</v>
      </c>
      <c r="R265" s="15">
        <v>0</v>
      </c>
      <c r="S265" s="15">
        <v>0</v>
      </c>
      <c r="T265" s="15">
        <v>0</v>
      </c>
      <c r="U265" s="15">
        <v>0</v>
      </c>
      <c r="V265" s="15">
        <v>0</v>
      </c>
      <c r="W265" s="15">
        <v>0</v>
      </c>
      <c r="X265" s="15">
        <v>0</v>
      </c>
      <c r="Y265" s="15">
        <v>0</v>
      </c>
      <c r="Z265" s="15">
        <v>0</v>
      </c>
      <c r="AA265" s="15">
        <v>0</v>
      </c>
      <c r="AB265" s="15">
        <v>0</v>
      </c>
      <c r="AC265" s="15">
        <v>0</v>
      </c>
      <c r="AD265" s="15">
        <v>0</v>
      </c>
      <c r="AE265" s="15">
        <v>0</v>
      </c>
      <c r="AF265" s="15">
        <v>0</v>
      </c>
      <c r="AG265" s="15">
        <v>15549.765186399998</v>
      </c>
      <c r="AH265" s="15">
        <v>20271.20807267998</v>
      </c>
      <c r="AI265" s="15">
        <v>23373.524999940015</v>
      </c>
      <c r="AJ265" s="15">
        <v>0</v>
      </c>
      <c r="AK265" s="15">
        <v>35697.924145170029</v>
      </c>
      <c r="AL265" s="15">
        <v>14438.284521059999</v>
      </c>
      <c r="AM265" s="15">
        <v>70929.065357699961</v>
      </c>
      <c r="AN265" s="15">
        <v>39000.433381219962</v>
      </c>
      <c r="AO265" s="15">
        <v>47990.875715469985</v>
      </c>
      <c r="AP265" s="15">
        <v>73788.217112769984</v>
      </c>
      <c r="AQ265" s="15">
        <v>83017.164795660021</v>
      </c>
      <c r="AR265" s="15">
        <v>90416.487503309851</v>
      </c>
      <c r="AS265" s="15">
        <v>96978.05560190996</v>
      </c>
      <c r="AT265" s="15">
        <v>91651.001033270106</v>
      </c>
      <c r="AU265" s="15">
        <v>80820.155533350116</v>
      </c>
      <c r="AV265" s="15">
        <v>139764.07849338002</v>
      </c>
      <c r="AW265" s="15">
        <v>161627.38968373032</v>
      </c>
      <c r="AX265" s="15">
        <v>182278.6119766203</v>
      </c>
      <c r="AY265" s="15">
        <v>204557.84314926041</v>
      </c>
      <c r="AZ265" s="15"/>
      <c r="BA265" s="15"/>
      <c r="BB265" s="15"/>
      <c r="BC265" s="15"/>
      <c r="BD265" s="15">
        <v>10769.306483</v>
      </c>
      <c r="BE265" s="15">
        <v>22976.260289000002</v>
      </c>
      <c r="BF265" s="15">
        <v>57321.193876149991</v>
      </c>
      <c r="BG265" s="15">
        <v>0</v>
      </c>
      <c r="BH265" s="15">
        <v>7848.8423665400032</v>
      </c>
      <c r="BI265" s="15">
        <v>104886.98819266976</v>
      </c>
      <c r="BJ265" s="15">
        <v>107698.69837624025</v>
      </c>
      <c r="BK265" s="15">
        <v>214659.83575486939</v>
      </c>
      <c r="BL265" s="15">
        <v>208957.31036490994</v>
      </c>
      <c r="BM265" s="15">
        <v>202275.93547238063</v>
      </c>
      <c r="BN265" s="15">
        <v>41591.127373540003</v>
      </c>
      <c r="BP265" s="15">
        <v>0</v>
      </c>
      <c r="BQ265" s="15">
        <v>0</v>
      </c>
      <c r="BR265" s="15">
        <v>0</v>
      </c>
      <c r="BS265" s="15">
        <v>18734.400463999998</v>
      </c>
      <c r="BT265" s="15">
        <v>21151.82766237</v>
      </c>
      <c r="BU265" s="15">
        <v>25809.217286190014</v>
      </c>
      <c r="BV265" s="15">
        <v>34672.351155550015</v>
      </c>
      <c r="BW265" s="15">
        <v>43900.284556539969</v>
      </c>
      <c r="BX265" s="15">
        <v>58240.172574480021</v>
      </c>
      <c r="BY265" s="15"/>
      <c r="BZ265" s="15"/>
      <c r="CA265" s="15"/>
      <c r="CB265" s="15"/>
      <c r="CC265" s="15"/>
      <c r="CD265" s="15"/>
      <c r="CE265" s="15"/>
      <c r="CF265" s="15"/>
      <c r="CG265" s="15">
        <v>495349.62869114004</v>
      </c>
      <c r="CH265" s="15">
        <v>3148993.4672024711</v>
      </c>
      <c r="CI265" s="15">
        <v>65170.036242689996</v>
      </c>
    </row>
    <row r="266" spans="1:87" x14ac:dyDescent="0.2">
      <c r="A266" s="13">
        <v>45139</v>
      </c>
      <c r="B266" s="15">
        <v>0</v>
      </c>
      <c r="C266" s="15">
        <v>0</v>
      </c>
      <c r="D266" s="15">
        <v>0</v>
      </c>
      <c r="E266" s="15">
        <v>0</v>
      </c>
      <c r="F266" s="15">
        <v>0</v>
      </c>
      <c r="G266" s="15">
        <v>0</v>
      </c>
      <c r="H266" s="15">
        <v>0</v>
      </c>
      <c r="I266" s="15">
        <v>0</v>
      </c>
      <c r="J266" s="15">
        <v>0</v>
      </c>
      <c r="K266" s="15">
        <v>0</v>
      </c>
      <c r="L266" s="15">
        <v>0</v>
      </c>
      <c r="M266" s="15">
        <v>0</v>
      </c>
      <c r="N266" s="15">
        <v>0</v>
      </c>
      <c r="O266" s="15">
        <v>0</v>
      </c>
      <c r="P266" s="15">
        <v>0</v>
      </c>
      <c r="Q266" s="15">
        <v>0</v>
      </c>
      <c r="R266" s="15">
        <v>0</v>
      </c>
      <c r="S266" s="15">
        <v>0</v>
      </c>
      <c r="T266" s="15">
        <v>0</v>
      </c>
      <c r="U266" s="15">
        <v>0</v>
      </c>
      <c r="V266" s="15">
        <v>0</v>
      </c>
      <c r="W266" s="15">
        <v>0</v>
      </c>
      <c r="X266" s="15">
        <v>0</v>
      </c>
      <c r="Y266" s="15">
        <v>0</v>
      </c>
      <c r="Z266" s="15">
        <v>0</v>
      </c>
      <c r="AA266" s="15">
        <v>0</v>
      </c>
      <c r="AB266" s="15">
        <v>0</v>
      </c>
      <c r="AC266" s="15">
        <v>0</v>
      </c>
      <c r="AD266" s="15">
        <v>0</v>
      </c>
      <c r="AE266" s="15">
        <v>0</v>
      </c>
      <c r="AF266" s="15">
        <v>0</v>
      </c>
      <c r="AG266" s="15">
        <v>0</v>
      </c>
      <c r="AH266" s="15">
        <v>19649.357912859992</v>
      </c>
      <c r="AI266" s="15">
        <v>22826.84910168999</v>
      </c>
      <c r="AJ266" s="15">
        <v>0</v>
      </c>
      <c r="AK266" s="15">
        <v>35055.292687809997</v>
      </c>
      <c r="AL266" s="15">
        <v>13945.62859952999</v>
      </c>
      <c r="AM266" s="15">
        <v>69493.815798090029</v>
      </c>
      <c r="AN266" s="15">
        <v>38090.741678029983</v>
      </c>
      <c r="AO266" s="15">
        <v>46416.743643490088</v>
      </c>
      <c r="AP266" s="15">
        <v>72523.484920060029</v>
      </c>
      <c r="AQ266" s="15">
        <v>81719.23125074002</v>
      </c>
      <c r="AR266" s="15">
        <v>88850.378181530061</v>
      </c>
      <c r="AS266" s="15">
        <v>95056.193551199918</v>
      </c>
      <c r="AT266" s="15">
        <v>90129.961015420107</v>
      </c>
      <c r="AU266" s="15">
        <v>79151.461607489997</v>
      </c>
      <c r="AV266" s="15">
        <v>138232.51254442972</v>
      </c>
      <c r="AW266" s="15">
        <v>159276.54515327024</v>
      </c>
      <c r="AX266" s="15">
        <v>179470.80276452994</v>
      </c>
      <c r="AY266" s="15">
        <v>201665.69804704009</v>
      </c>
      <c r="AZ266" s="15"/>
      <c r="BA266" s="15"/>
      <c r="BB266" s="15"/>
      <c r="BC266" s="15"/>
      <c r="BD266" s="15">
        <v>10421.599839</v>
      </c>
      <c r="BE266" s="15">
        <v>22564.301883</v>
      </c>
      <c r="BF266" s="15">
        <v>57606.496834649981</v>
      </c>
      <c r="BG266" s="15">
        <v>0</v>
      </c>
      <c r="BH266" s="15">
        <v>7880.4851643400043</v>
      </c>
      <c r="BI266" s="15">
        <v>103299.85767336001</v>
      </c>
      <c r="BJ266" s="15">
        <v>106062.74517614994</v>
      </c>
      <c r="BK266" s="15">
        <v>212233.63548053935</v>
      </c>
      <c r="BL266" s="15">
        <v>206854.34300481994</v>
      </c>
      <c r="BM266" s="15">
        <v>200419.12297713035</v>
      </c>
      <c r="BN266" s="15">
        <v>41373.004845529984</v>
      </c>
      <c r="BP266" s="15">
        <v>0</v>
      </c>
      <c r="BQ266" s="15">
        <v>0</v>
      </c>
      <c r="BR266" s="15">
        <v>0</v>
      </c>
      <c r="BS266" s="15">
        <v>17596.002852000001</v>
      </c>
      <c r="BT266" s="15">
        <v>20046.635394540001</v>
      </c>
      <c r="BU266" s="15">
        <v>24360.514116989994</v>
      </c>
      <c r="BV266" s="15">
        <v>34159.18855743001</v>
      </c>
      <c r="BW266" s="15">
        <v>41853.371151259962</v>
      </c>
      <c r="BX266" s="15">
        <v>55582.79000281007</v>
      </c>
      <c r="BY266" s="15"/>
      <c r="BZ266" s="15"/>
      <c r="CA266" s="15"/>
      <c r="CB266" s="15"/>
      <c r="CC266" s="15"/>
      <c r="CD266" s="15"/>
      <c r="CE266" s="15"/>
      <c r="CF266" s="15"/>
      <c r="CG266" s="15">
        <v>500119.46658303996</v>
      </c>
      <c r="CH266" s="15">
        <v>3093988.2599938004</v>
      </c>
      <c r="CI266" s="15">
        <v>65486.981998989984</v>
      </c>
    </row>
    <row r="267" spans="1:87" x14ac:dyDescent="0.2">
      <c r="A267" s="13">
        <v>45170</v>
      </c>
      <c r="B267" s="15">
        <v>0</v>
      </c>
      <c r="C267" s="15">
        <v>0</v>
      </c>
      <c r="D267" s="15">
        <v>0</v>
      </c>
      <c r="E267" s="15">
        <v>0</v>
      </c>
      <c r="F267" s="15">
        <v>0</v>
      </c>
      <c r="G267" s="15">
        <v>0</v>
      </c>
      <c r="H267" s="15">
        <v>0</v>
      </c>
      <c r="I267" s="15">
        <v>0</v>
      </c>
      <c r="J267" s="15">
        <v>0</v>
      </c>
      <c r="K267" s="15">
        <v>0</v>
      </c>
      <c r="L267" s="15">
        <v>0</v>
      </c>
      <c r="M267" s="15">
        <v>0</v>
      </c>
      <c r="N267" s="15">
        <v>0</v>
      </c>
      <c r="O267" s="15">
        <v>0</v>
      </c>
      <c r="P267" s="15">
        <v>0</v>
      </c>
      <c r="Q267" s="15">
        <v>0</v>
      </c>
      <c r="R267" s="15">
        <v>0</v>
      </c>
      <c r="S267" s="15">
        <v>0</v>
      </c>
      <c r="T267" s="15">
        <v>0</v>
      </c>
      <c r="U267" s="15">
        <v>0</v>
      </c>
      <c r="V267" s="15">
        <v>0</v>
      </c>
      <c r="W267" s="15">
        <v>0</v>
      </c>
      <c r="X267" s="15">
        <v>0</v>
      </c>
      <c r="Y267" s="15">
        <v>0</v>
      </c>
      <c r="Z267" s="15">
        <v>0</v>
      </c>
      <c r="AA267" s="15">
        <v>0</v>
      </c>
      <c r="AB267" s="15">
        <v>0</v>
      </c>
      <c r="AC267" s="15">
        <v>0</v>
      </c>
      <c r="AD267" s="15">
        <v>0</v>
      </c>
      <c r="AE267" s="15">
        <v>0</v>
      </c>
      <c r="AF267" s="15">
        <v>0</v>
      </c>
      <c r="AG267" s="15">
        <v>0</v>
      </c>
      <c r="AH267" s="15">
        <v>19205.586429639996</v>
      </c>
      <c r="AI267" s="15">
        <v>22437.929769570012</v>
      </c>
      <c r="AJ267" s="15">
        <v>0</v>
      </c>
      <c r="AK267" s="15">
        <v>34438.375499839982</v>
      </c>
      <c r="AL267" s="15">
        <v>13466.778344239996</v>
      </c>
      <c r="AM267" s="15">
        <v>67795.849882129987</v>
      </c>
      <c r="AN267" s="15">
        <v>37432.485458980009</v>
      </c>
      <c r="AO267" s="15">
        <v>45449.039572230016</v>
      </c>
      <c r="AP267" s="15">
        <v>71063.456327680135</v>
      </c>
      <c r="AQ267" s="15">
        <v>80214.628003829945</v>
      </c>
      <c r="AR267" s="15">
        <v>87360.210850809948</v>
      </c>
      <c r="AS267" s="15">
        <v>93486.807536649838</v>
      </c>
      <c r="AT267" s="15">
        <v>88692.766119240026</v>
      </c>
      <c r="AU267" s="15">
        <v>77478.657978780029</v>
      </c>
      <c r="AV267" s="15">
        <v>136251.25412782989</v>
      </c>
      <c r="AW267" s="15">
        <v>157856.01351813978</v>
      </c>
      <c r="AX267" s="15">
        <v>176540.59385429064</v>
      </c>
      <c r="AY267" s="15">
        <v>198975.24644507954</v>
      </c>
      <c r="AZ267" s="15"/>
      <c r="BA267" s="15"/>
      <c r="BB267" s="15"/>
      <c r="BC267" s="15"/>
      <c r="BD267" s="15">
        <v>10192.169382</v>
      </c>
      <c r="BE267" s="15">
        <v>22277.156579999999</v>
      </c>
      <c r="BF267" s="15">
        <v>58018.712985030004</v>
      </c>
      <c r="BG267" s="15">
        <v>0</v>
      </c>
      <c r="BH267" s="15">
        <v>8011.4209824400014</v>
      </c>
      <c r="BI267" s="15">
        <v>101906.64659447013</v>
      </c>
      <c r="BJ267" s="15">
        <v>104597.27366808012</v>
      </c>
      <c r="BK267" s="15">
        <v>210807.90879706986</v>
      </c>
      <c r="BL267" s="15">
        <v>205085.26751704983</v>
      </c>
      <c r="BM267" s="15">
        <v>199191.57097436994</v>
      </c>
      <c r="BN267" s="15">
        <v>41362.554961210059</v>
      </c>
      <c r="BP267" s="15">
        <v>0</v>
      </c>
      <c r="BQ267" s="15">
        <v>0</v>
      </c>
      <c r="BR267" s="15">
        <v>0</v>
      </c>
      <c r="BS267" s="15">
        <v>16480.436819999999</v>
      </c>
      <c r="BT267" s="15">
        <v>20046.635394540001</v>
      </c>
      <c r="BU267" s="15">
        <v>23022.747988110008</v>
      </c>
      <c r="BV267" s="15">
        <v>33683.336117909996</v>
      </c>
      <c r="BW267" s="15">
        <v>39826.537447369956</v>
      </c>
      <c r="BX267" s="15">
        <v>53379.607585289988</v>
      </c>
      <c r="BY267" s="15"/>
      <c r="BZ267" s="15"/>
      <c r="CA267" s="15"/>
      <c r="CB267" s="15"/>
      <c r="CC267" s="15"/>
      <c r="CD267" s="15"/>
      <c r="CE267" s="15"/>
      <c r="CF267" s="15"/>
      <c r="CG267" s="15">
        <v>502959.55661000003</v>
      </c>
      <c r="CH267" s="15">
        <v>3058995.2201239001</v>
      </c>
      <c r="CI267" s="15">
        <v>66030.133967470014</v>
      </c>
    </row>
    <row r="268" spans="1:87" x14ac:dyDescent="0.2">
      <c r="A268" s="13">
        <v>45200</v>
      </c>
      <c r="B268" s="15">
        <v>0</v>
      </c>
      <c r="C268" s="15">
        <v>0</v>
      </c>
      <c r="D268" s="15">
        <v>0</v>
      </c>
      <c r="E268" s="15">
        <v>0</v>
      </c>
      <c r="F268" s="15">
        <v>0</v>
      </c>
      <c r="G268" s="15">
        <v>0</v>
      </c>
      <c r="H268" s="15">
        <v>0</v>
      </c>
      <c r="I268" s="15">
        <v>0</v>
      </c>
      <c r="J268" s="15">
        <v>0</v>
      </c>
      <c r="K268" s="15">
        <v>0</v>
      </c>
      <c r="L268" s="15">
        <v>0</v>
      </c>
      <c r="M268" s="15">
        <v>0</v>
      </c>
      <c r="N268" s="15">
        <v>0</v>
      </c>
      <c r="O268" s="15">
        <v>0</v>
      </c>
      <c r="P268" s="15">
        <v>0</v>
      </c>
      <c r="Q268" s="15">
        <v>0</v>
      </c>
      <c r="R268" s="15">
        <v>0</v>
      </c>
      <c r="S268" s="15">
        <v>0</v>
      </c>
      <c r="T268" s="15">
        <v>0</v>
      </c>
      <c r="U268" s="15">
        <v>0</v>
      </c>
      <c r="V268" s="15">
        <v>0</v>
      </c>
      <c r="W268" s="15">
        <v>0</v>
      </c>
      <c r="X268" s="15">
        <v>0</v>
      </c>
      <c r="Y268" s="15">
        <v>0</v>
      </c>
      <c r="Z268" s="15">
        <v>0</v>
      </c>
      <c r="AA268" s="15">
        <v>0</v>
      </c>
      <c r="AB268" s="15">
        <v>0</v>
      </c>
      <c r="AC268" s="15">
        <v>0</v>
      </c>
      <c r="AD268" s="15">
        <v>0</v>
      </c>
      <c r="AE268" s="15">
        <v>0</v>
      </c>
      <c r="AF268" s="15"/>
      <c r="AG268" s="15">
        <v>0</v>
      </c>
      <c r="AH268" s="15">
        <v>18641.211557219995</v>
      </c>
      <c r="AI268" s="15">
        <v>21814.180795969995</v>
      </c>
      <c r="AJ268" s="15">
        <v>0</v>
      </c>
      <c r="AK268" s="15">
        <v>33636.310747430012</v>
      </c>
      <c r="AL268" s="15">
        <v>0</v>
      </c>
      <c r="AM268" s="15">
        <v>66427.738082789991</v>
      </c>
      <c r="AN268" s="15">
        <v>36489.33651126999</v>
      </c>
      <c r="AO268" s="15">
        <v>44519.617479450004</v>
      </c>
      <c r="AP268" s="15">
        <v>69729.021571100006</v>
      </c>
      <c r="AQ268" s="15">
        <v>78843.526413039901</v>
      </c>
      <c r="AR268" s="15">
        <v>85773.405865880151</v>
      </c>
      <c r="AS268" s="15">
        <v>91715.920346290033</v>
      </c>
      <c r="AT268" s="15">
        <v>86949.73546871994</v>
      </c>
      <c r="AU268" s="15">
        <v>75717.472278659974</v>
      </c>
      <c r="AV268" s="15">
        <v>134190.02881866999</v>
      </c>
      <c r="AW268" s="15">
        <v>155522.58940184012</v>
      </c>
      <c r="AX268" s="15">
        <v>173817.45278364012</v>
      </c>
      <c r="AY268" s="15">
        <v>196227.46239541977</v>
      </c>
      <c r="AZ268" s="15"/>
      <c r="BA268" s="15"/>
      <c r="BB268" s="15"/>
      <c r="BC268" s="15"/>
      <c r="BD268" s="15">
        <v>9921.3968960000002</v>
      </c>
      <c r="BE268" s="15">
        <v>21891.338899999999</v>
      </c>
      <c r="BF268" s="15">
        <v>58381.995718119986</v>
      </c>
      <c r="BG268" s="15">
        <v>0</v>
      </c>
      <c r="BH268" s="15">
        <v>8061.7373314200013</v>
      </c>
      <c r="BI268" s="15">
        <v>100792.15417260989</v>
      </c>
      <c r="BJ268" s="15">
        <v>103648.01103408994</v>
      </c>
      <c r="BK268" s="15">
        <v>208575.34653117013</v>
      </c>
      <c r="BL268" s="15">
        <v>203314.75280020933</v>
      </c>
      <c r="BM268" s="15">
        <v>197463.34857329092</v>
      </c>
      <c r="BN268" s="15">
        <v>41300.035272669993</v>
      </c>
      <c r="BP268" s="15">
        <v>0</v>
      </c>
      <c r="BQ268" s="15">
        <v>0</v>
      </c>
      <c r="BR268" s="15">
        <v>0</v>
      </c>
      <c r="BS268" s="15">
        <v>15406.167056</v>
      </c>
      <c r="BT268" s="15">
        <v>19095.99698054</v>
      </c>
      <c r="BU268" s="15">
        <v>21428.839990059991</v>
      </c>
      <c r="BV268" s="15">
        <v>33181.826315709965</v>
      </c>
      <c r="BW268" s="15">
        <v>37890.175737490004</v>
      </c>
      <c r="BX268" s="15">
        <v>51338.961867520025</v>
      </c>
      <c r="BY268" s="15"/>
      <c r="BZ268" s="15"/>
      <c r="CA268" s="15"/>
      <c r="CB268" s="15"/>
      <c r="CC268" s="15"/>
      <c r="CD268" s="15"/>
      <c r="CE268" s="15"/>
      <c r="CF268" s="15"/>
      <c r="CG268" s="15">
        <v>507514.319097</v>
      </c>
      <c r="CH268" s="15">
        <v>3009221.4147912902</v>
      </c>
      <c r="CI268" s="15">
        <v>66443.73304953998</v>
      </c>
    </row>
    <row r="269" spans="1:87" x14ac:dyDescent="0.2">
      <c r="A269" s="13">
        <v>45231</v>
      </c>
      <c r="B269" s="15">
        <v>0</v>
      </c>
      <c r="C269" s="15">
        <v>0</v>
      </c>
      <c r="D269" s="15">
        <v>0</v>
      </c>
      <c r="E269" s="15">
        <v>0</v>
      </c>
      <c r="F269" s="15">
        <v>0</v>
      </c>
      <c r="G269" s="15">
        <v>0</v>
      </c>
      <c r="H269" s="15">
        <v>0</v>
      </c>
      <c r="I269" s="15">
        <v>0</v>
      </c>
      <c r="J269" s="15">
        <v>0</v>
      </c>
      <c r="K269" s="15">
        <v>0</v>
      </c>
      <c r="L269" s="15">
        <v>0</v>
      </c>
      <c r="M269" s="15">
        <v>0</v>
      </c>
      <c r="N269" s="15">
        <v>0</v>
      </c>
      <c r="O269" s="15">
        <v>0</v>
      </c>
      <c r="P269" s="15">
        <v>0</v>
      </c>
      <c r="Q269" s="15">
        <v>0</v>
      </c>
      <c r="R269" s="15">
        <v>0</v>
      </c>
      <c r="S269" s="15">
        <v>0</v>
      </c>
      <c r="T269" s="15">
        <v>0</v>
      </c>
      <c r="U269" s="15">
        <v>0</v>
      </c>
      <c r="V269" s="15">
        <v>0</v>
      </c>
      <c r="W269" s="15">
        <v>0</v>
      </c>
      <c r="X269" s="15">
        <v>0</v>
      </c>
      <c r="Y269" s="15">
        <v>0</v>
      </c>
      <c r="Z269" s="15">
        <v>0</v>
      </c>
      <c r="AA269" s="15">
        <v>0</v>
      </c>
      <c r="AB269" s="15">
        <v>0</v>
      </c>
      <c r="AC269" s="15">
        <v>0</v>
      </c>
      <c r="AD269" s="15">
        <v>0</v>
      </c>
      <c r="AE269" s="15">
        <v>0</v>
      </c>
      <c r="AF269" s="15">
        <v>0</v>
      </c>
      <c r="AG269" s="15">
        <v>0</v>
      </c>
      <c r="AH269" s="15">
        <v>18247.154605790009</v>
      </c>
      <c r="AI269" s="15">
        <v>21258.559206070007</v>
      </c>
      <c r="AJ269" s="15">
        <v>0</v>
      </c>
      <c r="AK269" s="15">
        <v>33102.558080860028</v>
      </c>
      <c r="AL269" s="15">
        <v>0</v>
      </c>
      <c r="AM269" s="15">
        <v>64976.393017030015</v>
      </c>
      <c r="AN269" s="15">
        <v>35673.541110570011</v>
      </c>
      <c r="AO269" s="15">
        <v>43233.618623280046</v>
      </c>
      <c r="AP269" s="15">
        <v>68185.207925099996</v>
      </c>
      <c r="AQ269" s="15">
        <v>77376.391430989926</v>
      </c>
      <c r="AR269" s="15">
        <v>84147.907851150099</v>
      </c>
      <c r="AS269" s="15">
        <v>90407.400250970182</v>
      </c>
      <c r="AT269" s="15">
        <v>85318.078228220111</v>
      </c>
      <c r="AU269" s="15">
        <v>74339.968987719883</v>
      </c>
      <c r="AV269" s="15">
        <v>132581.73462170007</v>
      </c>
      <c r="AW269" s="15">
        <v>153943.24484189969</v>
      </c>
      <c r="AX269" s="15">
        <v>171410.85121628013</v>
      </c>
      <c r="AY269" s="15">
        <v>194080.32535557996</v>
      </c>
      <c r="AZ269" s="15"/>
      <c r="BA269" s="15"/>
      <c r="BB269" s="15"/>
      <c r="BC269" s="15"/>
      <c r="BD269" s="15">
        <v>9583.078974</v>
      </c>
      <c r="BE269" s="15">
        <v>21601.005306999999</v>
      </c>
      <c r="BF269" s="15">
        <v>58606.696503909967</v>
      </c>
      <c r="BG269" s="15">
        <v>0</v>
      </c>
      <c r="BH269" s="15">
        <v>8092.8697075499977</v>
      </c>
      <c r="BI269" s="15">
        <v>99707.326931849981</v>
      </c>
      <c r="BJ269" s="15">
        <v>102059.67714732018</v>
      </c>
      <c r="BK269" s="15">
        <v>206576.74567646038</v>
      </c>
      <c r="BL269" s="15">
        <v>201180.0424649005</v>
      </c>
      <c r="BM269" s="15">
        <v>196178.04988659962</v>
      </c>
      <c r="BN269" s="15">
        <v>41025.55987895999</v>
      </c>
      <c r="BP269" s="15">
        <v>0</v>
      </c>
      <c r="BQ269" s="15">
        <v>0</v>
      </c>
      <c r="BR269" s="15">
        <v>0</v>
      </c>
      <c r="BS269" s="15">
        <v>14305.65661</v>
      </c>
      <c r="BT269" s="15">
        <v>19095.99698054</v>
      </c>
      <c r="BU269" s="15">
        <v>0</v>
      </c>
      <c r="BV269" s="15">
        <v>33005.751697310021</v>
      </c>
      <c r="BW269" s="15">
        <v>36140.597277309971</v>
      </c>
      <c r="BX269" s="15">
        <v>49733.091802280003</v>
      </c>
      <c r="BY269" s="15">
        <v>61804.171857160029</v>
      </c>
      <c r="BZ269" s="15">
        <v>167671.79617870037</v>
      </c>
      <c r="CA269" s="15"/>
      <c r="CB269" s="15"/>
      <c r="CC269" s="15"/>
      <c r="CD269" s="15"/>
      <c r="CE269" s="15"/>
      <c r="CF269" s="15"/>
      <c r="CG269" s="15">
        <v>505928.929909</v>
      </c>
      <c r="CH269" s="15">
        <v>3180579.9801440611</v>
      </c>
      <c r="CI269" s="15">
        <v>66699.566211459955</v>
      </c>
    </row>
    <row r="270" spans="1:87" x14ac:dyDescent="0.2">
      <c r="A270" s="13">
        <v>45261</v>
      </c>
      <c r="B270" s="15">
        <v>0</v>
      </c>
      <c r="C270" s="15">
        <v>0</v>
      </c>
      <c r="D270" s="15">
        <v>0</v>
      </c>
      <c r="E270" s="15">
        <v>0</v>
      </c>
      <c r="F270" s="15">
        <v>0</v>
      </c>
      <c r="G270" s="15">
        <v>0</v>
      </c>
      <c r="H270" s="15">
        <v>0</v>
      </c>
      <c r="I270" s="15">
        <v>0</v>
      </c>
      <c r="J270" s="15">
        <v>0</v>
      </c>
      <c r="K270" s="15">
        <v>0</v>
      </c>
      <c r="L270" s="15">
        <v>0</v>
      </c>
      <c r="M270" s="15">
        <v>0</v>
      </c>
      <c r="N270" s="15">
        <v>0</v>
      </c>
      <c r="O270" s="15">
        <v>0</v>
      </c>
      <c r="P270" s="15">
        <v>0</v>
      </c>
      <c r="Q270" s="15">
        <v>0</v>
      </c>
      <c r="R270" s="15">
        <v>0</v>
      </c>
      <c r="S270" s="15">
        <v>0</v>
      </c>
      <c r="T270" s="15">
        <v>0</v>
      </c>
      <c r="U270" s="15">
        <v>0</v>
      </c>
      <c r="V270" s="15">
        <v>0</v>
      </c>
      <c r="W270" s="15">
        <v>0</v>
      </c>
      <c r="X270" s="15">
        <v>0</v>
      </c>
      <c r="Y270" s="15">
        <v>0</v>
      </c>
      <c r="Z270" s="15">
        <v>0</v>
      </c>
      <c r="AA270" s="15">
        <v>0</v>
      </c>
      <c r="AB270" s="15">
        <v>0</v>
      </c>
      <c r="AC270" s="15">
        <v>0</v>
      </c>
      <c r="AD270" s="15">
        <v>0</v>
      </c>
      <c r="AE270" s="15">
        <v>0</v>
      </c>
      <c r="AF270" s="15">
        <v>0</v>
      </c>
      <c r="AG270" s="15">
        <v>0</v>
      </c>
      <c r="AH270" s="15">
        <v>17761.73539397999</v>
      </c>
      <c r="AI270" s="15">
        <v>20844.14499247001</v>
      </c>
      <c r="AJ270" s="15">
        <v>0</v>
      </c>
      <c r="AK270" s="15">
        <v>32443.259204769976</v>
      </c>
      <c r="AL270" s="15">
        <v>0</v>
      </c>
      <c r="AM270" s="15">
        <v>63353.896075319964</v>
      </c>
      <c r="AN270" s="15">
        <v>34762.092446909977</v>
      </c>
      <c r="AO270" s="15">
        <v>42300.776042750047</v>
      </c>
      <c r="AP270" s="15">
        <v>66953.520916299938</v>
      </c>
      <c r="AQ270" s="15">
        <v>76225.538694440111</v>
      </c>
      <c r="AR270" s="15">
        <v>82683.037659940033</v>
      </c>
      <c r="AS270" s="15">
        <v>89112.30469718005</v>
      </c>
      <c r="AT270" s="15">
        <v>84062.735754380003</v>
      </c>
      <c r="AU270" s="15">
        <v>72928.99897731992</v>
      </c>
      <c r="AV270" s="15">
        <v>130925.98182358018</v>
      </c>
      <c r="AW270" s="15">
        <v>151249.85904562008</v>
      </c>
      <c r="AX270" s="15">
        <v>168178.5499003896</v>
      </c>
      <c r="AY270" s="15">
        <v>191702.8946178302</v>
      </c>
      <c r="AZ270" s="15"/>
      <c r="BA270" s="15"/>
      <c r="BB270" s="15"/>
      <c r="BC270" s="15"/>
      <c r="BD270" s="15">
        <v>9281.1760369999993</v>
      </c>
      <c r="BE270" s="15">
        <v>21204.769967</v>
      </c>
      <c r="BF270" s="15">
        <v>58844.005110679995</v>
      </c>
      <c r="BG270" s="15">
        <v>0</v>
      </c>
      <c r="BH270" s="15">
        <v>8125.9421028999986</v>
      </c>
      <c r="BI270" s="15">
        <v>98245.734137330073</v>
      </c>
      <c r="BJ270" s="15">
        <v>100878.41987485996</v>
      </c>
      <c r="BK270" s="15">
        <v>203452.0144890701</v>
      </c>
      <c r="BL270" s="15">
        <v>199115.00957844034</v>
      </c>
      <c r="BM270" s="15">
        <v>194691.45043757974</v>
      </c>
      <c r="BN270" s="15">
        <v>40885.104853189965</v>
      </c>
      <c r="BP270" s="15">
        <v>0</v>
      </c>
      <c r="BQ270" s="15">
        <v>0</v>
      </c>
      <c r="BR270" s="15">
        <v>0</v>
      </c>
      <c r="BS270" s="15">
        <v>13244.223067000001</v>
      </c>
      <c r="BT270" s="15">
        <v>19095.99698054</v>
      </c>
      <c r="BU270" s="15">
        <v>0</v>
      </c>
      <c r="BV270" s="15">
        <v>32284.367472990009</v>
      </c>
      <c r="BW270" s="15">
        <v>34335.871818199972</v>
      </c>
      <c r="BX270" s="15">
        <v>47987.700636310045</v>
      </c>
      <c r="BY270" s="15">
        <v>60072.552323549935</v>
      </c>
      <c r="BZ270" s="15">
        <v>163105.60605816994</v>
      </c>
      <c r="CA270" s="15"/>
      <c r="CB270" s="15"/>
      <c r="CC270" s="15"/>
      <c r="CD270" s="15"/>
      <c r="CE270" s="15"/>
      <c r="CF270" s="15"/>
      <c r="CG270" s="15">
        <v>506315.00120915001</v>
      </c>
      <c r="CH270" s="15">
        <v>3136654.27239714</v>
      </c>
      <c r="CI270" s="15">
        <v>66969.947213579988</v>
      </c>
    </row>
    <row r="271" spans="1:87" x14ac:dyDescent="0.2">
      <c r="A271" s="13">
        <v>45292</v>
      </c>
      <c r="B271" s="15">
        <v>0</v>
      </c>
      <c r="C271" s="15">
        <v>0</v>
      </c>
      <c r="D271" s="15">
        <v>0</v>
      </c>
      <c r="E271" s="15">
        <v>0</v>
      </c>
      <c r="F271" s="15">
        <v>0</v>
      </c>
      <c r="G271" s="15">
        <v>0</v>
      </c>
      <c r="H271" s="15">
        <v>0</v>
      </c>
      <c r="I271" s="15">
        <v>0</v>
      </c>
      <c r="J271" s="15">
        <v>0</v>
      </c>
      <c r="K271" s="15">
        <v>0</v>
      </c>
      <c r="L271" s="15">
        <v>0</v>
      </c>
      <c r="M271" s="15">
        <v>0</v>
      </c>
      <c r="N271" s="15">
        <v>0</v>
      </c>
      <c r="O271" s="15">
        <v>0</v>
      </c>
      <c r="P271" s="15">
        <v>0</v>
      </c>
      <c r="Q271" s="15">
        <v>0</v>
      </c>
      <c r="R271" s="15">
        <v>0</v>
      </c>
      <c r="S271" s="15">
        <v>0</v>
      </c>
      <c r="T271" s="15">
        <v>0</v>
      </c>
      <c r="U271" s="15">
        <v>0</v>
      </c>
      <c r="V271" s="15">
        <v>0</v>
      </c>
      <c r="W271" s="15">
        <v>0</v>
      </c>
      <c r="X271" s="15">
        <v>0</v>
      </c>
      <c r="Y271" s="15">
        <v>0</v>
      </c>
      <c r="Z271" s="15">
        <v>0</v>
      </c>
      <c r="AA271" s="15">
        <v>0</v>
      </c>
      <c r="AB271" s="15">
        <v>0</v>
      </c>
      <c r="AC271" s="15">
        <v>0</v>
      </c>
      <c r="AD271" s="15">
        <v>0</v>
      </c>
      <c r="AE271" s="15">
        <v>0</v>
      </c>
      <c r="AF271" s="15">
        <v>0</v>
      </c>
      <c r="AG271" s="15">
        <v>0</v>
      </c>
      <c r="AH271" s="15">
        <v>17223.688438159999</v>
      </c>
      <c r="AI271" s="15">
        <v>20379.787478399994</v>
      </c>
      <c r="AJ271" s="15">
        <v>0</v>
      </c>
      <c r="AK271" s="15">
        <v>31696.761095740007</v>
      </c>
      <c r="AL271" s="15">
        <v>0</v>
      </c>
      <c r="AM271" s="15">
        <v>62078.391081639937</v>
      </c>
      <c r="AN271" s="15">
        <v>34071.039735210012</v>
      </c>
      <c r="AO271" s="15">
        <v>41208.372668300006</v>
      </c>
      <c r="AP271" s="15">
        <v>65853.478124550107</v>
      </c>
      <c r="AQ271" s="15">
        <v>74935.431006379935</v>
      </c>
      <c r="AR271" s="15">
        <v>81110.662351610081</v>
      </c>
      <c r="AS271" s="15">
        <v>87658.412431080171</v>
      </c>
      <c r="AT271" s="15">
        <v>81974.294169859961</v>
      </c>
      <c r="AU271" s="15">
        <v>71701.394601549924</v>
      </c>
      <c r="AV271" s="15">
        <v>128779.55079417978</v>
      </c>
      <c r="AW271" s="15">
        <v>148762.61216760013</v>
      </c>
      <c r="AX271" s="15">
        <v>164929.56657295019</v>
      </c>
      <c r="AY271" s="15">
        <v>188783.09822295001</v>
      </c>
      <c r="AZ271" s="15"/>
      <c r="BA271" s="15"/>
      <c r="BB271" s="15"/>
      <c r="BC271" s="15"/>
      <c r="BD271" s="15">
        <v>9026.4350200000008</v>
      </c>
      <c r="BE271" s="15">
        <v>20920.576417</v>
      </c>
      <c r="BF271" s="15">
        <v>59099.900035059909</v>
      </c>
      <c r="BG271" s="15">
        <v>0</v>
      </c>
      <c r="BH271" s="15">
        <v>8163.2935474000005</v>
      </c>
      <c r="BI271" s="15">
        <v>97015.302028409962</v>
      </c>
      <c r="BJ271" s="15">
        <v>99393.188662280096</v>
      </c>
      <c r="BK271" s="15">
        <v>200602.80771832028</v>
      </c>
      <c r="BL271" s="15">
        <v>196537.40529614061</v>
      </c>
      <c r="BM271" s="15">
        <v>193392.2472615201</v>
      </c>
      <c r="BN271" s="15">
        <v>40604.454866119951</v>
      </c>
      <c r="BP271" s="15">
        <v>0</v>
      </c>
      <c r="BQ271" s="15">
        <v>0</v>
      </c>
      <c r="BR271" s="15">
        <v>0</v>
      </c>
      <c r="BS271" s="15">
        <v>12289.800264</v>
      </c>
      <c r="BT271" s="15">
        <v>18132.851984540001</v>
      </c>
      <c r="BU271" s="15">
        <v>0</v>
      </c>
      <c r="BV271" s="15">
        <v>31867.761995559969</v>
      </c>
      <c r="BW271" s="15">
        <v>32801.020234769996</v>
      </c>
      <c r="BX271" s="15">
        <v>45916.048528650012</v>
      </c>
      <c r="BY271" s="15">
        <v>57638.168607349959</v>
      </c>
      <c r="BZ271" s="15">
        <v>157445.74929495994</v>
      </c>
      <c r="CA271" s="15"/>
      <c r="CB271" s="15"/>
      <c r="CC271" s="15"/>
      <c r="CD271" s="15"/>
      <c r="CE271" s="15"/>
      <c r="CF271" s="15"/>
      <c r="CG271" s="15">
        <v>510310.40453351999</v>
      </c>
      <c r="CH271" s="15">
        <v>3092303.9572357615</v>
      </c>
      <c r="CI271" s="15">
        <v>67263.193582459906</v>
      </c>
    </row>
    <row r="272" spans="1:87" x14ac:dyDescent="0.2">
      <c r="A272" s="13">
        <v>45323</v>
      </c>
      <c r="B272" s="15">
        <v>0</v>
      </c>
      <c r="C272" s="15">
        <v>0</v>
      </c>
      <c r="D272" s="15">
        <v>0</v>
      </c>
      <c r="E272" s="15">
        <v>0</v>
      </c>
      <c r="F272" s="15">
        <v>0</v>
      </c>
      <c r="G272" s="15">
        <v>0</v>
      </c>
      <c r="H272" s="15">
        <v>0</v>
      </c>
      <c r="I272" s="15">
        <v>0</v>
      </c>
      <c r="J272" s="15">
        <v>0</v>
      </c>
      <c r="K272" s="15">
        <v>0</v>
      </c>
      <c r="L272" s="15">
        <v>0</v>
      </c>
      <c r="M272" s="15">
        <v>0</v>
      </c>
      <c r="N272" s="15">
        <v>0</v>
      </c>
      <c r="O272" s="15">
        <v>0</v>
      </c>
      <c r="P272" s="15">
        <v>0</v>
      </c>
      <c r="Q272" s="15">
        <v>0</v>
      </c>
      <c r="R272" s="15">
        <v>0</v>
      </c>
      <c r="S272" s="15">
        <v>0</v>
      </c>
      <c r="T272" s="15">
        <v>0</v>
      </c>
      <c r="U272" s="15">
        <v>0</v>
      </c>
      <c r="V272" s="15">
        <v>0</v>
      </c>
      <c r="W272" s="15">
        <v>0</v>
      </c>
      <c r="X272" s="15">
        <v>0</v>
      </c>
      <c r="Y272" s="15">
        <v>0</v>
      </c>
      <c r="Z272" s="15">
        <v>0</v>
      </c>
      <c r="AA272" s="15">
        <v>0</v>
      </c>
      <c r="AB272" s="15">
        <v>0</v>
      </c>
      <c r="AC272" s="15">
        <v>0</v>
      </c>
      <c r="AD272" s="15">
        <v>0</v>
      </c>
      <c r="AE272" s="15">
        <v>0</v>
      </c>
      <c r="AF272" s="15">
        <v>0</v>
      </c>
      <c r="AG272" s="15">
        <v>0</v>
      </c>
      <c r="AH272" s="15">
        <v>16744.832877980007</v>
      </c>
      <c r="AI272" s="15">
        <v>19877.939438200014</v>
      </c>
      <c r="AJ272" s="15">
        <v>0</v>
      </c>
      <c r="AK272" s="15">
        <v>30959.923591039958</v>
      </c>
      <c r="AL272" s="15">
        <v>0</v>
      </c>
      <c r="AM272" s="15">
        <v>60746.008648689924</v>
      </c>
      <c r="AN272" s="15">
        <v>33376.367716369983</v>
      </c>
      <c r="AO272" s="15">
        <v>40101.578255070061</v>
      </c>
      <c r="AP272" s="15">
        <v>64205.596745260074</v>
      </c>
      <c r="AQ272" s="15">
        <v>73246.81393348999</v>
      </c>
      <c r="AR272" s="15">
        <v>79614.813084219961</v>
      </c>
      <c r="AS272" s="15">
        <v>86042.670779669905</v>
      </c>
      <c r="AT272" s="15">
        <v>80566.093162200064</v>
      </c>
      <c r="AU272" s="15">
        <v>70419.093093970034</v>
      </c>
      <c r="AV272" s="15">
        <v>127043.66841821998</v>
      </c>
      <c r="AW272" s="15">
        <v>146776.40401273017</v>
      </c>
      <c r="AX272" s="15">
        <v>161321.1412738302</v>
      </c>
      <c r="AY272" s="15">
        <v>186220.85653287987</v>
      </c>
      <c r="AZ272" s="15"/>
      <c r="BA272" s="15"/>
      <c r="BB272" s="15"/>
      <c r="BC272" s="15"/>
      <c r="BD272" s="15">
        <v>8777.0006649999996</v>
      </c>
      <c r="BE272" s="15">
        <v>20589.825621</v>
      </c>
      <c r="BF272" s="15">
        <v>59429.205741779995</v>
      </c>
      <c r="BG272" s="15">
        <v>0</v>
      </c>
      <c r="BH272" s="15">
        <v>8217.1072663100003</v>
      </c>
      <c r="BI272" s="15">
        <v>95577.15290787007</v>
      </c>
      <c r="BJ272" s="15">
        <v>98371.380679529859</v>
      </c>
      <c r="BK272" s="15">
        <v>197771.52488661051</v>
      </c>
      <c r="BL272" s="15">
        <v>194254.72873589006</v>
      </c>
      <c r="BM272" s="15">
        <v>192057.07013968015</v>
      </c>
      <c r="BN272" s="15">
        <v>40459.541974899978</v>
      </c>
      <c r="BP272" s="15">
        <v>0</v>
      </c>
      <c r="BQ272" s="15">
        <v>0</v>
      </c>
      <c r="BR272" s="15">
        <v>0</v>
      </c>
      <c r="BS272" s="15">
        <v>11291.02181</v>
      </c>
      <c r="BT272" s="15">
        <v>18132.850965540001</v>
      </c>
      <c r="BU272" s="15">
        <v>0</v>
      </c>
      <c r="BV272" s="15">
        <v>30973.618493409995</v>
      </c>
      <c r="BW272" s="15">
        <v>31061.724223530015</v>
      </c>
      <c r="BX272" s="15">
        <v>43929.891086290001</v>
      </c>
      <c r="BY272" s="15">
        <v>55493.091295400096</v>
      </c>
      <c r="BZ272" s="15">
        <v>151659.46625812005</v>
      </c>
      <c r="CA272" s="15"/>
      <c r="CB272" s="15"/>
      <c r="CC272" s="15"/>
      <c r="CD272" s="15"/>
      <c r="CE272" s="15"/>
      <c r="CF272" s="15"/>
      <c r="CG272" s="15">
        <v>513693.67747952003</v>
      </c>
      <c r="CH272" s="15">
        <v>3049003.681794201</v>
      </c>
      <c r="CI272" s="15">
        <v>67646.313008090001</v>
      </c>
    </row>
    <row r="273" spans="1:87" x14ac:dyDescent="0.2">
      <c r="A273" s="13">
        <v>45352</v>
      </c>
      <c r="B273" s="15">
        <v>0</v>
      </c>
      <c r="C273" s="15">
        <v>0</v>
      </c>
      <c r="D273" s="15">
        <v>0</v>
      </c>
      <c r="E273" s="15">
        <v>0</v>
      </c>
      <c r="F273" s="15">
        <v>0</v>
      </c>
      <c r="G273" s="15">
        <v>0</v>
      </c>
      <c r="H273" s="15">
        <v>0</v>
      </c>
      <c r="I273" s="15">
        <v>0</v>
      </c>
      <c r="J273" s="15">
        <v>0</v>
      </c>
      <c r="K273" s="15">
        <v>0</v>
      </c>
      <c r="L273" s="15">
        <v>0</v>
      </c>
      <c r="M273" s="15">
        <v>0</v>
      </c>
      <c r="N273" s="15">
        <v>0</v>
      </c>
      <c r="O273" s="15">
        <v>0</v>
      </c>
      <c r="P273" s="15">
        <v>0</v>
      </c>
      <c r="Q273" s="15">
        <v>0</v>
      </c>
      <c r="R273" s="15">
        <v>0</v>
      </c>
      <c r="S273" s="15">
        <v>0</v>
      </c>
      <c r="T273" s="15">
        <v>0</v>
      </c>
      <c r="U273" s="15">
        <v>0</v>
      </c>
      <c r="V273" s="15">
        <v>0</v>
      </c>
      <c r="W273" s="15">
        <v>0</v>
      </c>
      <c r="X273" s="15">
        <v>0</v>
      </c>
      <c r="Y273" s="15">
        <v>0</v>
      </c>
      <c r="Z273" s="15">
        <v>0</v>
      </c>
      <c r="AA273" s="15">
        <v>0</v>
      </c>
      <c r="AB273" s="15">
        <v>0</v>
      </c>
      <c r="AC273" s="15">
        <v>0</v>
      </c>
      <c r="AD273" s="15">
        <v>0</v>
      </c>
      <c r="AE273" s="15">
        <v>0</v>
      </c>
      <c r="AF273" s="15">
        <v>0</v>
      </c>
      <c r="AG273" s="15">
        <v>0</v>
      </c>
      <c r="AH273" s="15">
        <v>16296.206406650001</v>
      </c>
      <c r="AI273" s="15">
        <v>19374.948775259996</v>
      </c>
      <c r="AJ273" s="15">
        <v>0</v>
      </c>
      <c r="AK273" s="15">
        <v>30338.307722230024</v>
      </c>
      <c r="AL273" s="15">
        <v>0</v>
      </c>
      <c r="AM273" s="15">
        <v>59456.860249900084</v>
      </c>
      <c r="AN273" s="15">
        <v>32674.085592290001</v>
      </c>
      <c r="AO273" s="15">
        <v>39257.573381409995</v>
      </c>
      <c r="AP273" s="15">
        <v>62907.120860629926</v>
      </c>
      <c r="AQ273" s="15">
        <v>71874.161693889953</v>
      </c>
      <c r="AR273" s="15">
        <v>78179.448802760075</v>
      </c>
      <c r="AS273" s="15">
        <v>84415.658446780013</v>
      </c>
      <c r="AT273" s="15">
        <v>79293.746207460092</v>
      </c>
      <c r="AU273" s="15">
        <v>68777.582568249985</v>
      </c>
      <c r="AV273" s="15">
        <v>125605.02119926995</v>
      </c>
      <c r="AW273" s="15">
        <v>144541.06778401998</v>
      </c>
      <c r="AX273" s="15">
        <v>158678.05208878012</v>
      </c>
      <c r="AY273" s="15">
        <v>184006.17822007957</v>
      </c>
      <c r="AZ273" s="15">
        <v>309315.97333533998</v>
      </c>
      <c r="BA273" s="15"/>
      <c r="BB273" s="15"/>
      <c r="BC273" s="15"/>
      <c r="BD273" s="15">
        <v>8571.2606489999998</v>
      </c>
      <c r="BE273" s="15">
        <v>20264.719332000001</v>
      </c>
      <c r="BF273" s="15">
        <v>60045.934749779983</v>
      </c>
      <c r="BG273" s="15">
        <v>0</v>
      </c>
      <c r="BH273" s="15">
        <v>8302.4472568800011</v>
      </c>
      <c r="BI273" s="15">
        <v>94816.310030550158</v>
      </c>
      <c r="BJ273" s="15">
        <v>97502.596655200119</v>
      </c>
      <c r="BK273" s="15">
        <v>196261.25926398992</v>
      </c>
      <c r="BL273" s="15">
        <v>193561.06134624008</v>
      </c>
      <c r="BM273" s="15">
        <v>191761.88357554976</v>
      </c>
      <c r="BN273" s="15">
        <v>40608.948440350003</v>
      </c>
      <c r="BP273" s="15">
        <v>0</v>
      </c>
      <c r="BQ273" s="15">
        <v>0</v>
      </c>
      <c r="BR273" s="15">
        <v>0</v>
      </c>
      <c r="BS273" s="15">
        <v>10431.021532000001</v>
      </c>
      <c r="BT273" s="15">
        <v>18132.850965540001</v>
      </c>
      <c r="BU273" s="15">
        <v>0</v>
      </c>
      <c r="BV273" s="15">
        <v>29725.931500979998</v>
      </c>
      <c r="BW273" s="15">
        <v>29540.276725620024</v>
      </c>
      <c r="BX273" s="15">
        <v>42369.262576829999</v>
      </c>
      <c r="BY273" s="15">
        <v>53516.811778870018</v>
      </c>
      <c r="BZ273" s="15">
        <v>147485.92553548006</v>
      </c>
      <c r="CA273" s="15"/>
      <c r="CB273" s="15"/>
      <c r="CC273" s="15"/>
      <c r="CD273" s="15"/>
      <c r="CE273" s="15"/>
      <c r="CF273" s="15"/>
      <c r="CG273" s="15">
        <v>515702.73066881002</v>
      </c>
      <c r="CH273" s="15">
        <v>3323593.2259186702</v>
      </c>
      <c r="CI273" s="15">
        <v>68348.382006659987</v>
      </c>
    </row>
    <row r="274" spans="1:87" x14ac:dyDescent="0.2">
      <c r="A274" s="13">
        <v>45383</v>
      </c>
      <c r="B274" s="15">
        <v>0</v>
      </c>
      <c r="C274" s="15">
        <v>0</v>
      </c>
      <c r="D274" s="15">
        <v>0</v>
      </c>
      <c r="E274" s="15">
        <v>0</v>
      </c>
      <c r="F274" s="15">
        <v>0</v>
      </c>
      <c r="G274" s="15">
        <v>0</v>
      </c>
      <c r="H274" s="15">
        <v>0</v>
      </c>
      <c r="I274" s="15">
        <v>0</v>
      </c>
      <c r="J274" s="15">
        <v>0</v>
      </c>
      <c r="K274" s="15">
        <v>0</v>
      </c>
      <c r="L274" s="15">
        <v>0</v>
      </c>
      <c r="M274" s="15">
        <v>0</v>
      </c>
      <c r="N274" s="15">
        <v>0</v>
      </c>
      <c r="O274" s="15">
        <v>0</v>
      </c>
      <c r="P274" s="15">
        <v>0</v>
      </c>
      <c r="Q274" s="15">
        <v>0</v>
      </c>
      <c r="R274" s="15">
        <v>0</v>
      </c>
      <c r="S274" s="15">
        <v>0</v>
      </c>
      <c r="T274" s="15">
        <v>0</v>
      </c>
      <c r="U274" s="15">
        <v>0</v>
      </c>
      <c r="V274" s="15">
        <v>0</v>
      </c>
      <c r="W274" s="15">
        <v>0</v>
      </c>
      <c r="X274" s="15">
        <v>0</v>
      </c>
      <c r="Y274" s="15">
        <v>0</v>
      </c>
      <c r="Z274" s="15">
        <v>0</v>
      </c>
      <c r="AA274" s="15">
        <v>0</v>
      </c>
      <c r="AB274" s="15">
        <v>0</v>
      </c>
      <c r="AC274" s="15">
        <v>0</v>
      </c>
      <c r="AD274" s="15">
        <v>0</v>
      </c>
      <c r="AE274" s="15">
        <v>0</v>
      </c>
      <c r="AF274" s="15">
        <v>0</v>
      </c>
      <c r="AG274" s="15">
        <v>0</v>
      </c>
      <c r="AH274" s="15">
        <v>0</v>
      </c>
      <c r="AI274" s="15">
        <v>18880.859752259996</v>
      </c>
      <c r="AJ274" s="15">
        <v>0</v>
      </c>
      <c r="AK274" s="15">
        <v>29669.761306900014</v>
      </c>
      <c r="AL274" s="15">
        <v>0</v>
      </c>
      <c r="AM274" s="15">
        <v>58100.080655070007</v>
      </c>
      <c r="AN274" s="15">
        <v>31930.707518879997</v>
      </c>
      <c r="AO274" s="15">
        <v>38143.335615670039</v>
      </c>
      <c r="AP274" s="15">
        <v>61275.641638170047</v>
      </c>
      <c r="AQ274" s="15">
        <v>70203.839730410051</v>
      </c>
      <c r="AR274" s="15">
        <v>76719.075566210056</v>
      </c>
      <c r="AS274" s="15">
        <v>82880.418144260053</v>
      </c>
      <c r="AT274" s="15">
        <v>77811.632472069934</v>
      </c>
      <c r="AU274" s="15">
        <v>67440.067569419974</v>
      </c>
      <c r="AV274" s="15">
        <v>124025.83397247002</v>
      </c>
      <c r="AW274" s="15">
        <v>141989.31444081999</v>
      </c>
      <c r="AX274" s="15">
        <v>155854.96653194033</v>
      </c>
      <c r="AY274" s="15">
        <v>181001.26401768014</v>
      </c>
      <c r="AZ274" s="15">
        <v>300633.68858119979</v>
      </c>
      <c r="BA274" s="15"/>
      <c r="BB274" s="15"/>
      <c r="BC274" s="15"/>
      <c r="BD274" s="15">
        <v>8336.2414869999993</v>
      </c>
      <c r="BE274" s="15">
        <v>19946.688133</v>
      </c>
      <c r="BF274" s="15">
        <v>60571.000334299984</v>
      </c>
      <c r="BG274" s="15">
        <v>0</v>
      </c>
      <c r="BH274" s="15">
        <v>8376.5508424899945</v>
      </c>
      <c r="BI274" s="15">
        <v>93599.658938230015</v>
      </c>
      <c r="BJ274" s="15">
        <v>95985.140521190013</v>
      </c>
      <c r="BK274" s="15">
        <v>194627.19551864013</v>
      </c>
      <c r="BL274" s="15">
        <v>192189.61709411009</v>
      </c>
      <c r="BM274" s="15">
        <v>190376.98881084006</v>
      </c>
      <c r="BN274" s="15">
        <v>40524.045374819987</v>
      </c>
      <c r="BP274" s="15">
        <v>0</v>
      </c>
      <c r="BQ274" s="15">
        <v>0</v>
      </c>
      <c r="BR274" s="15">
        <v>0</v>
      </c>
      <c r="BS274" s="15">
        <v>9576.1621190000005</v>
      </c>
      <c r="BT274" s="15">
        <v>17169.705969540002</v>
      </c>
      <c r="BU274" s="15">
        <v>0</v>
      </c>
      <c r="BV274" s="15">
        <v>27983.235991100031</v>
      </c>
      <c r="BW274" s="15">
        <v>27809.934340699998</v>
      </c>
      <c r="BX274" s="15">
        <v>40436.940767829983</v>
      </c>
      <c r="BY274" s="15">
        <v>51239.219455839979</v>
      </c>
      <c r="BZ274" s="15">
        <v>142149.93930425003</v>
      </c>
      <c r="CA274" s="15"/>
      <c r="CB274" s="15"/>
      <c r="CC274" s="15"/>
      <c r="CD274" s="15"/>
      <c r="CE274" s="15"/>
      <c r="CF274" s="15"/>
      <c r="CG274" s="15">
        <v>518755.01408749999</v>
      </c>
      <c r="CH274" s="15">
        <v>3256213.7666038107</v>
      </c>
      <c r="CI274" s="15">
        <v>68947.551176789973</v>
      </c>
    </row>
    <row r="275" spans="1:87" x14ac:dyDescent="0.2">
      <c r="A275" s="13">
        <v>45413</v>
      </c>
      <c r="B275" s="15">
        <v>0</v>
      </c>
      <c r="C275" s="15">
        <v>0</v>
      </c>
      <c r="D275" s="15">
        <v>0</v>
      </c>
      <c r="E275" s="15">
        <v>0</v>
      </c>
      <c r="F275" s="15">
        <v>0</v>
      </c>
      <c r="G275" s="15">
        <v>0</v>
      </c>
      <c r="H275" s="15">
        <v>0</v>
      </c>
      <c r="I275" s="15">
        <v>0</v>
      </c>
      <c r="J275" s="15">
        <v>0</v>
      </c>
      <c r="K275" s="15">
        <v>0</v>
      </c>
      <c r="L275" s="15">
        <v>0</v>
      </c>
      <c r="M275" s="15">
        <v>0</v>
      </c>
      <c r="N275" s="15">
        <v>0</v>
      </c>
      <c r="O275" s="15">
        <v>0</v>
      </c>
      <c r="P275" s="15">
        <v>0</v>
      </c>
      <c r="Q275" s="15">
        <v>0</v>
      </c>
      <c r="R275" s="15">
        <v>0</v>
      </c>
      <c r="S275" s="15">
        <v>0</v>
      </c>
      <c r="T275" s="15">
        <v>0</v>
      </c>
      <c r="U275" s="15">
        <v>0</v>
      </c>
      <c r="V275" s="15">
        <v>0</v>
      </c>
      <c r="W275" s="15">
        <v>0</v>
      </c>
      <c r="X275" s="15">
        <v>0</v>
      </c>
      <c r="Y275" s="15">
        <v>0</v>
      </c>
      <c r="Z275" s="15">
        <v>0</v>
      </c>
      <c r="AA275" s="15">
        <v>0</v>
      </c>
      <c r="AB275" s="15">
        <v>0</v>
      </c>
      <c r="AC275" s="15">
        <v>0</v>
      </c>
      <c r="AD275" s="15">
        <v>0</v>
      </c>
      <c r="AE275" s="15">
        <v>0</v>
      </c>
      <c r="AF275" s="15">
        <v>0</v>
      </c>
      <c r="AG275" s="15">
        <v>0</v>
      </c>
      <c r="AH275" s="15">
        <v>0</v>
      </c>
      <c r="AI275" s="15">
        <v>0</v>
      </c>
      <c r="AJ275" s="15">
        <v>0</v>
      </c>
      <c r="AK275" s="15">
        <v>28884.283742230007</v>
      </c>
      <c r="AL275" s="15">
        <v>0</v>
      </c>
      <c r="AM275" s="15">
        <v>56837.334762340011</v>
      </c>
      <c r="AN275" s="15">
        <v>31132.218069070004</v>
      </c>
      <c r="AO275" s="15">
        <v>37360.868515119982</v>
      </c>
      <c r="AP275" s="15">
        <v>59724.696237909964</v>
      </c>
      <c r="AQ275" s="15">
        <v>68756.438094719997</v>
      </c>
      <c r="AR275" s="15">
        <v>75252.098380259995</v>
      </c>
      <c r="AS275" s="15">
        <v>81660.170238679973</v>
      </c>
      <c r="AT275" s="15">
        <v>76346.196208560039</v>
      </c>
      <c r="AU275" s="15">
        <v>65945.164822740015</v>
      </c>
      <c r="AV275" s="15">
        <v>122429.9873310899</v>
      </c>
      <c r="AW275" s="15">
        <v>139702.84923326017</v>
      </c>
      <c r="AX275" s="15">
        <v>152841.39415196009</v>
      </c>
      <c r="AY275" s="15">
        <v>178217.10961977969</v>
      </c>
      <c r="AZ275" s="15">
        <v>291446.75870982965</v>
      </c>
      <c r="BA275" s="15"/>
      <c r="BB275" s="15"/>
      <c r="BC275" s="15"/>
      <c r="BD275" s="15">
        <v>8094.230415</v>
      </c>
      <c r="BE275" s="15">
        <v>19491.400828999998</v>
      </c>
      <c r="BF275" s="15">
        <v>61012.026848340123</v>
      </c>
      <c r="BG275" s="15">
        <v>0</v>
      </c>
      <c r="BH275" s="15">
        <v>8145.2122001799999</v>
      </c>
      <c r="BI275" s="15">
        <v>92856.629086390079</v>
      </c>
      <c r="BJ275" s="15">
        <v>94735.276326260035</v>
      </c>
      <c r="BK275" s="15">
        <v>192686.63553577996</v>
      </c>
      <c r="BL275" s="15">
        <v>191063.04190514056</v>
      </c>
      <c r="BM275" s="15">
        <v>188787.1814174196</v>
      </c>
      <c r="BN275" s="15">
        <v>40239.396196239977</v>
      </c>
      <c r="BP275" s="15">
        <v>0</v>
      </c>
      <c r="BQ275" s="15">
        <v>0</v>
      </c>
      <c r="BR275" s="15">
        <v>0</v>
      </c>
      <c r="BS275" s="15">
        <v>8832.4974610000008</v>
      </c>
      <c r="BT275" s="15">
        <v>17168.884993539999</v>
      </c>
      <c r="BU275" s="15">
        <v>0</v>
      </c>
      <c r="BV275" s="15">
        <v>26352.056636519974</v>
      </c>
      <c r="BW275" s="15">
        <v>26479.982751879987</v>
      </c>
      <c r="BX275" s="15">
        <v>38924.209500039964</v>
      </c>
      <c r="BY275" s="15">
        <v>49399.731652060007</v>
      </c>
      <c r="BZ275" s="15">
        <v>137282.22570092982</v>
      </c>
      <c r="CA275" s="15"/>
      <c r="CB275" s="15"/>
      <c r="CC275" s="15"/>
      <c r="CD275" s="15"/>
      <c r="CE275" s="15"/>
      <c r="CF275" s="15"/>
      <c r="CG275" s="15">
        <v>521985.45571830001</v>
      </c>
      <c r="CH275" s="15">
        <v>3190073.6432915693</v>
      </c>
      <c r="CI275" s="15">
        <v>69157.239048520132</v>
      </c>
    </row>
    <row r="276" spans="1:87" x14ac:dyDescent="0.2">
      <c r="A276" s="13">
        <v>45444</v>
      </c>
      <c r="B276" s="15">
        <v>0</v>
      </c>
      <c r="C276" s="15">
        <v>0</v>
      </c>
      <c r="D276" s="15">
        <v>0</v>
      </c>
      <c r="E276" s="15">
        <v>0</v>
      </c>
      <c r="F276" s="15">
        <v>0</v>
      </c>
      <c r="G276" s="15">
        <v>0</v>
      </c>
      <c r="H276" s="15">
        <v>0</v>
      </c>
      <c r="I276" s="15">
        <v>0</v>
      </c>
      <c r="J276" s="15">
        <v>0</v>
      </c>
      <c r="K276" s="15">
        <v>0</v>
      </c>
      <c r="L276" s="15">
        <v>0</v>
      </c>
      <c r="M276" s="15">
        <v>0</v>
      </c>
      <c r="N276" s="15">
        <v>0</v>
      </c>
      <c r="O276" s="15">
        <v>0</v>
      </c>
      <c r="P276" s="15">
        <v>0</v>
      </c>
      <c r="Q276" s="15">
        <v>0</v>
      </c>
      <c r="R276" s="15">
        <v>0</v>
      </c>
      <c r="S276" s="15">
        <v>0</v>
      </c>
      <c r="T276" s="15">
        <v>0</v>
      </c>
      <c r="U276" s="15">
        <v>0</v>
      </c>
      <c r="V276" s="15">
        <v>0</v>
      </c>
      <c r="W276" s="15">
        <v>0</v>
      </c>
      <c r="X276" s="15">
        <v>0</v>
      </c>
      <c r="Y276" s="15">
        <v>0</v>
      </c>
      <c r="Z276" s="15">
        <v>0</v>
      </c>
      <c r="AA276" s="15">
        <v>0</v>
      </c>
      <c r="AB276" s="15">
        <v>0</v>
      </c>
      <c r="AC276" s="15">
        <v>0</v>
      </c>
      <c r="AD276" s="15">
        <v>0</v>
      </c>
      <c r="AE276" s="15">
        <v>0</v>
      </c>
      <c r="AF276" s="15">
        <v>0</v>
      </c>
      <c r="AG276" s="15">
        <v>0</v>
      </c>
      <c r="AH276" s="15">
        <v>0</v>
      </c>
      <c r="AI276" s="15">
        <v>0</v>
      </c>
      <c r="AJ276" s="15">
        <v>0</v>
      </c>
      <c r="AK276" s="15">
        <v>28337.75308405999</v>
      </c>
      <c r="AL276" s="15">
        <v>0</v>
      </c>
      <c r="AM276" s="15">
        <v>55677.25448228998</v>
      </c>
      <c r="AN276" s="15">
        <v>30616.63946385001</v>
      </c>
      <c r="AO276" s="15">
        <v>36559.693588239992</v>
      </c>
      <c r="AP276" s="15">
        <v>58769.988771720033</v>
      </c>
      <c r="AQ276" s="15">
        <v>67645.209003010023</v>
      </c>
      <c r="AR276" s="15">
        <v>73835.88866587005</v>
      </c>
      <c r="AS276" s="15">
        <v>80364.382972789987</v>
      </c>
      <c r="AT276" s="15">
        <v>75267.437102970158</v>
      </c>
      <c r="AU276" s="15">
        <v>64806.336702530076</v>
      </c>
      <c r="AV276" s="15">
        <v>120444.94454200027</v>
      </c>
      <c r="AW276" s="15">
        <v>137981.16252410988</v>
      </c>
      <c r="AX276" s="15">
        <v>150612.04549241008</v>
      </c>
      <c r="AY276" s="15">
        <v>175167.67277059995</v>
      </c>
      <c r="AZ276" s="15">
        <v>283179.2149469197</v>
      </c>
      <c r="BA276" s="15"/>
      <c r="BB276" s="15"/>
      <c r="BC276" s="15"/>
      <c r="BD276" s="15">
        <v>7872.4744849999997</v>
      </c>
      <c r="BE276" s="15">
        <v>19192.333635999999</v>
      </c>
      <c r="BF276" s="15">
        <v>61223.196254229966</v>
      </c>
      <c r="BG276" s="15">
        <v>0</v>
      </c>
      <c r="BH276" s="15">
        <v>8185.9739918999967</v>
      </c>
      <c r="BI276" s="15">
        <v>91770.274577219971</v>
      </c>
      <c r="BJ276" s="15">
        <v>93793.972237559938</v>
      </c>
      <c r="BK276" s="15">
        <v>190351.97769945985</v>
      </c>
      <c r="BL276" s="15">
        <v>188882.76219913989</v>
      </c>
      <c r="BM276" s="15">
        <v>187301.73567435038</v>
      </c>
      <c r="BN276" s="15">
        <v>40020.118318009947</v>
      </c>
      <c r="BP276" s="15">
        <v>0</v>
      </c>
      <c r="BQ276" s="15">
        <v>0</v>
      </c>
      <c r="BR276" s="15">
        <v>0</v>
      </c>
      <c r="BS276" s="15">
        <v>8129.5018550000004</v>
      </c>
      <c r="BT276" s="15">
        <v>17168.884993539999</v>
      </c>
      <c r="BU276" s="15">
        <v>0</v>
      </c>
      <c r="BV276" s="15">
        <v>25076.203258730031</v>
      </c>
      <c r="BW276" s="15">
        <v>25176.450924319983</v>
      </c>
      <c r="BX276" s="15">
        <v>37423.072096420015</v>
      </c>
      <c r="BY276" s="15">
        <v>47855.182532300016</v>
      </c>
      <c r="BZ276" s="15">
        <v>132486.27589174014</v>
      </c>
      <c r="CA276" s="15"/>
      <c r="CB276" s="15">
        <v>99221.561059679923</v>
      </c>
      <c r="CC276" s="15"/>
      <c r="CD276" s="15"/>
      <c r="CE276" s="15"/>
      <c r="CF276" s="15"/>
      <c r="CG276" s="15">
        <v>525045.68131337001</v>
      </c>
      <c r="CH276" s="15">
        <v>3245443.2571113394</v>
      </c>
      <c r="CI276" s="15">
        <v>69409.170246129957</v>
      </c>
    </row>
    <row r="277" spans="1:87" x14ac:dyDescent="0.2">
      <c r="A277" s="13">
        <v>45474</v>
      </c>
      <c r="B277" s="15">
        <v>0</v>
      </c>
      <c r="C277" s="15">
        <v>0</v>
      </c>
      <c r="D277" s="15">
        <v>0</v>
      </c>
      <c r="E277" s="15">
        <v>0</v>
      </c>
      <c r="F277" s="15">
        <v>0</v>
      </c>
      <c r="G277" s="15">
        <v>0</v>
      </c>
      <c r="H277" s="15">
        <v>0</v>
      </c>
      <c r="I277" s="15">
        <v>0</v>
      </c>
      <c r="J277" s="15">
        <v>0</v>
      </c>
      <c r="K277" s="15">
        <v>0</v>
      </c>
      <c r="L277" s="15">
        <v>0</v>
      </c>
      <c r="M277" s="15">
        <v>0</v>
      </c>
      <c r="N277" s="15">
        <v>0</v>
      </c>
      <c r="O277" s="15">
        <v>0</v>
      </c>
      <c r="P277" s="15">
        <v>0</v>
      </c>
      <c r="Q277" s="15">
        <v>0</v>
      </c>
      <c r="R277" s="15">
        <v>0</v>
      </c>
      <c r="S277" s="15">
        <v>0</v>
      </c>
      <c r="T277" s="15">
        <v>0</v>
      </c>
      <c r="U277" s="15">
        <v>0</v>
      </c>
      <c r="V277" s="15">
        <v>0</v>
      </c>
      <c r="W277" s="15">
        <v>0</v>
      </c>
      <c r="X277" s="15">
        <v>0</v>
      </c>
      <c r="Y277" s="15">
        <v>0</v>
      </c>
      <c r="Z277" s="15">
        <v>0</v>
      </c>
      <c r="AA277" s="15">
        <v>0</v>
      </c>
      <c r="AB277" s="15">
        <v>0</v>
      </c>
      <c r="AC277" s="15">
        <v>0</v>
      </c>
      <c r="AD277" s="15">
        <v>0</v>
      </c>
      <c r="AE277" s="15">
        <v>0</v>
      </c>
      <c r="AF277" s="15">
        <v>0</v>
      </c>
      <c r="AG277" s="15">
        <v>0</v>
      </c>
      <c r="AH277" s="15">
        <v>0</v>
      </c>
      <c r="AI277" s="15">
        <v>0</v>
      </c>
      <c r="AJ277" s="15">
        <v>0</v>
      </c>
      <c r="AK277" s="15">
        <v>27762.153200850007</v>
      </c>
      <c r="AL277" s="15">
        <v>0</v>
      </c>
      <c r="AM277" s="15">
        <v>54447.314833290009</v>
      </c>
      <c r="AN277" s="15">
        <v>29476.77070255002</v>
      </c>
      <c r="AO277" s="15">
        <v>35350.504321060005</v>
      </c>
      <c r="AP277" s="15">
        <v>57268.693310960007</v>
      </c>
      <c r="AQ277" s="15">
        <v>66127.550720219995</v>
      </c>
      <c r="AR277" s="15">
        <v>72480.066948330015</v>
      </c>
      <c r="AS277" s="15">
        <v>78755.025027570024</v>
      </c>
      <c r="AT277" s="15">
        <v>73800.667115009957</v>
      </c>
      <c r="AU277" s="15">
        <v>63397.793714109968</v>
      </c>
      <c r="AV277" s="15">
        <v>118859.51827098003</v>
      </c>
      <c r="AW277" s="15">
        <v>136010.33509155968</v>
      </c>
      <c r="AX277" s="15">
        <v>148053.70779421981</v>
      </c>
      <c r="AY277" s="15">
        <v>172403.54342855004</v>
      </c>
      <c r="AZ277" s="15">
        <v>268159.14347256976</v>
      </c>
      <c r="BA277" s="15">
        <v>197492.26517636993</v>
      </c>
      <c r="BB277" s="15"/>
      <c r="BC277" s="15"/>
      <c r="BD277" s="15">
        <v>7603.8416939999997</v>
      </c>
      <c r="BE277" s="15">
        <v>18845.80401</v>
      </c>
      <c r="BF277" s="15">
        <v>61375.488906380036</v>
      </c>
      <c r="BG277" s="15">
        <v>0</v>
      </c>
      <c r="BH277" s="15">
        <v>8217.0927609499995</v>
      </c>
      <c r="BI277" s="15">
        <v>90478.129091170005</v>
      </c>
      <c r="BJ277" s="15">
        <v>92438.575710539983</v>
      </c>
      <c r="BK277" s="15">
        <v>187571.01245783988</v>
      </c>
      <c r="BL277" s="15">
        <v>186566.48356719996</v>
      </c>
      <c r="BM277" s="15">
        <v>185273.4901780108</v>
      </c>
      <c r="BN277" s="15">
        <v>39899.583283240005</v>
      </c>
      <c r="BP277" s="15">
        <v>0</v>
      </c>
      <c r="BQ277" s="15">
        <v>0</v>
      </c>
      <c r="BR277" s="15">
        <v>0</v>
      </c>
      <c r="BS277" s="15">
        <v>7491.2936550000004</v>
      </c>
      <c r="BT277" s="15">
        <v>16205.73999754</v>
      </c>
      <c r="BU277" s="15">
        <v>0</v>
      </c>
      <c r="BV277" s="15">
        <v>23682.851303819996</v>
      </c>
      <c r="BW277" s="15">
        <v>23750.832648740008</v>
      </c>
      <c r="BX277" s="15">
        <v>35526.890550960015</v>
      </c>
      <c r="BY277" s="15">
        <v>45624.686682920015</v>
      </c>
      <c r="BZ277" s="15">
        <v>128488.90941255</v>
      </c>
      <c r="CA277" s="15"/>
      <c r="CB277" s="15">
        <v>95341.847682339896</v>
      </c>
      <c r="CC277" s="15"/>
      <c r="CD277" s="15"/>
      <c r="CE277" s="15"/>
      <c r="CF277" s="15"/>
      <c r="CG277" s="15">
        <v>528141.73464147002</v>
      </c>
      <c r="CH277" s="15">
        <v>3382369.3413628703</v>
      </c>
      <c r="CI277" s="15">
        <v>69592.581667330029</v>
      </c>
    </row>
    <row r="278" spans="1:87" x14ac:dyDescent="0.2">
      <c r="A278" s="13">
        <v>45505</v>
      </c>
      <c r="B278" s="15">
        <v>0</v>
      </c>
      <c r="C278" s="15">
        <v>0</v>
      </c>
      <c r="D278" s="15">
        <v>0</v>
      </c>
      <c r="E278" s="15">
        <v>0</v>
      </c>
      <c r="F278" s="15">
        <v>0</v>
      </c>
      <c r="G278" s="15">
        <v>0</v>
      </c>
      <c r="H278" s="15">
        <v>0</v>
      </c>
      <c r="I278" s="15">
        <v>0</v>
      </c>
      <c r="J278" s="15">
        <v>0</v>
      </c>
      <c r="K278" s="15">
        <v>0</v>
      </c>
      <c r="L278" s="15">
        <v>0</v>
      </c>
      <c r="M278" s="15">
        <v>0</v>
      </c>
      <c r="N278" s="15">
        <v>0</v>
      </c>
      <c r="O278" s="15">
        <v>0</v>
      </c>
      <c r="P278" s="15">
        <v>0</v>
      </c>
      <c r="Q278" s="15">
        <v>0</v>
      </c>
      <c r="R278" s="15">
        <v>0</v>
      </c>
      <c r="S278" s="15">
        <v>0</v>
      </c>
      <c r="T278" s="15">
        <v>0</v>
      </c>
      <c r="U278" s="15">
        <v>0</v>
      </c>
      <c r="V278" s="15">
        <v>0</v>
      </c>
      <c r="W278" s="15">
        <v>0</v>
      </c>
      <c r="X278" s="15">
        <v>0</v>
      </c>
      <c r="Y278" s="15">
        <v>0</v>
      </c>
      <c r="Z278" s="15">
        <v>0</v>
      </c>
      <c r="AA278" s="15">
        <v>0</v>
      </c>
      <c r="AB278" s="15">
        <v>0</v>
      </c>
      <c r="AC278" s="15">
        <v>0</v>
      </c>
      <c r="AD278" s="15">
        <v>0</v>
      </c>
      <c r="AE278" s="15">
        <v>0</v>
      </c>
      <c r="AF278" s="15">
        <v>0</v>
      </c>
      <c r="AG278" s="15">
        <v>0</v>
      </c>
      <c r="AH278" s="15">
        <v>0</v>
      </c>
      <c r="AI278" s="15">
        <v>0</v>
      </c>
      <c r="AJ278" s="15">
        <v>0</v>
      </c>
      <c r="AK278" s="15">
        <v>27016.900299269997</v>
      </c>
      <c r="AL278" s="15">
        <v>0</v>
      </c>
      <c r="AM278" s="15">
        <v>53116.000406849984</v>
      </c>
      <c r="AN278" s="15">
        <v>28723.36583380997</v>
      </c>
      <c r="AO278" s="15">
        <v>34404.338853199959</v>
      </c>
      <c r="AP278" s="15">
        <v>55968.996236729909</v>
      </c>
      <c r="AQ278" s="15">
        <v>64831.540851389967</v>
      </c>
      <c r="AR278" s="15">
        <v>71197.116004270065</v>
      </c>
      <c r="AS278" s="15">
        <v>77464.65335678999</v>
      </c>
      <c r="AT278" s="15">
        <v>72444.685544219974</v>
      </c>
      <c r="AU278" s="15">
        <v>61949.725262619933</v>
      </c>
      <c r="AV278" s="15">
        <v>116816.70385447005</v>
      </c>
      <c r="AW278" s="15">
        <v>134068.85656777982</v>
      </c>
      <c r="AX278" s="15">
        <v>145546.34566876982</v>
      </c>
      <c r="AY278" s="15">
        <v>169740.20302284969</v>
      </c>
      <c r="AZ278" s="15">
        <v>255688.65905212009</v>
      </c>
      <c r="BA278" s="15">
        <v>191351.85433291001</v>
      </c>
      <c r="BB278" s="15"/>
      <c r="BC278" s="15"/>
      <c r="BD278" s="15">
        <v>7386.7254599999997</v>
      </c>
      <c r="BE278" s="15">
        <v>18551.660275999999</v>
      </c>
      <c r="BF278" s="15">
        <v>61533.014414490099</v>
      </c>
      <c r="BG278" s="15">
        <v>0</v>
      </c>
      <c r="BH278" s="15">
        <v>8225.1481108599983</v>
      </c>
      <c r="BI278" s="15">
        <v>89147.178014730103</v>
      </c>
      <c r="BJ278" s="15">
        <v>90731.916771730044</v>
      </c>
      <c r="BK278" s="15">
        <v>184430.15278871989</v>
      </c>
      <c r="BL278" s="15">
        <v>184062.66118503033</v>
      </c>
      <c r="BM278" s="15">
        <v>182929.99333015</v>
      </c>
      <c r="BN278" s="15">
        <v>39477.029551540007</v>
      </c>
      <c r="BP278" s="15">
        <v>0</v>
      </c>
      <c r="BQ278" s="15">
        <v>0</v>
      </c>
      <c r="BR278" s="15">
        <v>0</v>
      </c>
      <c r="BS278" s="15">
        <v>6936.1320660000001</v>
      </c>
      <c r="BT278" s="15">
        <v>16205.73999754</v>
      </c>
      <c r="BU278" s="15">
        <v>0</v>
      </c>
      <c r="BV278" s="15">
        <v>22419.938567750003</v>
      </c>
      <c r="BW278" s="15">
        <v>22331.305175650028</v>
      </c>
      <c r="BX278" s="15">
        <v>33963.41470057999</v>
      </c>
      <c r="BY278" s="15">
        <v>43760.711907390039</v>
      </c>
      <c r="BZ278" s="15">
        <v>124624.12892495988</v>
      </c>
      <c r="CA278" s="15"/>
      <c r="CB278" s="15">
        <v>90485.849496259965</v>
      </c>
      <c r="CC278" s="15"/>
      <c r="CD278" s="15"/>
      <c r="CE278" s="15"/>
      <c r="CF278" s="15"/>
      <c r="CG278" s="15">
        <v>530866.34612215997</v>
      </c>
      <c r="CH278" s="15">
        <v>3318398.9920095899</v>
      </c>
      <c r="CI278" s="15">
        <v>69758.162525350097</v>
      </c>
    </row>
    <row r="279" spans="1:87" x14ac:dyDescent="0.2">
      <c r="A279" s="13">
        <v>45536</v>
      </c>
      <c r="B279" s="15">
        <v>0</v>
      </c>
      <c r="C279" s="15">
        <v>0</v>
      </c>
      <c r="D279" s="15">
        <v>0</v>
      </c>
      <c r="E279" s="15">
        <v>0</v>
      </c>
      <c r="F279" s="15">
        <v>0</v>
      </c>
      <c r="G279" s="15">
        <v>0</v>
      </c>
      <c r="H279" s="15">
        <v>0</v>
      </c>
      <c r="I279" s="15">
        <v>0</v>
      </c>
      <c r="J279" s="15">
        <v>0</v>
      </c>
      <c r="K279" s="15">
        <v>0</v>
      </c>
      <c r="L279" s="15">
        <v>0</v>
      </c>
      <c r="M279" s="15">
        <v>0</v>
      </c>
      <c r="N279" s="15">
        <v>0</v>
      </c>
      <c r="O279" s="15">
        <v>0</v>
      </c>
      <c r="P279" s="15">
        <v>0</v>
      </c>
      <c r="Q279" s="15">
        <v>0</v>
      </c>
      <c r="R279" s="15">
        <v>0</v>
      </c>
      <c r="S279" s="15">
        <v>0</v>
      </c>
      <c r="T279" s="15">
        <v>0</v>
      </c>
      <c r="U279" s="15">
        <v>0</v>
      </c>
      <c r="V279" s="15">
        <v>0</v>
      </c>
      <c r="W279" s="15">
        <v>0</v>
      </c>
      <c r="X279" s="15">
        <v>0</v>
      </c>
      <c r="Y279" s="15">
        <v>0</v>
      </c>
      <c r="Z279" s="15">
        <v>0</v>
      </c>
      <c r="AA279" s="15">
        <v>0</v>
      </c>
      <c r="AB279" s="15">
        <v>0</v>
      </c>
      <c r="AC279" s="15">
        <v>0</v>
      </c>
      <c r="AD279" s="15">
        <v>0</v>
      </c>
      <c r="AE279" s="15">
        <v>0</v>
      </c>
      <c r="AF279" s="15">
        <v>0</v>
      </c>
      <c r="AG279" s="15">
        <v>0</v>
      </c>
      <c r="AH279" s="15">
        <v>0</v>
      </c>
      <c r="AI279" s="15">
        <v>0</v>
      </c>
      <c r="AJ279" s="15">
        <v>0</v>
      </c>
      <c r="AK279" s="15">
        <v>26447.940353340015</v>
      </c>
      <c r="AL279" s="15">
        <v>0</v>
      </c>
      <c r="AM279" s="15">
        <v>51774.827060249976</v>
      </c>
      <c r="AN279" s="15">
        <v>28089.801650690024</v>
      </c>
      <c r="AO279" s="15">
        <v>33671.225412760032</v>
      </c>
      <c r="AP279" s="15">
        <v>54679.941055400013</v>
      </c>
      <c r="AQ279" s="15">
        <v>63378.022412120015</v>
      </c>
      <c r="AR279" s="15">
        <v>69805.827127309996</v>
      </c>
      <c r="AS279" s="15">
        <v>76079.950644330034</v>
      </c>
      <c r="AT279" s="15">
        <v>71073.977146480072</v>
      </c>
      <c r="AU279" s="15">
        <v>60723.182155390008</v>
      </c>
      <c r="AV279" s="15">
        <v>114954.17296952987</v>
      </c>
      <c r="AW279" s="15">
        <v>131809.55837782007</v>
      </c>
      <c r="AX279" s="15">
        <v>143157.77795489013</v>
      </c>
      <c r="AY279" s="15">
        <v>166802.83437344985</v>
      </c>
      <c r="AZ279" s="15">
        <v>236376.56496439982</v>
      </c>
      <c r="BA279" s="15">
        <v>185651.41875079001</v>
      </c>
      <c r="BB279" s="15"/>
      <c r="BC279" s="15"/>
      <c r="BD279" s="15">
        <v>7153.8300470000004</v>
      </c>
      <c r="BE279" s="15">
        <v>18252.856743</v>
      </c>
      <c r="BF279" s="15">
        <v>61591.660046670033</v>
      </c>
      <c r="BG279" s="15">
        <v>0</v>
      </c>
      <c r="BH279" s="15">
        <v>8233.1043227900027</v>
      </c>
      <c r="BI279" s="15">
        <v>87006.629705929998</v>
      </c>
      <c r="BJ279" s="15">
        <v>88300.052350189959</v>
      </c>
      <c r="BK279" s="15">
        <v>181270.13659236033</v>
      </c>
      <c r="BL279" s="15">
        <v>181193.70625169971</v>
      </c>
      <c r="BM279" s="15">
        <v>179630.10887391059</v>
      </c>
      <c r="BN279" s="15">
        <v>38908.768201260027</v>
      </c>
      <c r="BP279" s="15">
        <v>0</v>
      </c>
      <c r="BQ279" s="15">
        <v>0</v>
      </c>
      <c r="BR279" s="15">
        <v>0</v>
      </c>
      <c r="BS279" s="15">
        <v>6376.9343099999996</v>
      </c>
      <c r="BT279" s="15">
        <v>16205.73999754</v>
      </c>
      <c r="BU279" s="15">
        <v>0</v>
      </c>
      <c r="BV279" s="15">
        <v>21248.05349155001</v>
      </c>
      <c r="BW279" s="15">
        <v>21019.325112500017</v>
      </c>
      <c r="BX279" s="15">
        <v>32448.928227910008</v>
      </c>
      <c r="BY279" s="15">
        <v>41880.221443460025</v>
      </c>
      <c r="BZ279" s="15">
        <v>120601.84158779979</v>
      </c>
      <c r="CA279" s="15">
        <v>125472.81347880993</v>
      </c>
      <c r="CB279" s="15">
        <v>86861.066412119937</v>
      </c>
      <c r="CC279" s="15"/>
      <c r="CD279" s="15"/>
      <c r="CE279" s="15"/>
      <c r="CF279" s="15"/>
      <c r="CG279" s="15">
        <v>533729.04935281002</v>
      </c>
      <c r="CH279" s="15">
        <v>3371861.8489582608</v>
      </c>
      <c r="CI279" s="15">
        <v>69824.764369460041</v>
      </c>
    </row>
    <row r="280" spans="1:87" x14ac:dyDescent="0.2">
      <c r="A280" s="13">
        <v>45566</v>
      </c>
      <c r="B280" s="15">
        <v>0</v>
      </c>
      <c r="C280" s="15">
        <v>0</v>
      </c>
      <c r="D280" s="15">
        <v>0</v>
      </c>
      <c r="E280" s="15">
        <v>0</v>
      </c>
      <c r="F280" s="15">
        <v>0</v>
      </c>
      <c r="G280" s="15">
        <v>0</v>
      </c>
      <c r="H280" s="15">
        <v>0</v>
      </c>
      <c r="I280" s="15">
        <v>0</v>
      </c>
      <c r="J280" s="15">
        <v>0</v>
      </c>
      <c r="K280" s="15">
        <v>0</v>
      </c>
      <c r="L280" s="15">
        <v>0</v>
      </c>
      <c r="M280" s="15">
        <v>0</v>
      </c>
      <c r="N280" s="15">
        <v>0</v>
      </c>
      <c r="O280" s="15">
        <v>0</v>
      </c>
      <c r="P280" s="15">
        <v>0</v>
      </c>
      <c r="Q280" s="15">
        <v>0</v>
      </c>
      <c r="R280" s="15">
        <v>0</v>
      </c>
      <c r="S280" s="15">
        <v>0</v>
      </c>
      <c r="T280" s="15">
        <v>0</v>
      </c>
      <c r="U280" s="15">
        <v>0</v>
      </c>
      <c r="V280" s="15">
        <v>0</v>
      </c>
      <c r="W280" s="15">
        <v>0</v>
      </c>
      <c r="X280" s="15">
        <v>0</v>
      </c>
      <c r="Y280" s="15">
        <v>0</v>
      </c>
      <c r="Z280" s="15">
        <v>0</v>
      </c>
      <c r="AA280" s="15">
        <v>0</v>
      </c>
      <c r="AB280" s="15">
        <v>0</v>
      </c>
      <c r="AC280" s="15">
        <v>0</v>
      </c>
      <c r="AD280" s="15">
        <v>0</v>
      </c>
      <c r="AE280" s="15">
        <v>0</v>
      </c>
      <c r="AF280" s="15">
        <v>0</v>
      </c>
      <c r="AG280" s="15">
        <v>0</v>
      </c>
      <c r="AH280" s="15">
        <v>0</v>
      </c>
      <c r="AI280" s="15">
        <v>0</v>
      </c>
      <c r="AJ280" s="15">
        <v>0</v>
      </c>
      <c r="AK280" s="15">
        <v>25627.902640399992</v>
      </c>
      <c r="AL280" s="15">
        <v>0</v>
      </c>
      <c r="AM280" s="15">
        <v>50661.924845400019</v>
      </c>
      <c r="AN280" s="15">
        <v>27513.745638150012</v>
      </c>
      <c r="AO280" s="15">
        <v>32618.370459659993</v>
      </c>
      <c r="AP280" s="15">
        <v>53248.461799670025</v>
      </c>
      <c r="AQ280" s="15">
        <v>62100.252775689973</v>
      </c>
      <c r="AR280" s="15">
        <v>68508.881475130038</v>
      </c>
      <c r="AS280" s="15">
        <v>74671.954119349932</v>
      </c>
      <c r="AT280" s="15">
        <v>69838.768149489944</v>
      </c>
      <c r="AU280" s="15">
        <v>59358.787397659973</v>
      </c>
      <c r="AV280" s="15">
        <v>112406.46607972975</v>
      </c>
      <c r="AW280" s="15">
        <v>129568.24235200022</v>
      </c>
      <c r="AX280" s="15">
        <v>140647.52496481026</v>
      </c>
      <c r="AY280" s="15">
        <v>164815.16405482005</v>
      </c>
      <c r="AZ280" s="15">
        <v>215872.62938615028</v>
      </c>
      <c r="BA280" s="15">
        <v>177304.41848057989</v>
      </c>
      <c r="BB280" s="15">
        <v>294834.47440003039</v>
      </c>
      <c r="BC280" s="15"/>
      <c r="BD280" s="15">
        <v>6913.0640050000002</v>
      </c>
      <c r="BE280" s="15">
        <v>17893.017576999999</v>
      </c>
      <c r="BF280" s="15">
        <v>61667.027303530012</v>
      </c>
      <c r="BG280" s="15">
        <v>0</v>
      </c>
      <c r="BH280" s="15">
        <v>8243.2971240099996</v>
      </c>
      <c r="BI280" s="15">
        <v>85422.107809280002</v>
      </c>
      <c r="BJ280" s="15">
        <v>86380.410709079937</v>
      </c>
      <c r="BK280" s="15">
        <v>177574.78789881011</v>
      </c>
      <c r="BL280" s="15">
        <v>177401.5015447897</v>
      </c>
      <c r="BM280" s="15">
        <v>177482.45963521019</v>
      </c>
      <c r="BN280" s="15">
        <v>38451.465320820047</v>
      </c>
      <c r="BP280" s="15">
        <v>0</v>
      </c>
      <c r="BQ280" s="15">
        <v>0</v>
      </c>
      <c r="BR280" s="15">
        <v>0</v>
      </c>
      <c r="BS280" s="15">
        <v>5844.1906589999999</v>
      </c>
      <c r="BT280" s="15">
        <v>15242.595001540001</v>
      </c>
      <c r="BU280" s="15">
        <v>0</v>
      </c>
      <c r="BV280" s="15">
        <v>20244.640086650026</v>
      </c>
      <c r="BW280" s="15">
        <v>19776.043001880018</v>
      </c>
      <c r="BX280" s="15">
        <v>30815.611163550042</v>
      </c>
      <c r="BY280" s="15">
        <v>39846.557168600026</v>
      </c>
      <c r="BZ280" s="15">
        <v>115421.56279255993</v>
      </c>
      <c r="CA280" s="15">
        <v>119964.27594055004</v>
      </c>
      <c r="CB280" s="15">
        <v>82443.245532970046</v>
      </c>
      <c r="CC280" s="15"/>
      <c r="CD280" s="15"/>
      <c r="CE280" s="15"/>
      <c r="CF280" s="15"/>
      <c r="CG280" s="15">
        <v>536516.73866316001</v>
      </c>
      <c r="CH280" s="15">
        <v>3583142.7507440005</v>
      </c>
      <c r="CI280" s="15">
        <v>69910.324427540007</v>
      </c>
    </row>
    <row r="281" spans="1:87" x14ac:dyDescent="0.2">
      <c r="A281" s="13">
        <v>45597</v>
      </c>
      <c r="B281" s="15">
        <v>0</v>
      </c>
      <c r="C281" s="15">
        <v>0</v>
      </c>
      <c r="D281" s="15">
        <v>0</v>
      </c>
      <c r="E281" s="15">
        <v>0</v>
      </c>
      <c r="F281" s="15">
        <v>0</v>
      </c>
      <c r="G281" s="15">
        <v>0</v>
      </c>
      <c r="H281" s="15">
        <v>0</v>
      </c>
      <c r="I281" s="15">
        <v>0</v>
      </c>
      <c r="J281" s="15">
        <v>0</v>
      </c>
      <c r="K281" s="15">
        <v>0</v>
      </c>
      <c r="L281" s="15">
        <v>0</v>
      </c>
      <c r="M281" s="15">
        <v>0</v>
      </c>
      <c r="N281" s="15">
        <v>0</v>
      </c>
      <c r="O281" s="15">
        <v>0</v>
      </c>
      <c r="P281" s="15">
        <v>0</v>
      </c>
      <c r="Q281" s="15">
        <v>0</v>
      </c>
      <c r="R281" s="15">
        <v>0</v>
      </c>
      <c r="S281" s="15">
        <v>0</v>
      </c>
      <c r="T281" s="15">
        <v>0</v>
      </c>
      <c r="U281" s="15">
        <v>0</v>
      </c>
      <c r="V281" s="15">
        <v>0</v>
      </c>
      <c r="W281" s="15">
        <v>0</v>
      </c>
      <c r="X281" s="15">
        <v>0</v>
      </c>
      <c r="Y281" s="15">
        <v>0</v>
      </c>
      <c r="Z281" s="15">
        <v>0</v>
      </c>
      <c r="AA281" s="15">
        <v>0</v>
      </c>
      <c r="AB281" s="15">
        <v>0</v>
      </c>
      <c r="AC281" s="15">
        <v>0</v>
      </c>
      <c r="AD281" s="15">
        <v>0</v>
      </c>
      <c r="AE281" s="15">
        <v>0</v>
      </c>
      <c r="AF281" s="15">
        <v>0</v>
      </c>
      <c r="AG281" s="15">
        <v>0</v>
      </c>
      <c r="AH281" s="15">
        <v>0</v>
      </c>
      <c r="AI281" s="15">
        <v>0</v>
      </c>
      <c r="AJ281" s="15">
        <v>0</v>
      </c>
      <c r="AK281" s="15">
        <v>24996.511233040001</v>
      </c>
      <c r="AL281" s="15">
        <v>0</v>
      </c>
      <c r="AM281" s="15">
        <v>49580.04488008</v>
      </c>
      <c r="AN281" s="15">
        <v>26897.600346629988</v>
      </c>
      <c r="AO281" s="15">
        <v>31879.994823180015</v>
      </c>
      <c r="AP281" s="15">
        <v>52148.767295170022</v>
      </c>
      <c r="AQ281" s="15">
        <v>60560.380301150071</v>
      </c>
      <c r="AR281" s="15">
        <v>67038.919151700145</v>
      </c>
      <c r="AS281" s="15">
        <v>73020.290491390086</v>
      </c>
      <c r="AT281" s="15">
        <v>68187.640435789988</v>
      </c>
      <c r="AU281" s="15">
        <v>58210.138445409953</v>
      </c>
      <c r="AV281" s="15">
        <v>110604.12901688991</v>
      </c>
      <c r="AW281" s="15">
        <v>127497.49751527001</v>
      </c>
      <c r="AX281" s="15">
        <v>138217.14992830009</v>
      </c>
      <c r="AY281" s="15">
        <v>162681.59846982983</v>
      </c>
      <c r="AZ281" s="15">
        <v>199556.97882932003</v>
      </c>
      <c r="BA281" s="15">
        <v>170636.63322852002</v>
      </c>
      <c r="BB281" s="15">
        <v>273543.16939666029</v>
      </c>
      <c r="BC281" s="15"/>
      <c r="BD281" s="15">
        <v>6727.0870729999997</v>
      </c>
      <c r="BE281" s="15">
        <v>17619.371813000002</v>
      </c>
      <c r="BF281" s="15">
        <v>61698.44213102002</v>
      </c>
      <c r="BG281" s="15">
        <v>0</v>
      </c>
      <c r="BH281" s="15">
        <v>8247.4964792400006</v>
      </c>
      <c r="BI281" s="15">
        <v>83920.483733340036</v>
      </c>
      <c r="BJ281" s="15">
        <v>84801.222792930057</v>
      </c>
      <c r="BK281" s="15">
        <v>174769.63940912002</v>
      </c>
      <c r="BL281" s="15">
        <v>174730.09654287045</v>
      </c>
      <c r="BM281" s="15">
        <v>174368.47282277051</v>
      </c>
      <c r="BN281" s="15">
        <v>37989.752316279992</v>
      </c>
      <c r="BP281" s="15">
        <v>0</v>
      </c>
      <c r="BQ281" s="15">
        <v>0</v>
      </c>
      <c r="BR281" s="15">
        <v>0</v>
      </c>
      <c r="BS281" s="15">
        <v>5382.879199</v>
      </c>
      <c r="BT281" s="15">
        <v>15242.595001540001</v>
      </c>
      <c r="BU281" s="15">
        <v>0</v>
      </c>
      <c r="BV281" s="15">
        <v>19247.552523789982</v>
      </c>
      <c r="BW281" s="15">
        <v>18656.546976270001</v>
      </c>
      <c r="BX281" s="15">
        <v>29409.052818859975</v>
      </c>
      <c r="BY281" s="15">
        <v>38001.572172859975</v>
      </c>
      <c r="BZ281" s="15">
        <v>111658.08192297979</v>
      </c>
      <c r="CA281" s="15">
        <v>115294.31857260987</v>
      </c>
      <c r="CB281" s="15">
        <v>78689.918516430029</v>
      </c>
      <c r="CC281" s="15">
        <v>123273.75603526999</v>
      </c>
      <c r="CD281" s="15"/>
      <c r="CE281" s="15"/>
      <c r="CF281" s="15"/>
      <c r="CG281" s="15">
        <v>538998.94984985003</v>
      </c>
      <c r="CH281" s="15">
        <v>3613984.7324913619</v>
      </c>
      <c r="CI281" s="15">
        <v>69945.938610260026</v>
      </c>
    </row>
    <row r="282" spans="1:87" x14ac:dyDescent="0.2">
      <c r="A282" s="13">
        <v>45627</v>
      </c>
      <c r="B282" s="15">
        <v>0</v>
      </c>
      <c r="C282" s="15">
        <v>0</v>
      </c>
      <c r="D282" s="15">
        <v>0</v>
      </c>
      <c r="E282" s="15">
        <v>0</v>
      </c>
      <c r="F282" s="15">
        <v>0</v>
      </c>
      <c r="G282" s="15">
        <v>0</v>
      </c>
      <c r="H282" s="15">
        <v>0</v>
      </c>
      <c r="I282" s="15">
        <v>0</v>
      </c>
      <c r="J282" s="15">
        <v>0</v>
      </c>
      <c r="K282" s="15">
        <v>0</v>
      </c>
      <c r="L282" s="15">
        <v>0</v>
      </c>
      <c r="M282" s="15">
        <v>0</v>
      </c>
      <c r="N282" s="15">
        <v>0</v>
      </c>
      <c r="O282" s="15">
        <v>0</v>
      </c>
      <c r="P282" s="15">
        <v>0</v>
      </c>
      <c r="Q282" s="15">
        <v>0</v>
      </c>
      <c r="R282" s="15">
        <v>0</v>
      </c>
      <c r="S282" s="15">
        <v>0</v>
      </c>
      <c r="T282" s="15">
        <v>0</v>
      </c>
      <c r="U282" s="15">
        <v>0</v>
      </c>
      <c r="V282" s="15">
        <v>0</v>
      </c>
      <c r="W282" s="15">
        <v>0</v>
      </c>
      <c r="X282" s="15">
        <v>0</v>
      </c>
      <c r="Y282" s="15">
        <v>0</v>
      </c>
      <c r="Z282" s="15">
        <v>0</v>
      </c>
      <c r="AA282" s="15">
        <v>0</v>
      </c>
      <c r="AB282" s="15">
        <v>0</v>
      </c>
      <c r="AC282" s="15">
        <v>0</v>
      </c>
      <c r="AD282" s="15">
        <v>0</v>
      </c>
      <c r="AE282" s="15">
        <v>0</v>
      </c>
      <c r="AF282" s="15">
        <v>0</v>
      </c>
      <c r="AG282" s="15">
        <v>0</v>
      </c>
      <c r="AH282" s="15">
        <v>0</v>
      </c>
      <c r="AI282" s="15">
        <v>0</v>
      </c>
      <c r="AJ282" s="15">
        <v>0</v>
      </c>
      <c r="AK282" s="15">
        <v>24254.52799798</v>
      </c>
      <c r="AL282" s="15">
        <v>0</v>
      </c>
      <c r="AM282" s="15">
        <v>48192.861578589996</v>
      </c>
      <c r="AN282" s="15">
        <v>26020.819400729983</v>
      </c>
      <c r="AO282" s="15">
        <v>30931.833131869975</v>
      </c>
      <c r="AP282" s="15">
        <v>51012.717992359881</v>
      </c>
      <c r="AQ282" s="15">
        <v>59305.414663320102</v>
      </c>
      <c r="AR282" s="15">
        <v>65389.916137049804</v>
      </c>
      <c r="AS282" s="15">
        <v>71527.050602399977</v>
      </c>
      <c r="AT282" s="15">
        <v>66621.04111133999</v>
      </c>
      <c r="AU282" s="15">
        <v>56563.221291029979</v>
      </c>
      <c r="AV282" s="15">
        <v>108956.50978492005</v>
      </c>
      <c r="AW282" s="15">
        <v>125309.05582215985</v>
      </c>
      <c r="AX282" s="15">
        <v>135122.40614560989</v>
      </c>
      <c r="AY282" s="15">
        <v>159796.08371866963</v>
      </c>
      <c r="AZ282" s="15">
        <v>183861.74964319024</v>
      </c>
      <c r="BA282" s="15">
        <v>162713.23123757981</v>
      </c>
      <c r="BB282" s="15">
        <v>245654.78954209996</v>
      </c>
      <c r="BC282" s="15"/>
      <c r="BD282" s="15">
        <v>6508.0543790000002</v>
      </c>
      <c r="BE282" s="15">
        <v>17324.262181999999</v>
      </c>
      <c r="BF282" s="15">
        <v>61742.398802449941</v>
      </c>
      <c r="BG282" s="15">
        <v>0</v>
      </c>
      <c r="BH282" s="15">
        <v>8253.6125981000005</v>
      </c>
      <c r="BI282" s="15">
        <v>82611.715119939952</v>
      </c>
      <c r="BJ282" s="15">
        <v>82955.00868063989</v>
      </c>
      <c r="BK282" s="15">
        <v>171327.05452114003</v>
      </c>
      <c r="BL282" s="15">
        <v>171482.63923705983</v>
      </c>
      <c r="BM282" s="15">
        <v>171530.14339677955</v>
      </c>
      <c r="BN282" s="15">
        <v>37496.78222006002</v>
      </c>
      <c r="BP282" s="15">
        <v>0</v>
      </c>
      <c r="BQ282" s="15">
        <v>0</v>
      </c>
      <c r="BR282" s="15">
        <v>0</v>
      </c>
      <c r="BS282" s="15">
        <v>4982.8690640000004</v>
      </c>
      <c r="BT282" s="15">
        <v>15242.595001540001</v>
      </c>
      <c r="BU282" s="15">
        <v>0</v>
      </c>
      <c r="BV282" s="15">
        <v>18169.568556269998</v>
      </c>
      <c r="BW282" s="15">
        <v>17563.134313569994</v>
      </c>
      <c r="BX282" s="15">
        <v>27824.455024439991</v>
      </c>
      <c r="BY282" s="15">
        <v>36459.66826031002</v>
      </c>
      <c r="BZ282" s="15">
        <v>107405.90915396999</v>
      </c>
      <c r="CA282" s="15">
        <v>111060.41427177018</v>
      </c>
      <c r="CB282" s="15">
        <v>75283.446011050051</v>
      </c>
      <c r="CC282" s="15">
        <v>118298.13237127001</v>
      </c>
      <c r="CD282" s="15">
        <v>98377.90760107011</v>
      </c>
      <c r="CE282" s="15"/>
      <c r="CF282" s="15"/>
      <c r="CG282" s="15">
        <v>541557.20619403</v>
      </c>
      <c r="CH282" s="15">
        <v>3604690.2067613592</v>
      </c>
      <c r="CI282" s="15">
        <v>69996.011400549949</v>
      </c>
    </row>
    <row r="283" spans="1:87" x14ac:dyDescent="0.2">
      <c r="A283" s="13">
        <v>45658</v>
      </c>
      <c r="B283" s="15">
        <v>0</v>
      </c>
      <c r="C283" s="15">
        <v>0</v>
      </c>
      <c r="D283" s="15">
        <v>0</v>
      </c>
      <c r="E283" s="15">
        <v>0</v>
      </c>
      <c r="F283" s="15">
        <v>0</v>
      </c>
      <c r="G283" s="15">
        <v>0</v>
      </c>
      <c r="H283" s="15">
        <v>0</v>
      </c>
      <c r="I283" s="15">
        <v>0</v>
      </c>
      <c r="J283" s="15">
        <v>0</v>
      </c>
      <c r="K283" s="15">
        <v>0</v>
      </c>
      <c r="L283" s="15">
        <v>0</v>
      </c>
      <c r="M283" s="15">
        <v>0</v>
      </c>
      <c r="N283" s="15">
        <v>0</v>
      </c>
      <c r="O283" s="15">
        <v>0</v>
      </c>
      <c r="P283" s="15">
        <v>0</v>
      </c>
      <c r="Q283" s="15">
        <v>0</v>
      </c>
      <c r="R283" s="15">
        <v>0</v>
      </c>
      <c r="S283" s="15">
        <v>0</v>
      </c>
      <c r="T283" s="15">
        <v>0</v>
      </c>
      <c r="U283" s="15">
        <v>0</v>
      </c>
      <c r="V283" s="15">
        <v>0</v>
      </c>
      <c r="W283" s="15">
        <v>0</v>
      </c>
      <c r="X283" s="15">
        <v>0</v>
      </c>
      <c r="Y283" s="15">
        <v>0</v>
      </c>
      <c r="Z283" s="15">
        <v>0</v>
      </c>
      <c r="AA283" s="15">
        <v>0</v>
      </c>
      <c r="AB283" s="15">
        <v>0</v>
      </c>
      <c r="AC283" s="15">
        <v>0</v>
      </c>
      <c r="AD283" s="15">
        <v>0</v>
      </c>
      <c r="AE283" s="15">
        <v>0</v>
      </c>
      <c r="AF283" s="15">
        <v>0</v>
      </c>
      <c r="AG283" s="15">
        <v>0</v>
      </c>
      <c r="AH283" s="15">
        <v>0</v>
      </c>
      <c r="AI283" s="15">
        <v>0</v>
      </c>
      <c r="AJ283" s="15">
        <v>0</v>
      </c>
      <c r="AK283" s="15">
        <v>23707.951780750001</v>
      </c>
      <c r="AL283" s="15">
        <v>0</v>
      </c>
      <c r="AM283" s="15">
        <v>47024.151370210006</v>
      </c>
      <c r="AN283" s="15">
        <v>25469.035036769987</v>
      </c>
      <c r="AO283" s="15">
        <v>29937.535246170002</v>
      </c>
      <c r="AP283" s="15">
        <v>49973.120566449994</v>
      </c>
      <c r="AQ283" s="15">
        <v>57910.953313310085</v>
      </c>
      <c r="AR283" s="15">
        <v>64208.957712869931</v>
      </c>
      <c r="AS283" s="15">
        <v>70193.412601269927</v>
      </c>
      <c r="AT283" s="15">
        <v>65536.127342669934</v>
      </c>
      <c r="AU283" s="15">
        <v>55257.423274070032</v>
      </c>
      <c r="AV283" s="15">
        <v>107197.39129901993</v>
      </c>
      <c r="AW283" s="15">
        <v>123253.66009667995</v>
      </c>
      <c r="AX283" s="15">
        <v>131999.6015489299</v>
      </c>
      <c r="AY283" s="15">
        <v>156914.61199142001</v>
      </c>
      <c r="AZ283" s="15">
        <v>170282.02286198005</v>
      </c>
      <c r="BA283" s="15">
        <v>154924.4825387102</v>
      </c>
      <c r="BB283" s="15">
        <v>227949.73682004999</v>
      </c>
      <c r="BC283" s="15"/>
      <c r="BD283" s="15">
        <v>6299.0046899999998</v>
      </c>
      <c r="BE283" s="15">
        <v>17058.496443</v>
      </c>
      <c r="BF283" s="15">
        <v>61968.706418270049</v>
      </c>
      <c r="BG283" s="15">
        <v>0</v>
      </c>
      <c r="BH283" s="15">
        <v>7832.1127166800024</v>
      </c>
      <c r="BI283" s="15">
        <v>81714.181894870067</v>
      </c>
      <c r="BJ283" s="15">
        <v>81324.348011140057</v>
      </c>
      <c r="BK283" s="15">
        <v>168137.47798588985</v>
      </c>
      <c r="BL283" s="15">
        <v>168651.75255611003</v>
      </c>
      <c r="BM283" s="15">
        <v>169426.81709062998</v>
      </c>
      <c r="BN283" s="15">
        <v>37018.758901989997</v>
      </c>
      <c r="BP283" s="15">
        <v>0</v>
      </c>
      <c r="BQ283" s="15">
        <v>0</v>
      </c>
      <c r="BR283" s="15">
        <v>0</v>
      </c>
      <c r="BS283" s="15">
        <v>4678.2078430000001</v>
      </c>
      <c r="BT283" s="15">
        <v>14250.267983540001</v>
      </c>
      <c r="BU283" s="15">
        <v>0</v>
      </c>
      <c r="BV283" s="15">
        <v>17075.108648580012</v>
      </c>
      <c r="BW283" s="15">
        <v>16462.767793709994</v>
      </c>
      <c r="BX283" s="15">
        <v>26655.097725929998</v>
      </c>
      <c r="BY283" s="15">
        <v>34404.995952710029</v>
      </c>
      <c r="BZ283" s="15">
        <v>103577.82439554982</v>
      </c>
      <c r="CA283" s="15">
        <v>106088.64036080994</v>
      </c>
      <c r="CB283" s="15">
        <v>71931.347150530157</v>
      </c>
      <c r="CC283" s="15">
        <v>113118.16283126999</v>
      </c>
      <c r="CD283" s="15">
        <v>93767.962727280072</v>
      </c>
      <c r="CE283" s="15"/>
      <c r="CF283" s="15"/>
      <c r="CG283" s="15">
        <v>543815.83107011998</v>
      </c>
      <c r="CH283" s="15">
        <v>3506998.0465929415</v>
      </c>
      <c r="CI283" s="15">
        <v>69800.819134950056</v>
      </c>
    </row>
    <row r="284" spans="1:87" x14ac:dyDescent="0.2">
      <c r="A284" s="13">
        <v>45689</v>
      </c>
      <c r="B284" s="15">
        <v>0</v>
      </c>
      <c r="C284" s="15">
        <v>0</v>
      </c>
      <c r="D284" s="15">
        <v>0</v>
      </c>
      <c r="E284" s="15">
        <v>0</v>
      </c>
      <c r="F284" s="15">
        <v>0</v>
      </c>
      <c r="G284" s="15">
        <v>0</v>
      </c>
      <c r="H284" s="15">
        <v>0</v>
      </c>
      <c r="I284" s="15">
        <v>0</v>
      </c>
      <c r="J284" s="15">
        <v>0</v>
      </c>
      <c r="K284" s="15">
        <v>0</v>
      </c>
      <c r="L284" s="15">
        <v>0</v>
      </c>
      <c r="M284" s="15">
        <v>0</v>
      </c>
      <c r="N284" s="15">
        <v>0</v>
      </c>
      <c r="O284" s="15">
        <v>0</v>
      </c>
      <c r="P284" s="15">
        <v>0</v>
      </c>
      <c r="Q284" s="15">
        <v>0</v>
      </c>
      <c r="R284" s="15">
        <v>0</v>
      </c>
      <c r="S284" s="15">
        <v>0</v>
      </c>
      <c r="T284" s="15">
        <v>0</v>
      </c>
      <c r="U284" s="15">
        <v>0</v>
      </c>
      <c r="V284" s="15">
        <v>0</v>
      </c>
      <c r="W284" s="15">
        <v>0</v>
      </c>
      <c r="X284" s="15">
        <v>0</v>
      </c>
      <c r="Y284" s="15">
        <v>0</v>
      </c>
      <c r="Z284" s="15">
        <v>0</v>
      </c>
      <c r="AA284" s="15">
        <v>0</v>
      </c>
      <c r="AB284" s="15">
        <v>0</v>
      </c>
      <c r="AC284" s="15">
        <v>0</v>
      </c>
      <c r="AD284" s="15">
        <v>0</v>
      </c>
      <c r="AE284" s="15">
        <v>0</v>
      </c>
      <c r="AF284" s="15">
        <v>0</v>
      </c>
      <c r="AG284" s="15">
        <v>0</v>
      </c>
      <c r="AH284" s="15">
        <v>0</v>
      </c>
      <c r="AI284" s="15">
        <v>0</v>
      </c>
      <c r="AJ284" s="15">
        <v>0</v>
      </c>
      <c r="AK284" s="15">
        <v>23045.816297739999</v>
      </c>
      <c r="AL284" s="15">
        <v>0</v>
      </c>
      <c r="AM284" s="15">
        <v>45774.834224209975</v>
      </c>
      <c r="AN284" s="15">
        <v>24792.823383570019</v>
      </c>
      <c r="AO284" s="15">
        <v>29136.266984120004</v>
      </c>
      <c r="AP284" s="15">
        <v>48507.101077489933</v>
      </c>
      <c r="AQ284" s="15">
        <v>56660.292429599947</v>
      </c>
      <c r="AR284" s="15">
        <v>62744.310290210007</v>
      </c>
      <c r="AS284" s="15">
        <v>68819.622694779988</v>
      </c>
      <c r="AT284" s="15">
        <v>64075.206688879945</v>
      </c>
      <c r="AU284" s="15">
        <v>54009.443892409974</v>
      </c>
      <c r="AV284" s="15">
        <v>105431.02855136014</v>
      </c>
      <c r="AW284" s="15">
        <v>121166.13646023988</v>
      </c>
      <c r="AX284" s="15">
        <v>128528.77382739008</v>
      </c>
      <c r="AY284" s="15">
        <v>154894.72733587012</v>
      </c>
      <c r="AZ284" s="15">
        <v>162236.91087065011</v>
      </c>
      <c r="BA284" s="15">
        <v>147714.42950062014</v>
      </c>
      <c r="BB284" s="15">
        <v>212786.36654819068</v>
      </c>
      <c r="BC284" s="15"/>
      <c r="BD284" s="15">
        <v>6009.9357399999999</v>
      </c>
      <c r="BE284" s="15">
        <v>16619.378675</v>
      </c>
      <c r="BF284" s="15">
        <v>62375.905922269892</v>
      </c>
      <c r="BG284" s="15">
        <v>0</v>
      </c>
      <c r="BH284" s="15">
        <v>7883.6954075200038</v>
      </c>
      <c r="BI284" s="15">
        <v>80635.272062090022</v>
      </c>
      <c r="BJ284" s="15">
        <v>79830.335537409977</v>
      </c>
      <c r="BK284" s="15">
        <v>166229.24508342973</v>
      </c>
      <c r="BL284" s="15">
        <v>166958.41959499067</v>
      </c>
      <c r="BM284" s="15">
        <v>167965.34944886976</v>
      </c>
      <c r="BN284" s="15">
        <v>36777.704590660032</v>
      </c>
      <c r="BP284" s="15">
        <v>0</v>
      </c>
      <c r="BQ284" s="15">
        <v>0</v>
      </c>
      <c r="BR284" s="15">
        <v>0</v>
      </c>
      <c r="BS284" s="15">
        <v>4434.2518849999997</v>
      </c>
      <c r="BT284" s="15">
        <v>14245.367589540001</v>
      </c>
      <c r="BU284" s="15">
        <v>0</v>
      </c>
      <c r="BV284" s="15">
        <v>16003.103905030001</v>
      </c>
      <c r="BW284" s="15">
        <v>15239.721580289995</v>
      </c>
      <c r="BX284" s="15">
        <v>25194.16291409999</v>
      </c>
      <c r="BY284" s="15">
        <v>32938.513918470002</v>
      </c>
      <c r="BZ284" s="15">
        <v>99932.260076350038</v>
      </c>
      <c r="CA284" s="15">
        <v>101521.10442356006</v>
      </c>
      <c r="CB284" s="15">
        <v>67991.596725560055</v>
      </c>
      <c r="CC284" s="15">
        <v>108757.07908427001</v>
      </c>
      <c r="CD284" s="15">
        <v>90261.478362800059</v>
      </c>
      <c r="CE284" s="15"/>
      <c r="CF284" s="15"/>
      <c r="CG284" s="139">
        <v>546319.13047178998</v>
      </c>
      <c r="CH284" s="15">
        <v>3424447.1040563313</v>
      </c>
      <c r="CI284" s="15">
        <v>70259.60132978989</v>
      </c>
    </row>
    <row r="285" spans="1:87" x14ac:dyDescent="0.2">
      <c r="A285" s="13">
        <v>45717</v>
      </c>
      <c r="B285" s="15">
        <v>0</v>
      </c>
      <c r="C285" s="15">
        <v>0</v>
      </c>
      <c r="D285" s="15">
        <v>0</v>
      </c>
      <c r="E285" s="15">
        <v>0</v>
      </c>
      <c r="F285" s="15">
        <v>0</v>
      </c>
      <c r="G285" s="15">
        <v>0</v>
      </c>
      <c r="H285" s="15">
        <v>0</v>
      </c>
      <c r="I285" s="15">
        <v>0</v>
      </c>
      <c r="J285" s="15">
        <v>0</v>
      </c>
      <c r="K285" s="15">
        <v>0</v>
      </c>
      <c r="L285" s="15">
        <v>0</v>
      </c>
      <c r="M285" s="15">
        <v>0</v>
      </c>
      <c r="N285" s="15">
        <v>0</v>
      </c>
      <c r="O285" s="15">
        <v>0</v>
      </c>
      <c r="P285" s="15">
        <v>0</v>
      </c>
      <c r="Q285" s="15">
        <v>0</v>
      </c>
      <c r="R285" s="15">
        <v>0</v>
      </c>
      <c r="S285" s="15">
        <v>0</v>
      </c>
      <c r="T285" s="15">
        <v>0</v>
      </c>
      <c r="U285" s="15">
        <v>0</v>
      </c>
      <c r="V285" s="15">
        <v>0</v>
      </c>
      <c r="W285" s="15">
        <v>0</v>
      </c>
      <c r="X285" s="15">
        <v>0</v>
      </c>
      <c r="Y285" s="15">
        <v>0</v>
      </c>
      <c r="Z285" s="15">
        <v>0</v>
      </c>
      <c r="AA285" s="15">
        <v>0</v>
      </c>
      <c r="AB285" s="15">
        <v>0</v>
      </c>
      <c r="AC285" s="15">
        <v>0</v>
      </c>
      <c r="AD285" s="15">
        <v>0</v>
      </c>
      <c r="AE285" s="15">
        <v>0</v>
      </c>
      <c r="AF285" s="15">
        <v>0</v>
      </c>
      <c r="AG285" s="15">
        <v>0</v>
      </c>
      <c r="AH285" s="15">
        <v>0</v>
      </c>
      <c r="AI285" s="15">
        <v>0</v>
      </c>
      <c r="AJ285" s="15">
        <v>0</v>
      </c>
      <c r="AK285" s="15">
        <v>22510.231850799988</v>
      </c>
      <c r="AL285" s="15">
        <v>0</v>
      </c>
      <c r="AM285" s="15">
        <v>44452.600127899968</v>
      </c>
      <c r="AN285" s="15">
        <v>24146.676986140017</v>
      </c>
      <c r="AO285" s="15">
        <v>28349.245399239997</v>
      </c>
      <c r="AP285" s="15">
        <v>47341.515395860006</v>
      </c>
      <c r="AQ285" s="15">
        <v>55218.984871740038</v>
      </c>
      <c r="AR285" s="15">
        <v>61086.874922070005</v>
      </c>
      <c r="AS285" s="15">
        <v>67540.104962630008</v>
      </c>
      <c r="AT285" s="15">
        <v>62545.331734569983</v>
      </c>
      <c r="AU285" s="15">
        <v>52531.107066350043</v>
      </c>
      <c r="AV285" s="15">
        <v>103929.66757668002</v>
      </c>
      <c r="AW285" s="15">
        <v>119187.7302522199</v>
      </c>
      <c r="AX285" s="15">
        <v>125894.37588072995</v>
      </c>
      <c r="AY285" s="15">
        <v>152675.97110890006</v>
      </c>
      <c r="AZ285" s="15">
        <v>151182.22335533996</v>
      </c>
      <c r="BA285" s="15">
        <v>142109.81487823994</v>
      </c>
      <c r="BB285" s="15">
        <v>201608.07524265005</v>
      </c>
      <c r="BC285" s="15">
        <v>62756.499567999999</v>
      </c>
      <c r="BD285" s="15">
        <v>5826.255846</v>
      </c>
      <c r="BE285" s="15">
        <v>16281.047855000001</v>
      </c>
      <c r="BF285" s="15">
        <v>63016.803072400013</v>
      </c>
      <c r="BG285" s="15">
        <v>0</v>
      </c>
      <c r="BH285" s="15">
        <v>7969.8011799500009</v>
      </c>
      <c r="BI285" s="15">
        <v>79618.097584699979</v>
      </c>
      <c r="BJ285" s="15">
        <v>78092.364561280017</v>
      </c>
      <c r="BK285" s="15">
        <v>163603.26985166004</v>
      </c>
      <c r="BL285" s="15">
        <v>166029.81450651959</v>
      </c>
      <c r="BM285" s="15">
        <v>166737.00494773011</v>
      </c>
      <c r="BN285" s="15">
        <v>36802.787604999961</v>
      </c>
      <c r="BP285" s="15">
        <v>0</v>
      </c>
      <c r="BQ285" s="15">
        <v>0</v>
      </c>
      <c r="BR285" s="15">
        <v>0</v>
      </c>
      <c r="BS285" s="15">
        <v>4166.5940959999998</v>
      </c>
      <c r="BT285" s="15">
        <v>14245.367589540001</v>
      </c>
      <c r="BU285" s="15">
        <v>0</v>
      </c>
      <c r="BV285" s="15">
        <v>15163.961891709994</v>
      </c>
      <c r="BW285" s="15">
        <v>14040.790974910005</v>
      </c>
      <c r="BX285" s="15">
        <v>23868.632065700025</v>
      </c>
      <c r="BY285" s="15">
        <v>31283.195595960016</v>
      </c>
      <c r="BZ285" s="15">
        <v>95734.015547099974</v>
      </c>
      <c r="CA285" s="15">
        <v>96242.341387869936</v>
      </c>
      <c r="CB285" s="15">
        <v>64137.618968920026</v>
      </c>
      <c r="CC285" s="15">
        <v>102939.32686828</v>
      </c>
      <c r="CD285" s="15">
        <v>85948.33291117991</v>
      </c>
      <c r="CE285" s="15"/>
      <c r="CF285" s="15"/>
      <c r="CG285" s="15">
        <v>549798.30600346997</v>
      </c>
      <c r="CH285" s="15">
        <v>3406612.7620909396</v>
      </c>
      <c r="CI285" s="15">
        <v>70986.604252350007</v>
      </c>
    </row>
    <row r="286" spans="1:87" x14ac:dyDescent="0.2">
      <c r="A286" s="13">
        <v>45748</v>
      </c>
      <c r="B286" s="15">
        <v>0</v>
      </c>
      <c r="C286" s="15">
        <v>0</v>
      </c>
      <c r="D286" s="15">
        <v>0</v>
      </c>
      <c r="E286" s="15">
        <v>0</v>
      </c>
      <c r="F286" s="15">
        <v>0</v>
      </c>
      <c r="G286" s="15">
        <v>0</v>
      </c>
      <c r="H286" s="15">
        <v>0</v>
      </c>
      <c r="I286" s="15">
        <v>0</v>
      </c>
      <c r="J286" s="15">
        <v>0</v>
      </c>
      <c r="K286" s="15">
        <v>0</v>
      </c>
      <c r="L286" s="15">
        <v>0</v>
      </c>
      <c r="M286" s="15">
        <v>0</v>
      </c>
      <c r="N286" s="15">
        <v>0</v>
      </c>
      <c r="O286" s="15">
        <v>0</v>
      </c>
      <c r="P286" s="15">
        <v>0</v>
      </c>
      <c r="Q286" s="15">
        <v>0</v>
      </c>
      <c r="R286" s="15">
        <v>0</v>
      </c>
      <c r="S286" s="15">
        <v>0</v>
      </c>
      <c r="T286" s="15">
        <v>0</v>
      </c>
      <c r="U286" s="15">
        <v>0</v>
      </c>
      <c r="V286" s="15">
        <v>0</v>
      </c>
      <c r="W286" s="15">
        <v>0</v>
      </c>
      <c r="X286" s="15">
        <v>0</v>
      </c>
      <c r="Y286" s="15">
        <v>0</v>
      </c>
      <c r="Z286" s="15">
        <v>0</v>
      </c>
      <c r="AA286" s="15">
        <v>0</v>
      </c>
      <c r="AB286" s="15">
        <v>0</v>
      </c>
      <c r="AC286" s="15">
        <v>0</v>
      </c>
      <c r="AD286" s="15">
        <v>0</v>
      </c>
      <c r="AE286" s="15">
        <v>0</v>
      </c>
      <c r="AF286" s="15">
        <v>0</v>
      </c>
      <c r="AG286" s="15">
        <v>0</v>
      </c>
      <c r="AH286" s="15">
        <v>0</v>
      </c>
      <c r="AI286" s="15">
        <v>0</v>
      </c>
      <c r="AJ286" s="15">
        <v>0</v>
      </c>
      <c r="AK286" s="15">
        <v>21920.016819239987</v>
      </c>
      <c r="AL286" s="15">
        <v>0</v>
      </c>
      <c r="AM286" s="15">
        <v>43347.215956319989</v>
      </c>
      <c r="AN286" s="15">
        <v>23513.815462639985</v>
      </c>
      <c r="AO286" s="15">
        <v>27414.315248819992</v>
      </c>
      <c r="AP286" s="15">
        <v>46200.92858599998</v>
      </c>
      <c r="AQ286" s="15">
        <v>53905.524308429987</v>
      </c>
      <c r="AR286" s="15">
        <v>59842.764438990125</v>
      </c>
      <c r="AS286" s="15">
        <v>66125.815167490015</v>
      </c>
      <c r="AT286" s="15">
        <v>60877.636770759993</v>
      </c>
      <c r="AU286" s="15">
        <v>51355.247894929904</v>
      </c>
      <c r="AV286" s="15">
        <v>102303.79248012003</v>
      </c>
      <c r="AW286" s="15">
        <v>117401.60797452008</v>
      </c>
      <c r="AX286" s="15">
        <v>123328.76359548001</v>
      </c>
      <c r="AY286" s="15">
        <v>150448.21872300981</v>
      </c>
      <c r="AZ286" s="15">
        <v>145047.36471940021</v>
      </c>
      <c r="BA286" s="15">
        <v>137127.23296026004</v>
      </c>
      <c r="BB286" s="15">
        <v>191928.98367438017</v>
      </c>
      <c r="BC286" s="15">
        <v>60956.832459999998</v>
      </c>
      <c r="BD286" s="15">
        <v>5639.1865449999996</v>
      </c>
      <c r="BE286" s="15">
        <v>15987.197703</v>
      </c>
      <c r="BF286" s="15">
        <v>63526.966661000006</v>
      </c>
      <c r="BG286" s="15">
        <v>0</v>
      </c>
      <c r="BH286" s="15">
        <v>8034.4441955000002</v>
      </c>
      <c r="BI286" s="15">
        <v>79105.424843100045</v>
      </c>
      <c r="BJ286" s="15">
        <v>76990.519483640033</v>
      </c>
      <c r="BK286" s="15">
        <v>161699.41115068016</v>
      </c>
      <c r="BL286" s="15">
        <v>164346.07639298949</v>
      </c>
      <c r="BM286" s="15">
        <v>165256.59422255959</v>
      </c>
      <c r="BN286" s="15">
        <v>36709.317099439984</v>
      </c>
      <c r="BP286" s="15">
        <v>0</v>
      </c>
      <c r="BQ286" s="15">
        <v>0</v>
      </c>
      <c r="BR286" s="15">
        <v>0</v>
      </c>
      <c r="BS286" s="15">
        <v>3931.1045490000001</v>
      </c>
      <c r="BT286" s="15">
        <v>13257.940965540001</v>
      </c>
      <c r="BU286" s="15">
        <v>0</v>
      </c>
      <c r="BV286" s="15">
        <v>14314.250162640004</v>
      </c>
      <c r="BW286" s="15">
        <v>13052.617663060004</v>
      </c>
      <c r="BX286" s="15">
        <v>22776.369691479998</v>
      </c>
      <c r="BY286" s="15">
        <v>29893.541389979997</v>
      </c>
      <c r="BZ286" s="15">
        <v>92084.693734210043</v>
      </c>
      <c r="CA286" s="15">
        <v>91604.739851850027</v>
      </c>
      <c r="CB286" s="15">
        <v>60885.376732800098</v>
      </c>
      <c r="CC286" s="15">
        <v>98260.85095338001</v>
      </c>
      <c r="CD286" s="15">
        <v>82136.111963120013</v>
      </c>
      <c r="CE286" s="15"/>
      <c r="CF286" s="15"/>
      <c r="CG286" s="15">
        <v>552383.15198209998</v>
      </c>
      <c r="CH286" s="15">
        <v>3334921.9651768603</v>
      </c>
      <c r="CI286" s="15">
        <v>71561.410856500006</v>
      </c>
    </row>
    <row r="287" spans="1:87" x14ac:dyDescent="0.2">
      <c r="A287" s="13">
        <v>45778</v>
      </c>
      <c r="B287" s="15">
        <v>0</v>
      </c>
      <c r="C287" s="15">
        <v>0</v>
      </c>
      <c r="D287" s="15">
        <v>0</v>
      </c>
      <c r="E287" s="15">
        <v>0</v>
      </c>
      <c r="F287" s="15">
        <v>0</v>
      </c>
      <c r="G287" s="15">
        <v>0</v>
      </c>
      <c r="H287" s="15">
        <v>0</v>
      </c>
      <c r="I287" s="15">
        <v>0</v>
      </c>
      <c r="J287" s="15">
        <v>0</v>
      </c>
      <c r="K287" s="15">
        <v>0</v>
      </c>
      <c r="L287" s="15">
        <v>0</v>
      </c>
      <c r="M287" s="15">
        <v>0</v>
      </c>
      <c r="N287" s="15">
        <v>0</v>
      </c>
      <c r="O287" s="15">
        <v>0</v>
      </c>
      <c r="P287" s="15">
        <v>0</v>
      </c>
      <c r="Q287" s="15">
        <v>0</v>
      </c>
      <c r="R287" s="15">
        <v>0</v>
      </c>
      <c r="S287" s="15">
        <v>0</v>
      </c>
      <c r="T287" s="15">
        <v>0</v>
      </c>
      <c r="U287" s="15">
        <v>0</v>
      </c>
      <c r="V287" s="15">
        <v>0</v>
      </c>
      <c r="W287" s="15">
        <v>0</v>
      </c>
      <c r="X287" s="15">
        <v>0</v>
      </c>
      <c r="Y287" s="15">
        <v>0</v>
      </c>
      <c r="Z287" s="15">
        <v>0</v>
      </c>
      <c r="AA287" s="15">
        <v>0</v>
      </c>
      <c r="AB287" s="15">
        <v>0</v>
      </c>
      <c r="AC287" s="15">
        <v>0</v>
      </c>
      <c r="AD287" s="15">
        <v>0</v>
      </c>
      <c r="AE287" s="15">
        <v>0</v>
      </c>
      <c r="AF287" s="15">
        <v>0</v>
      </c>
      <c r="AG287" s="15">
        <v>0</v>
      </c>
      <c r="AH287" s="15">
        <v>0</v>
      </c>
      <c r="AI287" s="15">
        <v>0</v>
      </c>
      <c r="AJ287" s="15">
        <v>0</v>
      </c>
      <c r="AK287" s="15">
        <v>21350.885415470002</v>
      </c>
      <c r="AL287" s="15">
        <v>0</v>
      </c>
      <c r="AM287" s="15">
        <v>42262.603400940017</v>
      </c>
      <c r="AN287" s="15">
        <v>22652.079413900003</v>
      </c>
      <c r="AO287" s="15">
        <v>26572.639546110007</v>
      </c>
      <c r="AP287" s="15">
        <v>44945.474995780001</v>
      </c>
      <c r="AQ287" s="15">
        <v>52602.057847579956</v>
      </c>
      <c r="AR287" s="15">
        <v>58555.889052599989</v>
      </c>
      <c r="AS287" s="15">
        <v>64906.952441569963</v>
      </c>
      <c r="AT287" s="15">
        <v>59297.677544810016</v>
      </c>
      <c r="AU287" s="15">
        <v>50008.658090440003</v>
      </c>
      <c r="AV287" s="15">
        <v>99919.820794930085</v>
      </c>
      <c r="AW287" s="15">
        <v>115297.00763508999</v>
      </c>
      <c r="AX287" s="15">
        <v>120836.48295505991</v>
      </c>
      <c r="AY287" s="15">
        <v>146686.83074517982</v>
      </c>
      <c r="AZ287" s="15">
        <v>138663.72269131991</v>
      </c>
      <c r="BA287" s="15">
        <v>132489.84163981004</v>
      </c>
      <c r="BB287" s="15">
        <v>182383.57865098995</v>
      </c>
      <c r="BC287" s="15">
        <v>59453.952466000002</v>
      </c>
      <c r="BD287" s="15">
        <v>5499.9494599999998</v>
      </c>
      <c r="BE287" s="15">
        <v>15638.471522</v>
      </c>
      <c r="BF287" s="15">
        <v>63907.558585399958</v>
      </c>
      <c r="BG287" s="15">
        <v>0</v>
      </c>
      <c r="BH287" s="15">
        <v>8082.7027787899988</v>
      </c>
      <c r="BI287" s="15">
        <v>78028.706751020101</v>
      </c>
      <c r="BJ287" s="15">
        <v>75856.340192829972</v>
      </c>
      <c r="BK287" s="15">
        <v>159687.31257700975</v>
      </c>
      <c r="BL287" s="15">
        <v>162664.72887346955</v>
      </c>
      <c r="BM287" s="15">
        <v>163201.99387254965</v>
      </c>
      <c r="BN287" s="15">
        <v>36428.596003569997</v>
      </c>
      <c r="BP287" s="15">
        <v>0</v>
      </c>
      <c r="BQ287" s="15">
        <v>0</v>
      </c>
      <c r="BR287" s="15">
        <v>0</v>
      </c>
      <c r="BS287" s="15">
        <v>3663.509286</v>
      </c>
      <c r="BT287" s="15">
        <v>2736.8118205400001</v>
      </c>
      <c r="BU287" s="15">
        <v>0</v>
      </c>
      <c r="BV287" s="15">
        <v>13376.651905069992</v>
      </c>
      <c r="BW287" s="15">
        <v>12127.185302060003</v>
      </c>
      <c r="BX287" s="15">
        <v>21600.501186279947</v>
      </c>
      <c r="BY287" s="15">
        <v>28348.060751799996</v>
      </c>
      <c r="BZ287" s="15">
        <v>88958.791380280018</v>
      </c>
      <c r="CA287" s="15">
        <v>87908.617718049849</v>
      </c>
      <c r="CB287" s="15">
        <v>57940.652851469968</v>
      </c>
      <c r="CC287" s="15">
        <v>93519.726459210011</v>
      </c>
      <c r="CD287" s="15">
        <v>77802.643675239917</v>
      </c>
      <c r="CE287" s="15"/>
      <c r="CF287" s="15"/>
      <c r="CG287" s="15">
        <v>549760.83034301002</v>
      </c>
      <c r="CH287" s="15">
        <v>3245626.4986232277</v>
      </c>
      <c r="CI287" s="15">
        <v>71990.261364189952</v>
      </c>
    </row>
    <row r="288" spans="1:87" x14ac:dyDescent="0.2">
      <c r="A288" s="13">
        <v>45809</v>
      </c>
      <c r="B288" s="15">
        <v>0</v>
      </c>
      <c r="C288" s="15">
        <v>0</v>
      </c>
      <c r="D288" s="15">
        <v>0</v>
      </c>
      <c r="E288" s="15">
        <v>0</v>
      </c>
      <c r="F288" s="15">
        <v>0</v>
      </c>
      <c r="G288" s="15">
        <v>0</v>
      </c>
      <c r="H288" s="15">
        <v>0</v>
      </c>
      <c r="I288" s="15">
        <v>0</v>
      </c>
      <c r="J288" s="15">
        <v>0</v>
      </c>
      <c r="K288" s="15">
        <v>0</v>
      </c>
      <c r="L288" s="15">
        <v>0</v>
      </c>
      <c r="M288" s="15">
        <v>0</v>
      </c>
      <c r="N288" s="15">
        <v>0</v>
      </c>
      <c r="O288" s="15">
        <v>0</v>
      </c>
      <c r="P288" s="15">
        <v>0</v>
      </c>
      <c r="Q288" s="15">
        <v>0</v>
      </c>
      <c r="R288" s="15">
        <v>0</v>
      </c>
      <c r="S288" s="15">
        <v>0</v>
      </c>
      <c r="T288" s="15">
        <v>0</v>
      </c>
      <c r="U288" s="15">
        <v>0</v>
      </c>
      <c r="V288" s="15">
        <v>0</v>
      </c>
      <c r="W288" s="15">
        <v>0</v>
      </c>
      <c r="X288" s="15">
        <v>0</v>
      </c>
      <c r="Y288" s="15">
        <v>0</v>
      </c>
      <c r="Z288" s="15">
        <v>0</v>
      </c>
      <c r="AA288" s="15">
        <v>0</v>
      </c>
      <c r="AB288" s="15">
        <v>0</v>
      </c>
      <c r="AC288" s="15">
        <v>0</v>
      </c>
      <c r="AD288" s="15">
        <v>0</v>
      </c>
      <c r="AE288" s="15">
        <v>0</v>
      </c>
      <c r="AF288" s="15">
        <v>0</v>
      </c>
      <c r="AG288" s="15">
        <v>0</v>
      </c>
      <c r="AH288" s="15">
        <v>0</v>
      </c>
      <c r="AI288" s="15">
        <v>0</v>
      </c>
      <c r="AJ288" s="15">
        <v>0</v>
      </c>
      <c r="AK288" s="15">
        <v>20838.965449349995</v>
      </c>
      <c r="AL288" s="15">
        <v>0</v>
      </c>
      <c r="AM288" s="15">
        <v>41027.008667120019</v>
      </c>
      <c r="AN288" s="15">
        <v>22084.704302940019</v>
      </c>
      <c r="AO288" s="15">
        <v>25946.155948650041</v>
      </c>
      <c r="AP288" s="15">
        <v>43989.916376520021</v>
      </c>
      <c r="AQ288" s="15">
        <v>51639.43063209</v>
      </c>
      <c r="AR288" s="15">
        <v>57201.526679239985</v>
      </c>
      <c r="AS288" s="15">
        <v>63853.766030820057</v>
      </c>
      <c r="AT288" s="15">
        <v>57854.320584300098</v>
      </c>
      <c r="AU288" s="15">
        <v>48873.169509590007</v>
      </c>
      <c r="AV288" s="15">
        <v>98275.190190690046</v>
      </c>
      <c r="AW288" s="15">
        <v>113981.07591182989</v>
      </c>
      <c r="AX288" s="15">
        <v>118549.49556183013</v>
      </c>
      <c r="AY288" s="15">
        <v>143574.76116778993</v>
      </c>
      <c r="AZ288" s="15">
        <v>134182.17328819999</v>
      </c>
      <c r="BA288" s="15">
        <v>126850.55913338998</v>
      </c>
      <c r="BB288" s="15">
        <v>174016.41891691988</v>
      </c>
      <c r="BC288" s="15">
        <v>57687.476502999998</v>
      </c>
      <c r="BD288" s="15">
        <v>5342.1611860000003</v>
      </c>
      <c r="BE288" s="15">
        <v>15296.553365</v>
      </c>
      <c r="BF288" s="15">
        <v>64213.797556919999</v>
      </c>
      <c r="BG288" s="15">
        <v>0</v>
      </c>
      <c r="BH288" s="15">
        <v>8121.4343254000005</v>
      </c>
      <c r="BI288" s="15">
        <v>76923.882788219969</v>
      </c>
      <c r="BJ288" s="15">
        <v>74252.251805049964</v>
      </c>
      <c r="BK288" s="15">
        <v>157028.31008694021</v>
      </c>
      <c r="BL288" s="15">
        <v>160736.55559867976</v>
      </c>
      <c r="BM288" s="15">
        <v>161533.84758278009</v>
      </c>
      <c r="BN288" s="15">
        <v>36034.915898690073</v>
      </c>
      <c r="BP288" s="15">
        <v>0</v>
      </c>
      <c r="BQ288" s="15">
        <v>0</v>
      </c>
      <c r="BR288" s="15">
        <v>0</v>
      </c>
      <c r="BS288" s="15">
        <v>0</v>
      </c>
      <c r="BT288" s="15">
        <v>2736.8118205400001</v>
      </c>
      <c r="BU288" s="15">
        <v>0</v>
      </c>
      <c r="BV288" s="15">
        <v>12244.846465319999</v>
      </c>
      <c r="BW288" s="15">
        <v>11190.612139569994</v>
      </c>
      <c r="BX288" s="15">
        <v>20622.895080749997</v>
      </c>
      <c r="BY288" s="15">
        <v>26997.696809820016</v>
      </c>
      <c r="BZ288" s="15">
        <v>85799.352734609929</v>
      </c>
      <c r="CA288" s="15">
        <v>84119.669555150133</v>
      </c>
      <c r="CB288" s="15">
        <v>55299.468726679996</v>
      </c>
      <c r="CC288" s="15">
        <v>89534.586879410024</v>
      </c>
      <c r="CD288" s="15">
        <v>74271.096452550046</v>
      </c>
      <c r="CE288" s="15">
        <v>148615.83256851035</v>
      </c>
      <c r="CF288" s="15"/>
      <c r="CG288" s="15">
        <v>552083.80567896995</v>
      </c>
      <c r="CH288" s="15">
        <v>3323426.4999598297</v>
      </c>
      <c r="CI288" s="15">
        <v>72335.231882319989</v>
      </c>
    </row>
    <row r="289" spans="1:87" x14ac:dyDescent="0.2">
      <c r="A289" s="13">
        <v>45839</v>
      </c>
      <c r="B289" s="15">
        <v>0</v>
      </c>
      <c r="C289" s="15">
        <v>0</v>
      </c>
      <c r="D289" s="15">
        <v>0</v>
      </c>
      <c r="E289" s="15">
        <v>0</v>
      </c>
      <c r="F289" s="15">
        <v>0</v>
      </c>
      <c r="G289" s="15">
        <v>0</v>
      </c>
      <c r="H289" s="15">
        <v>0</v>
      </c>
      <c r="I289" s="15">
        <v>0</v>
      </c>
      <c r="J289" s="15">
        <v>0</v>
      </c>
      <c r="K289" s="15">
        <v>0</v>
      </c>
      <c r="L289" s="15">
        <v>0</v>
      </c>
      <c r="M289" s="15">
        <v>0</v>
      </c>
      <c r="N289" s="15">
        <v>0</v>
      </c>
      <c r="O289" s="15">
        <v>0</v>
      </c>
      <c r="P289" s="15">
        <v>0</v>
      </c>
      <c r="Q289" s="15">
        <v>0</v>
      </c>
      <c r="R289" s="15">
        <v>0</v>
      </c>
      <c r="S289" s="15">
        <v>0</v>
      </c>
      <c r="T289" s="15">
        <v>0</v>
      </c>
      <c r="U289" s="15">
        <v>0</v>
      </c>
      <c r="V289" s="15">
        <v>0</v>
      </c>
      <c r="W289" s="15">
        <v>0</v>
      </c>
      <c r="X289" s="15">
        <v>0</v>
      </c>
      <c r="Y289" s="15">
        <v>0</v>
      </c>
      <c r="Z289" s="15">
        <v>0</v>
      </c>
      <c r="AA289" s="15">
        <v>0</v>
      </c>
      <c r="AB289" s="15">
        <v>0</v>
      </c>
      <c r="AC289" s="15">
        <v>0</v>
      </c>
      <c r="AD289" s="15">
        <v>0</v>
      </c>
      <c r="AE289" s="15">
        <v>0</v>
      </c>
      <c r="AF289" s="15">
        <v>0</v>
      </c>
      <c r="AG289" s="15">
        <v>0</v>
      </c>
      <c r="AH289" s="15">
        <v>0</v>
      </c>
      <c r="AI289" s="15">
        <v>0</v>
      </c>
      <c r="AJ289" s="15">
        <v>0</v>
      </c>
      <c r="AK289" s="15">
        <v>20313.089421970006</v>
      </c>
      <c r="AL289" s="15">
        <v>0</v>
      </c>
      <c r="AM289" s="15">
        <v>39724.933436890089</v>
      </c>
      <c r="AN289" s="15">
        <v>21356.931862990004</v>
      </c>
      <c r="AO289" s="15">
        <v>25224.154519969979</v>
      </c>
      <c r="AP289" s="15">
        <v>42531.875443670026</v>
      </c>
      <c r="AQ289" s="15">
        <v>50207.580777080031</v>
      </c>
      <c r="AR289" s="15">
        <v>55739.657553060002</v>
      </c>
      <c r="AS289" s="15">
        <v>62186.682140549834</v>
      </c>
      <c r="AT289" s="15">
        <v>56395.419859609938</v>
      </c>
      <c r="AU289" s="15">
        <v>47463.684772889879</v>
      </c>
      <c r="AV289" s="15">
        <v>96047.867114889945</v>
      </c>
      <c r="AW289" s="15">
        <v>111573.49994210988</v>
      </c>
      <c r="AX289" s="15">
        <v>115113.86626080003</v>
      </c>
      <c r="AY289" s="15">
        <v>140799.86168051002</v>
      </c>
      <c r="AZ289" s="15">
        <v>127616.43964647988</v>
      </c>
      <c r="BA289" s="15">
        <v>121763.90288452008</v>
      </c>
      <c r="BB289" s="15">
        <v>165848.73857558993</v>
      </c>
      <c r="BC289" s="15">
        <v>55413.516535000002</v>
      </c>
      <c r="BD289" s="15">
        <v>5006.9024339999996</v>
      </c>
      <c r="BE289" s="15">
        <v>15060.730106999999</v>
      </c>
      <c r="BF289" s="15">
        <v>64372.285121359993</v>
      </c>
      <c r="BG289" s="15">
        <v>0</v>
      </c>
      <c r="BH289" s="15">
        <v>8138.6161290999953</v>
      </c>
      <c r="BI289" s="15">
        <v>75296.367916450006</v>
      </c>
      <c r="BJ289" s="15">
        <v>72597.497015820118</v>
      </c>
      <c r="BK289" s="15">
        <v>153854.35168650994</v>
      </c>
      <c r="BL289" s="15">
        <v>158177.97568379992</v>
      </c>
      <c r="BM289" s="15">
        <v>158528.2541566102</v>
      </c>
      <c r="BN289" s="15">
        <v>35682.395139129992</v>
      </c>
      <c r="BO289" s="15">
        <v>105366.95524083995</v>
      </c>
      <c r="BP289" s="15">
        <v>0</v>
      </c>
      <c r="BQ289" s="15">
        <v>0</v>
      </c>
      <c r="BR289" s="15">
        <v>0</v>
      </c>
      <c r="BS289" s="15">
        <v>0</v>
      </c>
      <c r="BT289" s="15">
        <v>2553.8656585399999</v>
      </c>
      <c r="BU289" s="15">
        <v>0</v>
      </c>
      <c r="BV289" s="15">
        <v>11245.764138750004</v>
      </c>
      <c r="BW289" s="15">
        <v>10073.668371819997</v>
      </c>
      <c r="BX289" s="15">
        <v>19191.158078169992</v>
      </c>
      <c r="BY289" s="15">
        <v>25414.004168499989</v>
      </c>
      <c r="BZ289" s="15">
        <v>81974.67785834994</v>
      </c>
      <c r="CA289" s="15">
        <v>79666.279567109872</v>
      </c>
      <c r="CB289" s="15">
        <v>52256.313974480021</v>
      </c>
      <c r="CC289" s="15">
        <v>85210.166131940015</v>
      </c>
      <c r="CD289" s="15">
        <v>70358.64602239005</v>
      </c>
      <c r="CE289" s="15">
        <v>141359.99891027983</v>
      </c>
      <c r="CF289" s="15"/>
      <c r="CG289" s="15">
        <v>554211.5475473</v>
      </c>
      <c r="CH289" s="15">
        <v>3340920.123486829</v>
      </c>
      <c r="CI289" s="15">
        <v>72510.901250459996</v>
      </c>
    </row>
    <row r="290" spans="1:87" x14ac:dyDescent="0.2">
      <c r="A290" s="13">
        <v>45870</v>
      </c>
      <c r="B290" s="15">
        <v>0</v>
      </c>
      <c r="C290" s="15">
        <v>0</v>
      </c>
      <c r="D290" s="15">
        <v>0</v>
      </c>
      <c r="E290" s="15">
        <v>0</v>
      </c>
      <c r="F290" s="15">
        <v>0</v>
      </c>
      <c r="G290" s="15">
        <v>0</v>
      </c>
      <c r="H290" s="15">
        <v>0</v>
      </c>
      <c r="I290" s="15">
        <v>0</v>
      </c>
      <c r="J290" s="15">
        <v>0</v>
      </c>
      <c r="K290" s="15">
        <v>0</v>
      </c>
      <c r="L290" s="15">
        <v>0</v>
      </c>
      <c r="M290" s="15">
        <v>0</v>
      </c>
      <c r="N290" s="15">
        <v>0</v>
      </c>
      <c r="O290" s="15">
        <v>0</v>
      </c>
      <c r="P290" s="15">
        <v>0</v>
      </c>
      <c r="Q290" s="15">
        <v>0</v>
      </c>
      <c r="R290" s="15">
        <v>0</v>
      </c>
      <c r="S290" s="15">
        <v>0</v>
      </c>
      <c r="T290" s="15">
        <v>0</v>
      </c>
      <c r="U290" s="15">
        <v>0</v>
      </c>
      <c r="V290" s="15">
        <v>0</v>
      </c>
      <c r="W290" s="15">
        <v>0</v>
      </c>
      <c r="X290" s="15">
        <v>0</v>
      </c>
      <c r="Y290" s="15">
        <v>0</v>
      </c>
      <c r="Z290" s="15">
        <v>0</v>
      </c>
      <c r="AA290" s="15">
        <v>0</v>
      </c>
      <c r="AB290" s="15">
        <v>0</v>
      </c>
      <c r="AC290" s="15">
        <v>0</v>
      </c>
      <c r="AD290" s="15">
        <v>0</v>
      </c>
      <c r="AE290" s="15">
        <v>0</v>
      </c>
      <c r="AF290" s="15">
        <v>0</v>
      </c>
      <c r="AG290" s="15">
        <v>0</v>
      </c>
      <c r="AH290" s="15">
        <v>0</v>
      </c>
      <c r="AI290" s="15">
        <v>0</v>
      </c>
      <c r="AJ290" s="15">
        <v>0</v>
      </c>
      <c r="AK290" s="15">
        <v>19675.328464600003</v>
      </c>
      <c r="AL290" s="15">
        <v>0</v>
      </c>
      <c r="AM290" s="15">
        <v>38802.028341150122</v>
      </c>
      <c r="AN290" s="15">
        <v>20631.625656979995</v>
      </c>
      <c r="AO290" s="15">
        <v>24624.98823290001</v>
      </c>
      <c r="AP290" s="15">
        <v>41516.103087830037</v>
      </c>
      <c r="AQ290" s="15">
        <v>49325.402793629983</v>
      </c>
      <c r="AR290" s="15">
        <v>54252.796800350065</v>
      </c>
      <c r="AS290" s="15">
        <v>61117.814163940093</v>
      </c>
      <c r="AT290" s="15">
        <v>55420.316567299975</v>
      </c>
      <c r="AU290" s="15">
        <v>46260.825502740081</v>
      </c>
      <c r="AV290" s="15">
        <v>94328.494070170142</v>
      </c>
      <c r="AW290" s="15">
        <v>110097.41710633997</v>
      </c>
      <c r="AX290" s="15">
        <v>112320.31427351991</v>
      </c>
      <c r="AY290" s="15">
        <v>138492.8107052102</v>
      </c>
      <c r="AZ290" s="15">
        <v>123193.93033671007</v>
      </c>
      <c r="BA290" s="15">
        <v>118917.31980538995</v>
      </c>
      <c r="BB290" s="15">
        <v>162007.99593127987</v>
      </c>
      <c r="BC290" s="15">
        <v>54087.093167999999</v>
      </c>
      <c r="BD290" s="15">
        <v>4849.6614989999998</v>
      </c>
      <c r="BE290" s="15">
        <v>14834.623030000001</v>
      </c>
      <c r="BF290" s="15">
        <v>64496.438995900011</v>
      </c>
      <c r="BG290" s="15">
        <v>0</v>
      </c>
      <c r="BH290" s="15">
        <v>8154.3129577799946</v>
      </c>
      <c r="BI290" s="15">
        <v>74193.175346090065</v>
      </c>
      <c r="BJ290" s="15">
        <v>70908.303362600011</v>
      </c>
      <c r="BK290" s="15">
        <v>151086.16860435987</v>
      </c>
      <c r="BL290" s="15">
        <v>155345.40686669992</v>
      </c>
      <c r="BM290" s="15">
        <v>155833.01366737971</v>
      </c>
      <c r="BN290" s="15">
        <v>35362.954990290003</v>
      </c>
      <c r="BO290" s="15">
        <v>103722.08772221002</v>
      </c>
      <c r="BP290" s="15">
        <v>0</v>
      </c>
      <c r="BQ290" s="15">
        <v>0</v>
      </c>
      <c r="BR290" s="15">
        <v>0</v>
      </c>
      <c r="BS290" s="15">
        <v>0</v>
      </c>
      <c r="BT290" s="15">
        <v>1904.0797445399999</v>
      </c>
      <c r="BU290" s="15">
        <v>0</v>
      </c>
      <c r="BV290" s="15">
        <v>10352.316084800001</v>
      </c>
      <c r="BW290" s="15">
        <v>9207.5269356500048</v>
      </c>
      <c r="BX290" s="15">
        <v>18127.090406930009</v>
      </c>
      <c r="BY290" s="15">
        <v>24154.185509530012</v>
      </c>
      <c r="BZ290" s="15">
        <v>79036.505356490045</v>
      </c>
      <c r="CA290" s="15">
        <v>75317.428542489972</v>
      </c>
      <c r="CB290" s="15">
        <v>50053.567787159962</v>
      </c>
      <c r="CC290" s="15">
        <v>81657.687453750012</v>
      </c>
      <c r="CD290" s="15">
        <v>67092.241865290038</v>
      </c>
      <c r="CE290" s="15">
        <v>135469.1318658001</v>
      </c>
      <c r="CF290" s="15"/>
      <c r="CG290" s="15">
        <v>556449.04233118007</v>
      </c>
      <c r="CH290" s="15">
        <v>3272679.5559339602</v>
      </c>
      <c r="CI290" s="15">
        <v>72650.75195368001</v>
      </c>
    </row>
    <row r="291" spans="1:87" x14ac:dyDescent="0.2">
      <c r="A291" s="13">
        <v>45901</v>
      </c>
      <c r="B291" s="15">
        <v>0</v>
      </c>
      <c r="C291" s="15">
        <v>0</v>
      </c>
      <c r="D291" s="15">
        <v>0</v>
      </c>
      <c r="E291" s="15">
        <v>0</v>
      </c>
      <c r="F291" s="15">
        <v>0</v>
      </c>
      <c r="G291" s="15">
        <v>0</v>
      </c>
      <c r="H291" s="15">
        <v>0</v>
      </c>
      <c r="I291" s="15">
        <v>0</v>
      </c>
      <c r="J291" s="15">
        <v>0</v>
      </c>
      <c r="K291" s="15">
        <v>0</v>
      </c>
      <c r="L291" s="15">
        <v>0</v>
      </c>
      <c r="M291" s="15">
        <v>0</v>
      </c>
      <c r="N291" s="15">
        <v>0</v>
      </c>
      <c r="O291" s="15">
        <v>0</v>
      </c>
      <c r="P291" s="15">
        <v>0</v>
      </c>
      <c r="Q291" s="15">
        <v>0</v>
      </c>
      <c r="R291" s="15">
        <v>0</v>
      </c>
      <c r="S291" s="15">
        <v>0</v>
      </c>
      <c r="T291" s="15">
        <v>0</v>
      </c>
      <c r="U291" s="15">
        <v>0</v>
      </c>
      <c r="V291" s="15">
        <v>0</v>
      </c>
      <c r="W291" s="15">
        <v>0</v>
      </c>
      <c r="X291" s="15">
        <v>0</v>
      </c>
      <c r="Y291" s="15">
        <v>0</v>
      </c>
      <c r="Z291" s="15">
        <v>0</v>
      </c>
      <c r="AA291" s="15">
        <v>0</v>
      </c>
      <c r="AB291" s="15">
        <v>0</v>
      </c>
      <c r="AC291" s="15">
        <v>0</v>
      </c>
      <c r="AD291" s="15">
        <v>0</v>
      </c>
      <c r="AE291" s="15">
        <v>0</v>
      </c>
      <c r="AF291" s="15">
        <v>0</v>
      </c>
      <c r="AG291" s="15">
        <v>0</v>
      </c>
      <c r="AH291" s="15">
        <v>0</v>
      </c>
      <c r="AI291" s="15">
        <v>0</v>
      </c>
      <c r="AJ291" s="15">
        <v>0</v>
      </c>
      <c r="AK291" s="15">
        <v>0</v>
      </c>
      <c r="AL291" s="15">
        <v>0</v>
      </c>
      <c r="AM291" s="15">
        <v>37715.905916959986</v>
      </c>
      <c r="AN291" s="15">
        <v>20094.686220659994</v>
      </c>
      <c r="AO291" s="15">
        <v>23938.334715290013</v>
      </c>
      <c r="AP291" s="15">
        <v>40559.833251199991</v>
      </c>
      <c r="AQ291" s="15">
        <v>48051.713435540041</v>
      </c>
      <c r="AR291" s="15">
        <v>52909.935163599926</v>
      </c>
      <c r="AS291" s="15">
        <v>59646.805431380031</v>
      </c>
      <c r="AT291" s="15">
        <v>54280.675031680083</v>
      </c>
      <c r="AU291" s="15">
        <v>45274.055815819993</v>
      </c>
      <c r="AV291" s="15">
        <v>92241.069389669996</v>
      </c>
      <c r="AW291" s="15">
        <v>107914.78487181001</v>
      </c>
      <c r="AX291" s="15">
        <v>110009.84878181995</v>
      </c>
      <c r="AY291" s="15">
        <v>136466.30573392007</v>
      </c>
      <c r="AZ291" s="15">
        <v>119296.51303222006</v>
      </c>
      <c r="BA291" s="15">
        <v>115330.79242559003</v>
      </c>
      <c r="BB291" s="15">
        <v>156032.87827579991</v>
      </c>
      <c r="BC291" s="15">
        <v>52857.581566000001</v>
      </c>
      <c r="BD291" s="15">
        <v>4720.9437150000003</v>
      </c>
      <c r="BE291" s="15">
        <v>14565.054554</v>
      </c>
      <c r="BF291" s="15">
        <v>64643.033561620003</v>
      </c>
      <c r="BG291" s="15">
        <v>0</v>
      </c>
      <c r="BH291" s="15">
        <v>8173.1060732800051</v>
      </c>
      <c r="BI291" s="15">
        <v>73228.736621550008</v>
      </c>
      <c r="BJ291" s="15">
        <v>69534.263577169928</v>
      </c>
      <c r="BK291" s="15">
        <v>148401.45033444976</v>
      </c>
      <c r="BL291" s="15">
        <v>152843.14517754011</v>
      </c>
      <c r="BM291" s="15">
        <v>153362.67862586005</v>
      </c>
      <c r="BN291" s="15">
        <v>34383.37183268003</v>
      </c>
      <c r="BO291" s="15">
        <v>101678.72204367018</v>
      </c>
      <c r="BP291" s="15">
        <v>0</v>
      </c>
      <c r="BQ291" s="15">
        <v>0</v>
      </c>
      <c r="BR291" s="15">
        <v>0</v>
      </c>
      <c r="BS291" s="15">
        <v>0</v>
      </c>
      <c r="BT291" s="15">
        <v>1904.0797445399999</v>
      </c>
      <c r="BU291" s="15">
        <v>0</v>
      </c>
      <c r="BV291" s="15">
        <v>9718.9924167400022</v>
      </c>
      <c r="BW291" s="15">
        <v>8412.7295742699971</v>
      </c>
      <c r="BX291" s="15">
        <v>17155.198216480007</v>
      </c>
      <c r="BY291" s="15">
        <v>23061.036889889987</v>
      </c>
      <c r="BZ291" s="15">
        <v>75986.880973860039</v>
      </c>
      <c r="CA291" s="15">
        <v>72242.958136179965</v>
      </c>
      <c r="CB291" s="15">
        <v>46998.298354989944</v>
      </c>
      <c r="CC291" s="15">
        <v>78212.825800029997</v>
      </c>
      <c r="CD291" s="15">
        <v>63008.854518870074</v>
      </c>
      <c r="CE291" s="15">
        <v>128760.25580638972</v>
      </c>
      <c r="CF291" s="15">
        <v>148471.41454504017</v>
      </c>
      <c r="CG291" s="15">
        <v>558731.35399306996</v>
      </c>
      <c r="CH291" s="15">
        <v>3330821.1041461295</v>
      </c>
      <c r="CI291" s="15">
        <v>72816.139634900013</v>
      </c>
    </row>
    <row r="292" spans="1:87" x14ac:dyDescent="0.2">
      <c r="A292" s="13">
        <v>45931</v>
      </c>
      <c r="B292" s="15">
        <v>0</v>
      </c>
      <c r="C292" s="15">
        <v>0</v>
      </c>
      <c r="D292" s="15">
        <v>0</v>
      </c>
      <c r="E292" s="15">
        <v>0</v>
      </c>
      <c r="F292" s="15">
        <v>0</v>
      </c>
      <c r="G292" s="15">
        <v>0</v>
      </c>
      <c r="H292" s="15">
        <v>0</v>
      </c>
      <c r="I292" s="15">
        <v>0</v>
      </c>
      <c r="J292" s="15">
        <v>0</v>
      </c>
      <c r="K292" s="15">
        <v>0</v>
      </c>
      <c r="L292" s="15">
        <v>0</v>
      </c>
      <c r="M292" s="15">
        <v>0</v>
      </c>
      <c r="N292" s="15">
        <v>0</v>
      </c>
      <c r="O292" s="15">
        <v>0</v>
      </c>
      <c r="P292" s="15">
        <v>0</v>
      </c>
      <c r="Q292" s="15">
        <v>0</v>
      </c>
      <c r="R292" s="15">
        <v>0</v>
      </c>
      <c r="S292" s="15">
        <v>0</v>
      </c>
      <c r="T292" s="15">
        <v>0</v>
      </c>
      <c r="U292" s="15">
        <v>0</v>
      </c>
      <c r="V292" s="15">
        <v>0</v>
      </c>
      <c r="W292" s="15">
        <v>0</v>
      </c>
      <c r="X292" s="15">
        <v>0</v>
      </c>
      <c r="Y292" s="15">
        <v>0</v>
      </c>
      <c r="Z292" s="15">
        <v>0</v>
      </c>
      <c r="AA292" s="15">
        <v>0</v>
      </c>
      <c r="AB292" s="15">
        <v>0</v>
      </c>
      <c r="AC292" s="15">
        <v>0</v>
      </c>
      <c r="AD292" s="15">
        <v>0</v>
      </c>
      <c r="AE292" s="15">
        <v>0</v>
      </c>
      <c r="AF292" s="15">
        <v>0</v>
      </c>
      <c r="AG292" s="15">
        <v>0</v>
      </c>
      <c r="AH292" s="15">
        <v>0</v>
      </c>
      <c r="AI292" s="15">
        <v>0</v>
      </c>
      <c r="AJ292" s="15">
        <v>0</v>
      </c>
      <c r="AK292" s="15">
        <v>0</v>
      </c>
      <c r="AL292" s="15">
        <v>0</v>
      </c>
      <c r="AM292" s="15">
        <v>36504.156628599965</v>
      </c>
      <c r="AN292" s="15">
        <v>19332.157438220001</v>
      </c>
      <c r="AO292" s="15">
        <v>23224.192801650002</v>
      </c>
      <c r="AP292" s="15">
        <v>39603.229349049943</v>
      </c>
      <c r="AQ292" s="15">
        <v>46964.572500079994</v>
      </c>
      <c r="AR292" s="15">
        <v>51378.350378269963</v>
      </c>
      <c r="AS292" s="15">
        <v>58090.468178380019</v>
      </c>
      <c r="AT292" s="15">
        <v>53229.986266250067</v>
      </c>
      <c r="AU292" s="15">
        <v>44133.20641819002</v>
      </c>
      <c r="AV292" s="15">
        <v>90490.414758790066</v>
      </c>
      <c r="AW292" s="15">
        <v>105898.92164666005</v>
      </c>
      <c r="AX292" s="15">
        <v>107825.55111183974</v>
      </c>
      <c r="AY292" s="15">
        <v>134132.7388302699</v>
      </c>
      <c r="AZ292" s="15">
        <v>114807.47145103011</v>
      </c>
      <c r="BA292" s="15">
        <v>111956.9870841699</v>
      </c>
      <c r="BB292" s="15">
        <v>149459.34309792996</v>
      </c>
      <c r="BC292" s="15">
        <v>52404.438342000001</v>
      </c>
      <c r="BD292" s="15">
        <v>4565.1983879999998</v>
      </c>
      <c r="BE292" s="15">
        <v>14344.347902</v>
      </c>
      <c r="BF292" s="15">
        <v>64810.156671399971</v>
      </c>
      <c r="BG292" s="15">
        <v>0</v>
      </c>
      <c r="BH292" s="15">
        <v>8194.3679340900035</v>
      </c>
      <c r="BI292" s="15">
        <v>71764.775162569975</v>
      </c>
      <c r="BJ292" s="15">
        <v>67706.009207619936</v>
      </c>
      <c r="BK292" s="15">
        <v>146175.84283733001</v>
      </c>
      <c r="BL292" s="15">
        <v>150233.77778889023</v>
      </c>
      <c r="BM292" s="15">
        <v>150934.93857693049</v>
      </c>
      <c r="BN292" s="15">
        <v>34006.823612210006</v>
      </c>
      <c r="BO292" s="15">
        <v>100196.53651146004</v>
      </c>
      <c r="BP292" s="15">
        <v>0</v>
      </c>
      <c r="BQ292" s="15">
        <v>0</v>
      </c>
      <c r="BR292" s="15">
        <v>0</v>
      </c>
      <c r="BS292" s="15">
        <v>0</v>
      </c>
      <c r="BT292" s="15">
        <v>1774.84507254</v>
      </c>
      <c r="BU292" s="15">
        <v>0</v>
      </c>
      <c r="BV292" s="15">
        <v>0</v>
      </c>
      <c r="BW292" s="15">
        <v>0</v>
      </c>
      <c r="BX292" s="15">
        <v>16308.868731100003</v>
      </c>
      <c r="BY292" s="15">
        <v>21759.075882770005</v>
      </c>
      <c r="BZ292" s="15">
        <v>73157.622277280054</v>
      </c>
      <c r="CA292" s="15">
        <v>68425.534232779872</v>
      </c>
      <c r="CB292" s="15">
        <v>44479.091572969977</v>
      </c>
      <c r="CC292" s="15">
        <v>74833.570635140015</v>
      </c>
      <c r="CD292" s="15">
        <v>59805.439981140014</v>
      </c>
      <c r="CE292" s="15">
        <v>122658.59199207995</v>
      </c>
      <c r="CF292" s="15">
        <v>142447.40874079012</v>
      </c>
      <c r="CG292" s="15">
        <v>560983.9175487</v>
      </c>
      <c r="CH292" s="15">
        <v>3239002.9275411707</v>
      </c>
      <c r="CI292" s="15">
        <v>73004.524605489976</v>
      </c>
    </row>
  </sheetData>
  <customSheetViews>
    <customSheetView guid="{A4FA5EC4-E042-45A0-BE3C-F581C5E21CC2}" showRuler="0">
      <pane xSplit="1" ySplit="9" topLeftCell="B67" activePane="bottomRight" state="frozen"/>
      <selection pane="bottomRight" activeCell="G71" sqref="G71:G77"/>
      <pageMargins left="0" right="0" top="0" bottom="0" header="0" footer="0"/>
      <pageSetup orientation="portrait" r:id="rId1"/>
      <headerFooter alignWithMargins="0"/>
    </customSheetView>
  </customSheetViews>
  <mergeCells count="10">
    <mergeCell ref="CH8:CH9"/>
    <mergeCell ref="A8:A9"/>
    <mergeCell ref="BF8:BH8"/>
    <mergeCell ref="H6:I6"/>
    <mergeCell ref="H2:I2"/>
    <mergeCell ref="H4:I4"/>
    <mergeCell ref="B8:N8"/>
    <mergeCell ref="O8:BE8"/>
    <mergeCell ref="BP8:BS8"/>
    <mergeCell ref="BU8:CE8"/>
  </mergeCells>
  <phoneticPr fontId="21" type="noConversion"/>
  <hyperlinks>
    <hyperlink ref="H2" location="Índice!A1" display="VOLVER" xr:uid="{00000000-0004-0000-0200-000000000000}"/>
    <hyperlink ref="H4:I4" location="G_SaldoEmisión!A1" display="VER GRÁFICO" xr:uid="{00000000-0004-0000-0200-000001000000}"/>
    <hyperlink ref="B9" location="'G_SaldoE-1'!A1" display="E-1" xr:uid="{00000000-0004-0000-0200-000002000000}"/>
    <hyperlink ref="C9" location="'G_SaldoE-2'!A1" display="E-2" xr:uid="{00000000-0004-0000-0200-000003000000}"/>
    <hyperlink ref="D9" location="'G_SaldoE-3'!A1" display="E-3" xr:uid="{00000000-0004-0000-0200-000004000000}"/>
    <hyperlink ref="E9" location="'G_SaldoE-4'!A1" display="E-4" xr:uid="{00000000-0004-0000-0200-000005000000}"/>
    <hyperlink ref="F9" location="'G_SaldoE-5'!A1" display="E-5" xr:uid="{00000000-0004-0000-0200-000006000000}"/>
    <hyperlink ref="G9" location="'G_SaldoE-6'!A1" display="E-6" xr:uid="{00000000-0004-0000-0200-000007000000}"/>
    <hyperlink ref="H9" location="'G_SaldoE-7'!A1" display="E-7" xr:uid="{00000000-0004-0000-0200-000008000000}"/>
    <hyperlink ref="J9" location="'G_SaldoE-8'!A1" display="E-8" xr:uid="{00000000-0004-0000-0200-000009000000}"/>
    <hyperlink ref="O9" location="'G_SaldoP-1'!A1" display="Pesos E-1" xr:uid="{00000000-0004-0000-0200-00000A000000}"/>
    <hyperlink ref="P9" location="'G_SaldoP-2'!A1" display="Pesos E-2" xr:uid="{00000000-0004-0000-0200-00000B000000}"/>
    <hyperlink ref="BF9" location="'G_SaldoT-1'!A1" display="TECH E-1" xr:uid="{00000000-0004-0000-0200-00000C000000}"/>
    <hyperlink ref="BG9" location="'G_SaldoT-2'!A1" display="TECH E-2" xr:uid="{00000000-0004-0000-0200-00000D000000}"/>
    <hyperlink ref="H2:I2" location="'Índice 1'!B10" display="VER ÍNDICE" xr:uid="{00000000-0004-0000-0200-00000E000000}"/>
    <hyperlink ref="Q9" location="'G_SaldoP-3'!A1" display="Pesos E-3" xr:uid="{00000000-0004-0000-0200-00000F000000}"/>
    <hyperlink ref="R9" location="'G_SaldoE-4'!A1" display="Pesos E-4" xr:uid="{00000000-0004-0000-0200-000010000000}"/>
    <hyperlink ref="I9" location="'G_SaldoE-8'!A1" display="E-8" xr:uid="{00000000-0004-0000-0200-000011000000}"/>
    <hyperlink ref="K9" location="'G_SaldoE-8'!A1" display="E-8" xr:uid="{00000000-0004-0000-0200-000012000000}"/>
  </hyperlinks>
  <pageMargins left="0.75" right="0.75" top="1" bottom="1" header="0" footer="0"/>
  <pageSetup orientation="portrait" r:id="rId2"/>
  <headerFooter alignWithMargins="0"/>
  <ignoredErrors>
    <ignoredError sqref="CH216 CH220:CH25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I295"/>
  <sheetViews>
    <sheetView showGridLines="0" zoomScale="145" zoomScaleNormal="145" workbookViewId="0">
      <pane xSplit="1" ySplit="6" topLeftCell="B279" activePane="bottomRight" state="frozen"/>
      <selection pane="topRight" activeCell="E272" sqref="E272"/>
      <selection pane="bottomLeft" activeCell="E272" sqref="E272"/>
      <selection pane="bottomRight" activeCell="B289" sqref="B289:D289"/>
    </sheetView>
  </sheetViews>
  <sheetFormatPr baseColWidth="10" defaultColWidth="11.42578125" defaultRowHeight="12.75" x14ac:dyDescent="0.2"/>
  <cols>
    <col min="1" max="1" width="15.5703125" style="12" customWidth="1"/>
    <col min="2" max="2" width="15.42578125" style="4" bestFit="1" customWidth="1"/>
    <col min="3" max="3" width="17.5703125" style="4" bestFit="1" customWidth="1"/>
    <col min="4" max="5" width="18.7109375" style="4" bestFit="1" customWidth="1"/>
    <col min="6" max="6" width="29" style="4" bestFit="1" customWidth="1"/>
    <col min="7" max="16384" width="11.42578125" style="4"/>
  </cols>
  <sheetData>
    <row r="1" spans="1:9" s="9" customFormat="1" ht="20.100000000000001" customHeight="1" x14ac:dyDescent="0.3">
      <c r="A1" s="40" t="s">
        <v>14</v>
      </c>
    </row>
    <row r="2" spans="1:9" s="9" customFormat="1" ht="20.100000000000001" customHeight="1" x14ac:dyDescent="0.25">
      <c r="A2" s="8" t="s">
        <v>108</v>
      </c>
    </row>
    <row r="3" spans="1:9" s="9" customFormat="1" ht="20.100000000000001" customHeight="1" x14ac:dyDescent="0.25">
      <c r="A3" s="51" t="s">
        <v>16</v>
      </c>
      <c r="H3" s="183" t="s">
        <v>17</v>
      </c>
      <c r="I3" s="183"/>
    </row>
    <row r="4" spans="1:9" x14ac:dyDescent="0.2">
      <c r="A4" s="46"/>
    </row>
    <row r="5" spans="1:9" ht="18.75" customHeight="1" x14ac:dyDescent="0.2">
      <c r="A5" s="199"/>
      <c r="B5" s="201" t="s">
        <v>109</v>
      </c>
      <c r="C5" s="201"/>
      <c r="D5" s="188" t="s">
        <v>28</v>
      </c>
      <c r="H5" s="183" t="s">
        <v>18</v>
      </c>
      <c r="I5" s="183"/>
    </row>
    <row r="6" spans="1:9" x14ac:dyDescent="0.2">
      <c r="A6" s="200"/>
      <c r="B6" s="121" t="s">
        <v>110</v>
      </c>
      <c r="C6" s="121" t="s">
        <v>111</v>
      </c>
      <c r="D6" s="188"/>
      <c r="H6" s="202"/>
      <c r="I6" s="202"/>
    </row>
    <row r="7" spans="1:9" x14ac:dyDescent="0.2">
      <c r="A7" s="13">
        <v>37347</v>
      </c>
      <c r="B7" s="14"/>
      <c r="C7" s="14"/>
      <c r="D7" s="15"/>
    </row>
    <row r="8" spans="1:9" x14ac:dyDescent="0.2">
      <c r="A8" s="13">
        <v>37377</v>
      </c>
      <c r="B8" s="14">
        <v>129179.9838303</v>
      </c>
      <c r="C8" s="14">
        <v>345678.38801266998</v>
      </c>
      <c r="D8" s="15">
        <v>474858.37184296997</v>
      </c>
      <c r="E8" s="47"/>
    </row>
    <row r="9" spans="1:9" x14ac:dyDescent="0.2">
      <c r="A9" s="13">
        <v>37408</v>
      </c>
      <c r="B9" s="14">
        <v>128739</v>
      </c>
      <c r="C9" s="14">
        <v>341758</v>
      </c>
      <c r="D9" s="15">
        <v>470496</v>
      </c>
      <c r="E9" s="47"/>
    </row>
    <row r="10" spans="1:9" x14ac:dyDescent="0.2">
      <c r="A10" s="13">
        <v>37438</v>
      </c>
      <c r="B10" s="14">
        <v>127740.95581593001</v>
      </c>
      <c r="C10" s="14">
        <v>335794.25564136001</v>
      </c>
      <c r="D10" s="15">
        <v>463535.21145728999</v>
      </c>
      <c r="E10" s="47"/>
    </row>
    <row r="11" spans="1:9" x14ac:dyDescent="0.2">
      <c r="A11" s="13">
        <v>37469</v>
      </c>
      <c r="B11" s="14">
        <v>126464.74885607</v>
      </c>
      <c r="C11" s="14">
        <v>329771.2079130499</v>
      </c>
      <c r="D11" s="15">
        <v>456235.95676911989</v>
      </c>
      <c r="E11" s="47"/>
    </row>
    <row r="12" spans="1:9" x14ac:dyDescent="0.2">
      <c r="A12" s="13">
        <v>37500</v>
      </c>
      <c r="B12" s="14">
        <v>125003.38375524001</v>
      </c>
      <c r="C12" s="14">
        <v>322371.44849760999</v>
      </c>
      <c r="D12" s="15">
        <v>447374.83225285</v>
      </c>
      <c r="E12" s="47"/>
    </row>
    <row r="13" spans="1:9" x14ac:dyDescent="0.2">
      <c r="A13" s="13">
        <v>37530</v>
      </c>
      <c r="B13" s="14">
        <v>123791.25357626002</v>
      </c>
      <c r="C13" s="14">
        <v>315998.44266750006</v>
      </c>
      <c r="D13" s="15">
        <v>439789.69624376006</v>
      </c>
      <c r="E13" s="47"/>
    </row>
    <row r="14" spans="1:9" x14ac:dyDescent="0.2">
      <c r="A14" s="13">
        <v>37561</v>
      </c>
      <c r="B14" s="14">
        <v>284959.38996094966</v>
      </c>
      <c r="C14" s="14">
        <v>709417.01688625931</v>
      </c>
      <c r="D14" s="48">
        <v>994376.40684720897</v>
      </c>
      <c r="E14" s="47"/>
    </row>
    <row r="15" spans="1:9" x14ac:dyDescent="0.2">
      <c r="A15" s="13">
        <v>37591</v>
      </c>
      <c r="B15" s="14">
        <v>283322.13702158019</v>
      </c>
      <c r="C15" s="14">
        <v>697518.22786935908</v>
      </c>
      <c r="D15" s="48">
        <v>980840.36489093932</v>
      </c>
      <c r="E15" s="47"/>
    </row>
    <row r="16" spans="1:9" x14ac:dyDescent="0.2">
      <c r="A16" s="13">
        <v>37622</v>
      </c>
      <c r="B16" s="14">
        <v>278733.38799098</v>
      </c>
      <c r="C16" s="14">
        <v>688046.94878460013</v>
      </c>
      <c r="D16" s="15">
        <v>966780.33677558019</v>
      </c>
      <c r="E16" s="47"/>
    </row>
    <row r="17" spans="1:4" x14ac:dyDescent="0.2">
      <c r="A17" s="13">
        <v>37653</v>
      </c>
      <c r="B17" s="14">
        <v>277587.24086259003</v>
      </c>
      <c r="C17" s="14">
        <v>678679.79304133996</v>
      </c>
      <c r="D17" s="15">
        <v>956267.03390392999</v>
      </c>
    </row>
    <row r="18" spans="1:4" x14ac:dyDescent="0.2">
      <c r="A18" s="13">
        <v>37681</v>
      </c>
      <c r="B18" s="14">
        <v>277305.45232889999</v>
      </c>
      <c r="C18" s="14">
        <v>672270.74001830001</v>
      </c>
      <c r="D18" s="15">
        <v>949576.19234720001</v>
      </c>
    </row>
    <row r="19" spans="1:4" x14ac:dyDescent="0.2">
      <c r="A19" s="13">
        <v>37712</v>
      </c>
      <c r="B19" s="14">
        <v>277011.84598066006</v>
      </c>
      <c r="C19" s="14">
        <v>665732.73670444009</v>
      </c>
      <c r="D19" s="15">
        <v>942744.58268510015</v>
      </c>
    </row>
    <row r="20" spans="1:4" x14ac:dyDescent="0.2">
      <c r="A20" s="13">
        <v>37742</v>
      </c>
      <c r="B20" s="14">
        <v>276767.51134556002</v>
      </c>
      <c r="C20" s="14">
        <v>658109.46623443998</v>
      </c>
      <c r="D20" s="15">
        <v>934876.97757999995</v>
      </c>
    </row>
    <row r="21" spans="1:4" x14ac:dyDescent="0.2">
      <c r="A21" s="13">
        <v>37773</v>
      </c>
      <c r="B21" s="14">
        <v>414837.03216631996</v>
      </c>
      <c r="C21" s="14">
        <v>958455.91888421983</v>
      </c>
      <c r="D21" s="15">
        <v>1373292.9510505397</v>
      </c>
    </row>
    <row r="22" spans="1:4" x14ac:dyDescent="0.2">
      <c r="A22" s="13">
        <v>37803</v>
      </c>
      <c r="B22" s="14">
        <v>410198.61097160989</v>
      </c>
      <c r="C22" s="14">
        <v>940359.21688934998</v>
      </c>
      <c r="D22" s="15">
        <v>1350557.8278609598</v>
      </c>
    </row>
    <row r="23" spans="1:4" x14ac:dyDescent="0.2">
      <c r="A23" s="13">
        <v>37834</v>
      </c>
      <c r="B23" s="14">
        <v>405141.11848290992</v>
      </c>
      <c r="C23" s="14">
        <v>920122.01915963006</v>
      </c>
      <c r="D23" s="15">
        <v>1325263.13764254</v>
      </c>
    </row>
    <row r="24" spans="1:4" x14ac:dyDescent="0.2">
      <c r="A24" s="13">
        <v>37865</v>
      </c>
      <c r="B24" s="14">
        <v>400445.71767029003</v>
      </c>
      <c r="C24" s="14">
        <v>902323.78229613986</v>
      </c>
      <c r="D24" s="15">
        <v>1302769.49996643</v>
      </c>
    </row>
    <row r="25" spans="1:4" x14ac:dyDescent="0.2">
      <c r="A25" s="13">
        <v>37895</v>
      </c>
      <c r="B25" s="14">
        <v>396894.6376255799</v>
      </c>
      <c r="C25" s="14">
        <v>885947.41503190994</v>
      </c>
      <c r="D25" s="15">
        <v>1282842.0526574899</v>
      </c>
    </row>
    <row r="26" spans="1:4" x14ac:dyDescent="0.2">
      <c r="A26" s="13">
        <v>37926</v>
      </c>
      <c r="B26" s="14">
        <v>499297</v>
      </c>
      <c r="C26" s="14">
        <v>1081960</v>
      </c>
      <c r="D26" s="14">
        <v>1581257</v>
      </c>
    </row>
    <row r="27" spans="1:4" x14ac:dyDescent="0.2">
      <c r="A27" s="13">
        <v>37956</v>
      </c>
      <c r="B27" s="14">
        <v>493964.98902419</v>
      </c>
      <c r="C27" s="14">
        <v>1059411.0812854099</v>
      </c>
      <c r="D27" s="15">
        <v>1553376.0703095999</v>
      </c>
    </row>
    <row r="28" spans="1:4" x14ac:dyDescent="0.2">
      <c r="A28" s="13">
        <v>37987</v>
      </c>
      <c r="B28" s="14">
        <v>490484.31012208993</v>
      </c>
      <c r="C28" s="14">
        <v>1044319.6106504098</v>
      </c>
      <c r="D28" s="15">
        <v>1534803.9207724999</v>
      </c>
    </row>
    <row r="29" spans="1:4" x14ac:dyDescent="0.2">
      <c r="A29" s="13">
        <v>38018</v>
      </c>
      <c r="B29" s="14">
        <v>488217.83082112996</v>
      </c>
      <c r="C29" s="14">
        <v>1030164.99297666</v>
      </c>
      <c r="D29" s="15">
        <v>1518382.8237977899</v>
      </c>
    </row>
    <row r="30" spans="1:4" x14ac:dyDescent="0.2">
      <c r="A30" s="13">
        <v>38047</v>
      </c>
      <c r="B30" s="14">
        <v>485483</v>
      </c>
      <c r="C30" s="14">
        <v>1010961</v>
      </c>
      <c r="D30" s="14">
        <v>1496444</v>
      </c>
    </row>
    <row r="31" spans="1:4" x14ac:dyDescent="0.2">
      <c r="A31" s="13">
        <v>38078</v>
      </c>
      <c r="B31" s="14">
        <v>484753.12852034002</v>
      </c>
      <c r="C31" s="14">
        <v>998952.55479745974</v>
      </c>
      <c r="D31" s="15">
        <v>1483705.6833177998</v>
      </c>
    </row>
    <row r="32" spans="1:4" x14ac:dyDescent="0.2">
      <c r="A32" s="13">
        <v>38108</v>
      </c>
      <c r="B32" s="14">
        <v>483707.51876069</v>
      </c>
      <c r="C32" s="14">
        <v>988992.05049924972</v>
      </c>
      <c r="D32" s="15">
        <v>1472699.5692599397</v>
      </c>
    </row>
    <row r="33" spans="1:4" x14ac:dyDescent="0.2">
      <c r="A33" s="13">
        <v>38139</v>
      </c>
      <c r="B33" s="14">
        <v>479749.56145327998</v>
      </c>
      <c r="C33" s="14">
        <v>971747.04597950017</v>
      </c>
      <c r="D33" s="15">
        <v>1451496.6074327801</v>
      </c>
    </row>
    <row r="34" spans="1:4" x14ac:dyDescent="0.2">
      <c r="A34" s="13">
        <v>38169</v>
      </c>
      <c r="B34" s="14">
        <v>476114.66331363987</v>
      </c>
      <c r="C34" s="14">
        <v>955584.32425477996</v>
      </c>
      <c r="D34" s="14">
        <v>1431698.9875684199</v>
      </c>
    </row>
    <row r="35" spans="1:4" x14ac:dyDescent="0.2">
      <c r="A35" s="13">
        <v>38200</v>
      </c>
      <c r="B35" s="14">
        <v>471808.36092153983</v>
      </c>
      <c r="C35" s="14">
        <v>936153.47819951002</v>
      </c>
      <c r="D35" s="15">
        <v>1407961.8391210497</v>
      </c>
    </row>
    <row r="36" spans="1:4" x14ac:dyDescent="0.2">
      <c r="A36" s="13">
        <v>38231</v>
      </c>
      <c r="B36" s="14">
        <v>460640.5603314499</v>
      </c>
      <c r="C36" s="14">
        <v>911819.63865816989</v>
      </c>
      <c r="D36" s="15">
        <v>1372460.1989896197</v>
      </c>
    </row>
    <row r="37" spans="1:4" x14ac:dyDescent="0.2">
      <c r="A37" s="13">
        <v>38261</v>
      </c>
      <c r="B37" s="14">
        <v>455799.89735086984</v>
      </c>
      <c r="C37" s="14">
        <v>893847.54051315016</v>
      </c>
      <c r="D37" s="15">
        <v>1349647.43786402</v>
      </c>
    </row>
    <row r="38" spans="1:4" x14ac:dyDescent="0.2">
      <c r="A38" s="13">
        <v>38292</v>
      </c>
      <c r="B38" s="14">
        <v>588876.51013914985</v>
      </c>
      <c r="C38" s="14">
        <v>1081177.7906398601</v>
      </c>
      <c r="D38" s="15">
        <v>1670054.3007790099</v>
      </c>
    </row>
    <row r="39" spans="1:4" x14ac:dyDescent="0.2">
      <c r="A39" s="13">
        <v>38322</v>
      </c>
      <c r="B39" s="14">
        <v>677954.49864064006</v>
      </c>
      <c r="C39" s="14">
        <v>1535001.3016602399</v>
      </c>
      <c r="D39" s="15">
        <v>2212955.8003008799</v>
      </c>
    </row>
    <row r="40" spans="1:4" x14ac:dyDescent="0.2">
      <c r="A40" s="13">
        <v>38353</v>
      </c>
      <c r="B40" s="14">
        <v>671339.27560788998</v>
      </c>
      <c r="C40" s="14">
        <v>1507682.56621487</v>
      </c>
      <c r="D40" s="15">
        <v>2179021.8418227602</v>
      </c>
    </row>
    <row r="41" spans="1:4" x14ac:dyDescent="0.2">
      <c r="A41" s="13">
        <v>38384</v>
      </c>
      <c r="B41" s="14">
        <v>664698.97821297986</v>
      </c>
      <c r="C41" s="14">
        <v>1481275.5359657297</v>
      </c>
      <c r="D41" s="15">
        <v>2145974.5141787096</v>
      </c>
    </row>
    <row r="42" spans="1:4" x14ac:dyDescent="0.2">
      <c r="A42" s="13">
        <v>38412</v>
      </c>
      <c r="B42" s="14">
        <v>661595.87915087992</v>
      </c>
      <c r="C42" s="14">
        <v>1459322.7902018703</v>
      </c>
      <c r="D42" s="15">
        <v>2120918.6693527503</v>
      </c>
    </row>
    <row r="43" spans="1:4" x14ac:dyDescent="0.2">
      <c r="A43" s="13">
        <v>38443</v>
      </c>
      <c r="B43" s="14">
        <v>657821.32123175997</v>
      </c>
      <c r="C43" s="14">
        <v>1438851.91340814</v>
      </c>
      <c r="D43" s="15">
        <v>2096673.2346398998</v>
      </c>
    </row>
    <row r="44" spans="1:4" x14ac:dyDescent="0.2">
      <c r="A44" s="13">
        <v>38473</v>
      </c>
      <c r="B44" s="14">
        <v>652196.00534935016</v>
      </c>
      <c r="C44" s="14">
        <v>1412971.4512568803</v>
      </c>
      <c r="D44" s="15">
        <v>2065167.4566062305</v>
      </c>
    </row>
    <row r="45" spans="1:4" x14ac:dyDescent="0.2">
      <c r="A45" s="13">
        <v>38504</v>
      </c>
      <c r="B45" s="14">
        <v>643429.60231660015</v>
      </c>
      <c r="C45" s="14">
        <v>1384658.7217033799</v>
      </c>
      <c r="D45" s="15">
        <v>2028088.3240199802</v>
      </c>
    </row>
    <row r="46" spans="1:4" x14ac:dyDescent="0.2">
      <c r="A46" s="13">
        <v>38534</v>
      </c>
      <c r="B46" s="14">
        <v>636797.45862169971</v>
      </c>
      <c r="C46" s="14">
        <v>1356254.822749289</v>
      </c>
      <c r="D46" s="15">
        <v>1993052.2813709886</v>
      </c>
    </row>
    <row r="47" spans="1:4" x14ac:dyDescent="0.2">
      <c r="A47" s="13">
        <v>38565</v>
      </c>
      <c r="B47" s="14">
        <v>628338.80731300008</v>
      </c>
      <c r="C47" s="14">
        <v>1322399.4199468899</v>
      </c>
      <c r="D47" s="15">
        <v>1950738.2272598899</v>
      </c>
    </row>
    <row r="48" spans="1:4" x14ac:dyDescent="0.2">
      <c r="A48" s="13">
        <v>38596</v>
      </c>
      <c r="B48" s="14">
        <v>652889.06953441002</v>
      </c>
      <c r="C48" s="14">
        <v>1678313.4209172903</v>
      </c>
      <c r="D48" s="15">
        <v>2331202.4904517001</v>
      </c>
    </row>
    <row r="49" spans="1:4" x14ac:dyDescent="0.2">
      <c r="A49" s="13">
        <v>38626</v>
      </c>
      <c r="B49" s="14">
        <v>644383.58135986992</v>
      </c>
      <c r="C49" s="14">
        <v>1638965.8409226895</v>
      </c>
      <c r="D49" s="15">
        <v>2283349.4222825593</v>
      </c>
    </row>
    <row r="50" spans="1:4" x14ac:dyDescent="0.2">
      <c r="A50" s="13">
        <v>38657</v>
      </c>
      <c r="B50" s="14">
        <v>636876.70131539041</v>
      </c>
      <c r="C50" s="14">
        <v>1598027.7471234899</v>
      </c>
      <c r="D50" s="15">
        <v>2234904.44843888</v>
      </c>
    </row>
    <row r="51" spans="1:4" x14ac:dyDescent="0.2">
      <c r="A51" s="13">
        <v>38687</v>
      </c>
      <c r="B51" s="14">
        <v>626403.04040007992</v>
      </c>
      <c r="C51" s="14">
        <v>1548222.7297424807</v>
      </c>
      <c r="D51" s="15">
        <v>2174625.7701425608</v>
      </c>
    </row>
    <row r="52" spans="1:4" x14ac:dyDescent="0.2">
      <c r="A52" s="13">
        <v>38718</v>
      </c>
      <c r="B52" s="14">
        <v>616176.96637506958</v>
      </c>
      <c r="C52" s="14">
        <v>1501762.9721683396</v>
      </c>
      <c r="D52" s="15">
        <v>2117939.9385434091</v>
      </c>
    </row>
    <row r="53" spans="1:4" x14ac:dyDescent="0.2">
      <c r="A53" s="13">
        <v>38749</v>
      </c>
      <c r="B53" s="14">
        <v>608066.49523181014</v>
      </c>
      <c r="C53" s="14">
        <v>1463276.0296724199</v>
      </c>
      <c r="D53" s="15">
        <v>2071342.5249042301</v>
      </c>
    </row>
    <row r="54" spans="1:4" x14ac:dyDescent="0.2">
      <c r="A54" s="13">
        <v>38777</v>
      </c>
      <c r="B54" s="14">
        <v>600186.96033035987</v>
      </c>
      <c r="C54" s="14">
        <v>1414137.51618874</v>
      </c>
      <c r="D54" s="15">
        <v>2014324.4765190999</v>
      </c>
    </row>
    <row r="55" spans="1:4" x14ac:dyDescent="0.2">
      <c r="A55" s="13">
        <v>38808</v>
      </c>
      <c r="B55" s="14">
        <v>589795.59466740035</v>
      </c>
      <c r="C55" s="14">
        <v>1276781.5452817699</v>
      </c>
      <c r="D55" s="15">
        <v>1866577.1399491704</v>
      </c>
    </row>
    <row r="56" spans="1:4" x14ac:dyDescent="0.2">
      <c r="A56" s="13">
        <v>38838</v>
      </c>
      <c r="B56" s="14">
        <v>568311.89268192998</v>
      </c>
      <c r="C56" s="14">
        <v>1064791.1030172796</v>
      </c>
      <c r="D56" s="15">
        <v>1633102.9956992096</v>
      </c>
    </row>
    <row r="57" spans="1:4" x14ac:dyDescent="0.2">
      <c r="A57" s="13">
        <v>38869</v>
      </c>
      <c r="B57" s="14">
        <v>543817.50009254983</v>
      </c>
      <c r="C57" s="14">
        <v>911485.64906481002</v>
      </c>
      <c r="D57" s="15">
        <v>1455303.1491573597</v>
      </c>
    </row>
    <row r="58" spans="1:4" x14ac:dyDescent="0.2">
      <c r="A58" s="13">
        <v>38899</v>
      </c>
      <c r="B58" s="14">
        <v>521745.66447856009</v>
      </c>
      <c r="C58" s="14">
        <v>832941.87110683008</v>
      </c>
      <c r="D58" s="15">
        <v>1354687.5355853902</v>
      </c>
    </row>
    <row r="59" spans="1:4" x14ac:dyDescent="0.2">
      <c r="A59" s="13">
        <v>38930</v>
      </c>
      <c r="B59" s="14">
        <v>501525.63119476999</v>
      </c>
      <c r="C59" s="14">
        <v>769900.96805658983</v>
      </c>
      <c r="D59" s="15">
        <v>1271426.5992513597</v>
      </c>
    </row>
    <row r="60" spans="1:4" x14ac:dyDescent="0.2">
      <c r="A60" s="13">
        <v>38961</v>
      </c>
      <c r="B60" s="14">
        <v>471880.30798307981</v>
      </c>
      <c r="C60" s="14">
        <v>703946.90325773985</v>
      </c>
      <c r="D60" s="15">
        <v>1175827.2112408197</v>
      </c>
    </row>
    <row r="61" spans="1:4" x14ac:dyDescent="0.2">
      <c r="A61" s="13">
        <v>38991</v>
      </c>
      <c r="B61" s="14">
        <v>620039.91214273986</v>
      </c>
      <c r="C61" s="14">
        <v>1270762.8275530902</v>
      </c>
      <c r="D61" s="15">
        <v>1890802.73969583</v>
      </c>
    </row>
    <row r="62" spans="1:4" x14ac:dyDescent="0.2">
      <c r="A62" s="13">
        <v>39022</v>
      </c>
      <c r="B62" s="14">
        <v>599999.72897199995</v>
      </c>
      <c r="C62" s="14">
        <v>1482078.38937201</v>
      </c>
      <c r="D62" s="15">
        <v>2082078.1183440099</v>
      </c>
    </row>
    <row r="63" spans="1:4" x14ac:dyDescent="0.2">
      <c r="A63" s="13">
        <v>39052</v>
      </c>
      <c r="B63" s="14">
        <v>582211.53108331002</v>
      </c>
      <c r="C63" s="14">
        <v>1780488.9875437103</v>
      </c>
      <c r="D63" s="15">
        <v>2362700.5186270205</v>
      </c>
    </row>
    <row r="64" spans="1:4" x14ac:dyDescent="0.2">
      <c r="A64" s="13">
        <v>39083</v>
      </c>
      <c r="B64" s="17">
        <v>568177.75840171997</v>
      </c>
      <c r="C64" s="17">
        <v>1733107.6114888201</v>
      </c>
      <c r="D64" s="15">
        <v>2301285.3698905399</v>
      </c>
    </row>
    <row r="65" spans="1:4" x14ac:dyDescent="0.2">
      <c r="A65" s="13">
        <v>39114</v>
      </c>
      <c r="B65" s="17">
        <v>556687.28057549021</v>
      </c>
      <c r="C65" s="17">
        <v>1692012.2009496293</v>
      </c>
      <c r="D65" s="15">
        <v>2248699.4815251194</v>
      </c>
    </row>
    <row r="66" spans="1:4" x14ac:dyDescent="0.2">
      <c r="A66" s="13">
        <v>39142</v>
      </c>
      <c r="B66" s="17">
        <v>541793.12734598992</v>
      </c>
      <c r="C66" s="17">
        <v>1648866.7490622499</v>
      </c>
      <c r="D66" s="15">
        <v>2190659.8764082403</v>
      </c>
    </row>
    <row r="67" spans="1:4" x14ac:dyDescent="0.2">
      <c r="A67" s="13">
        <v>39173</v>
      </c>
      <c r="B67" s="17">
        <v>531425.12889716018</v>
      </c>
      <c r="C67" s="17">
        <v>1615747.6090105299</v>
      </c>
      <c r="D67" s="15">
        <v>2147172.73790769</v>
      </c>
    </row>
    <row r="68" spans="1:4" x14ac:dyDescent="0.2">
      <c r="A68" s="13">
        <v>39203</v>
      </c>
      <c r="B68" s="17">
        <v>522277.56890459004</v>
      </c>
      <c r="C68" s="17">
        <v>1580593.57559695</v>
      </c>
      <c r="D68" s="15">
        <v>2102871.1445015403</v>
      </c>
    </row>
    <row r="69" spans="1:4" x14ac:dyDescent="0.2">
      <c r="A69" s="13">
        <v>39234</v>
      </c>
      <c r="B69" s="17">
        <v>513462.07262649003</v>
      </c>
      <c r="C69" s="17">
        <v>1878890.8280360498</v>
      </c>
      <c r="D69" s="15">
        <v>2392352.90066254</v>
      </c>
    </row>
    <row r="70" spans="1:4" x14ac:dyDescent="0.2">
      <c r="A70" s="13">
        <v>39264</v>
      </c>
      <c r="B70" s="17">
        <v>503375.48585348</v>
      </c>
      <c r="C70" s="17">
        <v>2210614.7363402401</v>
      </c>
      <c r="D70" s="15">
        <v>2713990.2221937203</v>
      </c>
    </row>
    <row r="71" spans="1:4" x14ac:dyDescent="0.2">
      <c r="A71" s="13">
        <v>39295</v>
      </c>
      <c r="B71" s="17">
        <v>493299.18977045023</v>
      </c>
      <c r="C71" s="17">
        <v>2165945.9309899583</v>
      </c>
      <c r="D71" s="15">
        <v>2659245.1207604087</v>
      </c>
    </row>
    <row r="72" spans="1:4" x14ac:dyDescent="0.2">
      <c r="A72" s="13">
        <v>39326</v>
      </c>
      <c r="B72" s="17">
        <v>483154.83912878</v>
      </c>
      <c r="C72" s="17">
        <v>2126279.4236495099</v>
      </c>
      <c r="D72" s="15">
        <v>2609434.2627782901</v>
      </c>
    </row>
    <row r="73" spans="1:4" x14ac:dyDescent="0.2">
      <c r="A73" s="13">
        <v>39356</v>
      </c>
      <c r="B73" s="17">
        <v>472866.32967796997</v>
      </c>
      <c r="C73" s="17">
        <v>2082182.42915457</v>
      </c>
      <c r="D73" s="15">
        <v>2555048.7588325399</v>
      </c>
    </row>
    <row r="74" spans="1:4" x14ac:dyDescent="0.2">
      <c r="A74" s="13">
        <v>39387</v>
      </c>
      <c r="B74" s="17">
        <v>463214.46092184004</v>
      </c>
      <c r="C74" s="17">
        <v>2347813.1745116101</v>
      </c>
      <c r="D74" s="15">
        <v>2811027.6354334503</v>
      </c>
    </row>
    <row r="75" spans="1:4" x14ac:dyDescent="0.2">
      <c r="A75" s="13">
        <v>39417</v>
      </c>
      <c r="B75" s="17">
        <v>454764.43426676001</v>
      </c>
      <c r="C75" s="17">
        <v>2614629.1637512501</v>
      </c>
      <c r="D75" s="15">
        <v>3069393.5980180101</v>
      </c>
    </row>
    <row r="76" spans="1:4" x14ac:dyDescent="0.2">
      <c r="A76" s="13">
        <v>39448</v>
      </c>
      <c r="B76" s="17">
        <v>447282</v>
      </c>
      <c r="C76" s="17">
        <v>2569201.5561530599</v>
      </c>
      <c r="D76" s="15">
        <v>3016483.5561530599</v>
      </c>
    </row>
    <row r="77" spans="1:4" x14ac:dyDescent="0.2">
      <c r="A77" s="13">
        <v>39479</v>
      </c>
      <c r="B77" s="17">
        <v>441654.39194299001</v>
      </c>
      <c r="C77" s="17">
        <v>2529870.13916218</v>
      </c>
      <c r="D77" s="15">
        <v>2971524.53110517</v>
      </c>
    </row>
    <row r="78" spans="1:4" x14ac:dyDescent="0.2">
      <c r="A78" s="13">
        <v>39508</v>
      </c>
      <c r="B78" s="17">
        <v>438241.3791508</v>
      </c>
      <c r="C78" s="17">
        <v>2497268.4195198994</v>
      </c>
      <c r="D78" s="15">
        <v>2935509.7986706994</v>
      </c>
    </row>
    <row r="79" spans="1:4" x14ac:dyDescent="0.2">
      <c r="A79" s="13">
        <v>39539</v>
      </c>
      <c r="B79" s="17">
        <v>433337.39326009998</v>
      </c>
      <c r="C79" s="17">
        <v>2663754.2994845901</v>
      </c>
      <c r="D79" s="17">
        <v>3097091.69274469</v>
      </c>
    </row>
    <row r="80" spans="1:4" x14ac:dyDescent="0.2">
      <c r="A80" s="13">
        <v>39569</v>
      </c>
      <c r="B80" s="17">
        <v>427127.75998890999</v>
      </c>
      <c r="C80" s="17">
        <v>2987237.4540919503</v>
      </c>
      <c r="D80" s="17">
        <v>3414365.2140808604</v>
      </c>
    </row>
    <row r="81" spans="1:4" x14ac:dyDescent="0.2">
      <c r="A81" s="13">
        <v>39600</v>
      </c>
      <c r="B81" s="17">
        <v>421288.32064812002</v>
      </c>
      <c r="C81" s="17">
        <v>2945169.6283290903</v>
      </c>
      <c r="D81" s="17">
        <v>3366457.9489772106</v>
      </c>
    </row>
    <row r="82" spans="1:4" x14ac:dyDescent="0.2">
      <c r="A82" s="13">
        <v>39630</v>
      </c>
      <c r="B82" s="17">
        <v>414435.91821385</v>
      </c>
      <c r="C82" s="17">
        <v>2893613.9176762202</v>
      </c>
      <c r="D82" s="17">
        <v>3308049.8358900701</v>
      </c>
    </row>
    <row r="83" spans="1:4" x14ac:dyDescent="0.2">
      <c r="A83" s="13">
        <v>39661</v>
      </c>
      <c r="B83" s="17">
        <v>408646.13682672998</v>
      </c>
      <c r="C83" s="17">
        <v>3233673.5886043692</v>
      </c>
      <c r="D83" s="17">
        <v>3642319.7254310991</v>
      </c>
    </row>
    <row r="84" spans="1:4" x14ac:dyDescent="0.2">
      <c r="A84" s="13">
        <v>39692</v>
      </c>
      <c r="B84" s="17">
        <v>400681.18370748998</v>
      </c>
      <c r="C84" s="17">
        <v>3174792.3758673999</v>
      </c>
      <c r="D84" s="17">
        <v>3575473.55957489</v>
      </c>
    </row>
    <row r="85" spans="1:4" x14ac:dyDescent="0.2">
      <c r="A85" s="13">
        <v>39722</v>
      </c>
      <c r="B85" s="17">
        <v>391979.1003392</v>
      </c>
      <c r="C85" s="17">
        <v>3112518.5912916199</v>
      </c>
      <c r="D85" s="17">
        <v>3504497.6916308203</v>
      </c>
    </row>
    <row r="86" spans="1:4" x14ac:dyDescent="0.2">
      <c r="A86" s="13">
        <v>39753</v>
      </c>
      <c r="B86" s="17">
        <v>384878.50700658001</v>
      </c>
      <c r="C86" s="17">
        <v>3299884.3493291801</v>
      </c>
      <c r="D86" s="17">
        <v>3684762.8563357601</v>
      </c>
    </row>
    <row r="87" spans="1:4" x14ac:dyDescent="0.2">
      <c r="A87" s="13">
        <v>39783</v>
      </c>
      <c r="B87" s="17">
        <v>377096.05848862039</v>
      </c>
      <c r="C87" s="17">
        <v>3634144.6168833729</v>
      </c>
      <c r="D87" s="17">
        <v>4011240.6753719933</v>
      </c>
    </row>
    <row r="88" spans="1:4" x14ac:dyDescent="0.2">
      <c r="A88" s="13">
        <v>39814</v>
      </c>
      <c r="B88" s="17">
        <v>370926.31474782998</v>
      </c>
      <c r="C88" s="17">
        <v>3571336.1088192598</v>
      </c>
      <c r="D88" s="17">
        <v>3942262.4235670902</v>
      </c>
    </row>
    <row r="89" spans="1:4" x14ac:dyDescent="0.2">
      <c r="A89" s="13">
        <v>39845</v>
      </c>
      <c r="B89" s="17">
        <v>365409.13557093003</v>
      </c>
      <c r="C89" s="17">
        <v>3512267.1627584901</v>
      </c>
      <c r="D89" s="17">
        <v>3877676.2983294199</v>
      </c>
    </row>
    <row r="90" spans="1:4" x14ac:dyDescent="0.2">
      <c r="A90" s="13">
        <v>39873</v>
      </c>
      <c r="B90" s="17">
        <v>359415.60029228899</v>
      </c>
      <c r="C90" s="17">
        <v>3937524.0563427699</v>
      </c>
      <c r="D90" s="17">
        <v>4296939.65663506</v>
      </c>
    </row>
    <row r="91" spans="1:4" x14ac:dyDescent="0.2">
      <c r="A91" s="13">
        <v>39904</v>
      </c>
      <c r="B91" s="17">
        <v>353900.04027179949</v>
      </c>
      <c r="C91" s="17">
        <v>3874021.6316858204</v>
      </c>
      <c r="D91" s="17">
        <v>4227921.6719576195</v>
      </c>
    </row>
    <row r="92" spans="1:4" x14ac:dyDescent="0.2">
      <c r="A92" s="13">
        <v>39934</v>
      </c>
      <c r="B92" s="17">
        <v>347959.05487788998</v>
      </c>
      <c r="C92" s="17">
        <v>4236439.7028010497</v>
      </c>
      <c r="D92" s="17">
        <v>4584398.75767894</v>
      </c>
    </row>
    <row r="93" spans="1:4" x14ac:dyDescent="0.2">
      <c r="A93" s="13">
        <v>39965</v>
      </c>
      <c r="B93" s="17">
        <v>340532.52033123962</v>
      </c>
      <c r="C93" s="17">
        <v>4156635.9629789907</v>
      </c>
      <c r="D93" s="17">
        <v>4497168.4833102301</v>
      </c>
    </row>
    <row r="94" spans="1:4" x14ac:dyDescent="0.2">
      <c r="A94" s="13">
        <v>39995</v>
      </c>
      <c r="B94" s="17">
        <v>332142.39677020971</v>
      </c>
      <c r="C94" s="17">
        <v>4066256.8410904417</v>
      </c>
      <c r="D94" s="17">
        <v>4398399.2378606517</v>
      </c>
    </row>
    <row r="95" spans="1:4" x14ac:dyDescent="0.2">
      <c r="A95" s="13">
        <v>40026</v>
      </c>
      <c r="B95" s="17">
        <v>324194.61169007031</v>
      </c>
      <c r="C95" s="17">
        <v>4357502.6199672287</v>
      </c>
      <c r="D95" s="17">
        <v>4681697.2316572992</v>
      </c>
    </row>
    <row r="96" spans="1:4" x14ac:dyDescent="0.2">
      <c r="A96" s="13">
        <v>40057</v>
      </c>
      <c r="B96" s="17">
        <v>316416.72596078966</v>
      </c>
      <c r="C96" s="17">
        <v>4264369.8949531233</v>
      </c>
      <c r="D96" s="17">
        <v>4580786.6209139125</v>
      </c>
    </row>
    <row r="97" spans="1:4" x14ac:dyDescent="0.2">
      <c r="A97" s="13">
        <v>40087</v>
      </c>
      <c r="B97" s="17">
        <v>308974.9834464296</v>
      </c>
      <c r="C97" s="17">
        <v>4174039.6758118006</v>
      </c>
      <c r="D97" s="17">
        <v>4483014.6592582306</v>
      </c>
    </row>
    <row r="98" spans="1:4" x14ac:dyDescent="0.2">
      <c r="A98" s="13">
        <v>40118</v>
      </c>
      <c r="B98" s="17">
        <v>301871.52593246999</v>
      </c>
      <c r="C98" s="17">
        <v>4087325.317085709</v>
      </c>
      <c r="D98" s="17">
        <v>4389196.8430181788</v>
      </c>
    </row>
    <row r="99" spans="1:4" x14ac:dyDescent="0.2">
      <c r="A99" s="13">
        <v>40148</v>
      </c>
      <c r="B99" s="17">
        <v>294086.75042186072</v>
      </c>
      <c r="C99" s="17">
        <v>4231772.5182051593</v>
      </c>
      <c r="D99" s="17">
        <v>4525859.2686270196</v>
      </c>
    </row>
    <row r="100" spans="1:4" x14ac:dyDescent="0.2">
      <c r="A100" s="13">
        <v>40179</v>
      </c>
      <c r="B100" s="17">
        <v>287664.34130287013</v>
      </c>
      <c r="C100" s="17">
        <v>4150491.0103112711</v>
      </c>
      <c r="D100" s="17">
        <v>4438155.3516141409</v>
      </c>
    </row>
    <row r="101" spans="1:4" x14ac:dyDescent="0.2">
      <c r="A101" s="13">
        <v>40210</v>
      </c>
      <c r="B101" s="17">
        <v>512927.94982169068</v>
      </c>
      <c r="C101" s="17">
        <v>4016559.4075904824</v>
      </c>
      <c r="D101" s="17">
        <v>4529487.3574121734</v>
      </c>
    </row>
    <row r="102" spans="1:4" x14ac:dyDescent="0.2">
      <c r="A102" s="13">
        <v>40238</v>
      </c>
      <c r="B102" s="17">
        <v>504320.25008032983</v>
      </c>
      <c r="C102" s="17">
        <v>3920596.094507508</v>
      </c>
      <c r="D102" s="17">
        <v>4424916.3445878392</v>
      </c>
    </row>
    <row r="103" spans="1:4" x14ac:dyDescent="0.2">
      <c r="A103" s="13">
        <v>40269</v>
      </c>
      <c r="B103" s="17">
        <v>496451.08736050967</v>
      </c>
      <c r="C103" s="17">
        <v>4331259.1256629042</v>
      </c>
      <c r="D103" s="17">
        <v>4827710.2130234139</v>
      </c>
    </row>
    <row r="104" spans="1:4" x14ac:dyDescent="0.2">
      <c r="A104" s="13">
        <v>40299</v>
      </c>
      <c r="B104" s="17">
        <v>487033.21150234068</v>
      </c>
      <c r="C104" s="17">
        <v>4235300.5256802533</v>
      </c>
      <c r="D104" s="17">
        <v>4722333.7371825939</v>
      </c>
    </row>
    <row r="105" spans="1:4" x14ac:dyDescent="0.2">
      <c r="A105" s="13">
        <v>40330</v>
      </c>
      <c r="B105" s="17">
        <v>481247.01874092006</v>
      </c>
      <c r="C105" s="17">
        <v>4132984.5836285832</v>
      </c>
      <c r="D105" s="17">
        <v>4614231.6023695031</v>
      </c>
    </row>
    <row r="106" spans="1:4" x14ac:dyDescent="0.2">
      <c r="A106" s="13">
        <v>40360</v>
      </c>
      <c r="B106" s="17">
        <v>470878.08048883016</v>
      </c>
      <c r="C106" s="17">
        <v>4622861.1566021806</v>
      </c>
      <c r="D106" s="17">
        <v>5093739.2370910104</v>
      </c>
    </row>
    <row r="107" spans="1:4" x14ac:dyDescent="0.2">
      <c r="A107" s="13">
        <v>40391</v>
      </c>
      <c r="B107" s="17">
        <v>460321.90752958995</v>
      </c>
      <c r="C107" s="17">
        <v>4513954.6073784614</v>
      </c>
      <c r="D107" s="17">
        <v>4974276.5149080511</v>
      </c>
    </row>
    <row r="108" spans="1:4" x14ac:dyDescent="0.2">
      <c r="A108" s="13">
        <v>40422</v>
      </c>
      <c r="B108" s="17">
        <v>450108.24219020933</v>
      </c>
      <c r="C108" s="17">
        <v>4357539.0445727194</v>
      </c>
      <c r="D108" s="17">
        <v>4807647.2867629286</v>
      </c>
    </row>
    <row r="109" spans="1:4" x14ac:dyDescent="0.2">
      <c r="A109" s="13">
        <v>40452</v>
      </c>
      <c r="B109" s="17">
        <v>674516.65808936919</v>
      </c>
      <c r="C109" s="17">
        <v>4287153.5845119786</v>
      </c>
      <c r="D109" s="15">
        <v>4961670.2426013481</v>
      </c>
    </row>
    <row r="110" spans="1:4" x14ac:dyDescent="0.2">
      <c r="A110" s="13">
        <v>40483</v>
      </c>
      <c r="B110" s="17">
        <v>660946.67035607062</v>
      </c>
      <c r="C110" s="17">
        <v>4102965.5533552803</v>
      </c>
      <c r="D110" s="15">
        <v>4763912.2237113509</v>
      </c>
    </row>
    <row r="111" spans="1:4" x14ac:dyDescent="0.2">
      <c r="A111" s="13">
        <v>40513</v>
      </c>
      <c r="B111" s="17">
        <v>1073714.819205631</v>
      </c>
      <c r="C111" s="17">
        <v>6108404.7903407225</v>
      </c>
      <c r="D111" s="15">
        <v>7182119.609546354</v>
      </c>
    </row>
    <row r="112" spans="1:4" x14ac:dyDescent="0.2">
      <c r="A112" s="13">
        <v>40544</v>
      </c>
      <c r="B112" s="17">
        <v>1059414.4437431288</v>
      </c>
      <c r="C112" s="17">
        <v>5950785.985109278</v>
      </c>
      <c r="D112" s="17">
        <v>7010200.4288524073</v>
      </c>
    </row>
    <row r="113" spans="1:4" x14ac:dyDescent="0.2">
      <c r="A113" s="13">
        <v>40575</v>
      </c>
      <c r="B113" s="17">
        <v>1046433.8101518011</v>
      </c>
      <c r="C113" s="17">
        <v>5791659.6443278585</v>
      </c>
      <c r="D113" s="17">
        <v>6838093.4544796599</v>
      </c>
    </row>
    <row r="114" spans="1:4" x14ac:dyDescent="0.2">
      <c r="A114" s="13">
        <v>40603</v>
      </c>
      <c r="B114" s="17">
        <v>1044825.5843395817</v>
      </c>
      <c r="C114" s="17">
        <v>5609538.7157004401</v>
      </c>
      <c r="D114" s="17">
        <v>6654364.3000400215</v>
      </c>
    </row>
    <row r="115" spans="1:4" x14ac:dyDescent="0.2">
      <c r="A115" s="13">
        <v>40634</v>
      </c>
      <c r="B115" s="17">
        <v>1030435.6272922896</v>
      </c>
      <c r="C115" s="17">
        <v>5474343.8860398522</v>
      </c>
      <c r="D115" s="17">
        <v>6504779.5133321416</v>
      </c>
    </row>
    <row r="116" spans="1:4" x14ac:dyDescent="0.2">
      <c r="A116" s="13">
        <v>40664</v>
      </c>
      <c r="B116" s="17">
        <v>1011413.340836018</v>
      </c>
      <c r="C116" s="17">
        <v>5317584.1301670056</v>
      </c>
      <c r="D116" s="17">
        <v>6328997.4710030239</v>
      </c>
    </row>
    <row r="117" spans="1:4" x14ac:dyDescent="0.2">
      <c r="A117" s="13">
        <v>40695</v>
      </c>
      <c r="B117" s="17">
        <v>992723.25195153779</v>
      </c>
      <c r="C117" s="17">
        <v>5400437.9988494366</v>
      </c>
      <c r="D117" s="17">
        <v>6393161.2508009747</v>
      </c>
    </row>
    <row r="118" spans="1:4" x14ac:dyDescent="0.2">
      <c r="A118" s="13">
        <v>40725</v>
      </c>
      <c r="B118" s="17">
        <v>975182.90161747951</v>
      </c>
      <c r="C118" s="17">
        <v>5271117.9121245882</v>
      </c>
      <c r="D118" s="17">
        <v>6246300.8137420677</v>
      </c>
    </row>
    <row r="119" spans="1:4" x14ac:dyDescent="0.2">
      <c r="A119" s="13">
        <v>40756</v>
      </c>
      <c r="B119" s="17">
        <v>955313.4172279886</v>
      </c>
      <c r="C119" s="17">
        <v>5139667.9321058122</v>
      </c>
      <c r="D119" s="17">
        <v>6094981.3493338004</v>
      </c>
    </row>
    <row r="120" spans="1:4" x14ac:dyDescent="0.2">
      <c r="A120" s="13">
        <v>40787</v>
      </c>
      <c r="B120" s="17">
        <v>935223.82505194086</v>
      </c>
      <c r="C120" s="17">
        <v>5306025.8526123893</v>
      </c>
      <c r="D120" s="17">
        <v>6241249.6776643302</v>
      </c>
    </row>
    <row r="121" spans="1:4" x14ac:dyDescent="0.2">
      <c r="A121" s="13">
        <v>40817</v>
      </c>
      <c r="B121" s="17">
        <v>904350.22208895604</v>
      </c>
      <c r="C121" s="17">
        <v>5187583.3833598197</v>
      </c>
      <c r="D121" s="17">
        <v>6091933.605448775</v>
      </c>
    </row>
    <row r="122" spans="1:4" x14ac:dyDescent="0.2">
      <c r="A122" s="13">
        <v>40848</v>
      </c>
      <c r="B122" s="17">
        <v>889007.30683650589</v>
      </c>
      <c r="C122" s="17">
        <v>5438545.1336654983</v>
      </c>
      <c r="D122" s="15">
        <v>6327552.4405020038</v>
      </c>
    </row>
    <row r="123" spans="1:4" x14ac:dyDescent="0.2">
      <c r="A123" s="13">
        <v>40878</v>
      </c>
      <c r="B123" s="17">
        <v>873020.80595681642</v>
      </c>
      <c r="C123" s="17">
        <v>5319464.2481875122</v>
      </c>
      <c r="D123" s="15">
        <v>6192485.0541443303</v>
      </c>
    </row>
    <row r="124" spans="1:4" x14ac:dyDescent="0.2">
      <c r="A124" s="13">
        <v>40909</v>
      </c>
      <c r="B124" s="17">
        <v>857713.146060245</v>
      </c>
      <c r="C124" s="17">
        <v>5209249.78364811</v>
      </c>
      <c r="D124" s="15">
        <v>6066962.9297083504</v>
      </c>
    </row>
    <row r="125" spans="1:4" x14ac:dyDescent="0.2">
      <c r="A125" s="13">
        <v>40940</v>
      </c>
      <c r="B125" s="17">
        <v>845682.65757403465</v>
      </c>
      <c r="C125" s="17">
        <v>5473640.3643511049</v>
      </c>
      <c r="D125" s="15">
        <v>6319323.0219251383</v>
      </c>
    </row>
    <row r="126" spans="1:4" x14ac:dyDescent="0.2">
      <c r="A126" s="13">
        <v>40969</v>
      </c>
      <c r="B126" s="17">
        <v>833380.38371760107</v>
      </c>
      <c r="C126" s="17">
        <v>5354310.6608966738</v>
      </c>
      <c r="D126" s="15">
        <v>6187691.044614275</v>
      </c>
    </row>
    <row r="127" spans="1:4" x14ac:dyDescent="0.2">
      <c r="A127" s="13">
        <v>41000</v>
      </c>
      <c r="B127" s="17">
        <v>820627.52341284009</v>
      </c>
      <c r="C127" s="17">
        <v>5245884.7856452363</v>
      </c>
      <c r="D127" s="15">
        <v>6066512.3090580758</v>
      </c>
    </row>
    <row r="128" spans="1:4" x14ac:dyDescent="0.2">
      <c r="A128" s="13">
        <v>41030</v>
      </c>
      <c r="B128" s="17">
        <v>805575.25380777102</v>
      </c>
      <c r="C128" s="17">
        <v>5515176.0736968452</v>
      </c>
      <c r="D128" s="15">
        <v>6320751.32750462</v>
      </c>
    </row>
    <row r="129" spans="1:4" x14ac:dyDescent="0.2">
      <c r="A129" s="13">
        <v>41061</v>
      </c>
      <c r="B129" s="17">
        <v>792287.67467034992</v>
      </c>
      <c r="C129" s="17">
        <v>5402421.6657661228</v>
      </c>
      <c r="D129" s="15">
        <v>6194709.3404364726</v>
      </c>
    </row>
    <row r="130" spans="1:4" x14ac:dyDescent="0.2">
      <c r="A130" s="13">
        <v>41091</v>
      </c>
      <c r="B130" s="17">
        <v>757236.65330610087</v>
      </c>
      <c r="C130" s="17">
        <v>5267606.9753927533</v>
      </c>
      <c r="D130" s="15">
        <v>6024843.6286988538</v>
      </c>
    </row>
    <row r="131" spans="1:4" x14ac:dyDescent="0.2">
      <c r="A131" s="13">
        <v>41122</v>
      </c>
      <c r="B131" s="17">
        <v>743401.28205909091</v>
      </c>
      <c r="C131" s="17">
        <v>5503386.5054743225</v>
      </c>
      <c r="D131" s="15">
        <f>+C131+B131</f>
        <v>6246787.7875334136</v>
      </c>
    </row>
    <row r="132" spans="1:4" x14ac:dyDescent="0.2">
      <c r="A132" s="13">
        <v>41153</v>
      </c>
      <c r="B132" s="17">
        <v>729097.00138399994</v>
      </c>
      <c r="C132" s="17">
        <v>5397076.7194563495</v>
      </c>
      <c r="D132" s="15">
        <v>6126173.7208403498</v>
      </c>
    </row>
    <row r="133" spans="1:4" x14ac:dyDescent="0.2">
      <c r="A133" s="13">
        <v>41183</v>
      </c>
      <c r="B133" s="17">
        <v>715953.47894425085</v>
      </c>
      <c r="C133" s="17">
        <v>5266471.8144986322</v>
      </c>
      <c r="D133" s="15">
        <v>5982425.2934428826</v>
      </c>
    </row>
    <row r="134" spans="1:4" x14ac:dyDescent="0.2">
      <c r="A134" s="13">
        <v>41214</v>
      </c>
      <c r="B134" s="17">
        <v>701181.38249084901</v>
      </c>
      <c r="C134" s="17">
        <v>5116394.8340638289</v>
      </c>
      <c r="D134" s="15">
        <v>5817576.216554678</v>
      </c>
    </row>
    <row r="135" spans="1:4" x14ac:dyDescent="0.2">
      <c r="A135" s="13">
        <v>41244</v>
      </c>
      <c r="B135" s="17">
        <v>688022.64596724918</v>
      </c>
      <c r="C135" s="17">
        <v>4995277.1328735631</v>
      </c>
      <c r="D135" s="15">
        <v>5683299.7788408129</v>
      </c>
    </row>
    <row r="136" spans="1:4" x14ac:dyDescent="0.2">
      <c r="A136" s="13">
        <v>41275</v>
      </c>
      <c r="B136" s="17">
        <v>661446.58194018831</v>
      </c>
      <c r="C136" s="17">
        <v>4895056.4204070289</v>
      </c>
      <c r="D136" s="15">
        <v>5556503.0023472179</v>
      </c>
    </row>
    <row r="137" spans="1:4" x14ac:dyDescent="0.2">
      <c r="A137" s="13">
        <v>41306</v>
      </c>
      <c r="B137" s="17">
        <v>653763.91016768047</v>
      </c>
      <c r="C137" s="17">
        <v>4769644.5373008763</v>
      </c>
      <c r="D137" s="15">
        <v>5423408.4474685565</v>
      </c>
    </row>
    <row r="138" spans="1:4" x14ac:dyDescent="0.2">
      <c r="A138" s="13">
        <v>41334</v>
      </c>
      <c r="B138" s="17">
        <v>643367.9303198104</v>
      </c>
      <c r="C138" s="17">
        <v>4658916.3788701463</v>
      </c>
      <c r="D138" s="15">
        <v>5302284.3091899566</v>
      </c>
    </row>
    <row r="139" spans="1:4" x14ac:dyDescent="0.2">
      <c r="A139" s="13">
        <v>41365</v>
      </c>
      <c r="B139" s="17">
        <v>631455.02983728994</v>
      </c>
      <c r="C139" s="17">
        <v>4522982.9640240166</v>
      </c>
      <c r="D139" s="15">
        <v>5154437.9938613065</v>
      </c>
    </row>
    <row r="140" spans="1:4" x14ac:dyDescent="0.2">
      <c r="A140" s="13">
        <v>41395</v>
      </c>
      <c r="B140" s="17">
        <v>615103.42015344044</v>
      </c>
      <c r="C140" s="17">
        <v>4714897.2969833985</v>
      </c>
      <c r="D140" s="15">
        <f>+B140+C140</f>
        <v>5330000.7171368394</v>
      </c>
    </row>
    <row r="141" spans="1:4" x14ac:dyDescent="0.2">
      <c r="A141" s="13">
        <v>41426</v>
      </c>
      <c r="B141" s="17">
        <v>603088.06067633152</v>
      </c>
      <c r="C141" s="17">
        <v>4497140.6599007268</v>
      </c>
      <c r="D141" s="15">
        <v>5100228.7205770584</v>
      </c>
    </row>
    <row r="142" spans="1:4" x14ac:dyDescent="0.2">
      <c r="A142" s="13">
        <v>41456</v>
      </c>
      <c r="B142" s="17">
        <v>590308.5612306312</v>
      </c>
      <c r="C142" s="17">
        <v>4274238.5273738094</v>
      </c>
      <c r="D142" s="17">
        <v>4864547.0886044409</v>
      </c>
    </row>
    <row r="143" spans="1:4" x14ac:dyDescent="0.2">
      <c r="A143" s="13">
        <v>41487</v>
      </c>
      <c r="B143" s="17">
        <v>578863.86619242048</v>
      </c>
      <c r="C143" s="17">
        <v>4109590.7205463811</v>
      </c>
      <c r="D143" s="17">
        <v>4688454.5867388016</v>
      </c>
    </row>
    <row r="144" spans="1:4" x14ac:dyDescent="0.2">
      <c r="A144" s="13">
        <v>41518</v>
      </c>
      <c r="B144" s="17">
        <v>567211.88273842074</v>
      </c>
      <c r="C144" s="17">
        <v>3969407.3714064662</v>
      </c>
      <c r="D144" s="17">
        <v>4536619.2541448865</v>
      </c>
    </row>
    <row r="145" spans="1:4" x14ac:dyDescent="0.2">
      <c r="A145" s="13">
        <v>41548</v>
      </c>
      <c r="B145" s="17">
        <v>554890.52441876917</v>
      </c>
      <c r="C145" s="17">
        <v>3838833.6794298301</v>
      </c>
      <c r="D145" s="17">
        <v>4393724.2038485995</v>
      </c>
    </row>
    <row r="146" spans="1:4" x14ac:dyDescent="0.2">
      <c r="A146" s="13">
        <v>41579</v>
      </c>
      <c r="B146" s="17">
        <v>544409.1939248204</v>
      </c>
      <c r="C146" s="17">
        <v>3726492.9581197449</v>
      </c>
      <c r="D146" s="17">
        <v>4270902.1520445654</v>
      </c>
    </row>
    <row r="147" spans="1:4" x14ac:dyDescent="0.2">
      <c r="A147" s="13">
        <v>41609</v>
      </c>
      <c r="B147" s="17">
        <v>531202.23937166901</v>
      </c>
      <c r="C147" s="17">
        <v>3606679.7833194677</v>
      </c>
      <c r="D147" s="15">
        <v>4137882.0226911372</v>
      </c>
    </row>
    <row r="148" spans="1:4" x14ac:dyDescent="0.2">
      <c r="A148" s="13">
        <v>41640</v>
      </c>
      <c r="B148" s="17">
        <v>519891.9501017314</v>
      </c>
      <c r="C148" s="17">
        <v>3505143.5221818951</v>
      </c>
      <c r="D148" s="15">
        <v>4025035.4722836264</v>
      </c>
    </row>
    <row r="149" spans="1:4" x14ac:dyDescent="0.2">
      <c r="A149" s="13">
        <v>41671</v>
      </c>
      <c r="B149" s="17">
        <v>510680.61516486038</v>
      </c>
      <c r="C149" s="17">
        <v>3414078.7913877699</v>
      </c>
      <c r="D149" s="15">
        <v>3924759.40655263</v>
      </c>
    </row>
    <row r="150" spans="1:4" x14ac:dyDescent="0.2">
      <c r="A150" s="13">
        <v>41699</v>
      </c>
      <c r="B150" s="17">
        <v>501046.18576124951</v>
      </c>
      <c r="C150" s="17">
        <v>3323195.5968081248</v>
      </c>
      <c r="D150" s="15">
        <v>3824241.7825693744</v>
      </c>
    </row>
    <row r="151" spans="1:4" x14ac:dyDescent="0.2">
      <c r="A151" s="13">
        <v>41730</v>
      </c>
      <c r="B151" s="17">
        <v>492047.57263492019</v>
      </c>
      <c r="C151" s="17">
        <v>3238180.1036725123</v>
      </c>
      <c r="D151" s="15">
        <v>3730227.6763074328</v>
      </c>
    </row>
    <row r="152" spans="1:4" x14ac:dyDescent="0.2">
      <c r="A152" s="13">
        <v>41760</v>
      </c>
      <c r="B152" s="17">
        <v>500173.46010279976</v>
      </c>
      <c r="C152" s="17">
        <v>3270843.6272613727</v>
      </c>
      <c r="D152" s="17">
        <v>3771017.0873641726</v>
      </c>
    </row>
    <row r="153" spans="1:4" x14ac:dyDescent="0.2">
      <c r="A153" s="13">
        <v>41791</v>
      </c>
      <c r="B153" s="17">
        <v>492082.67359011073</v>
      </c>
      <c r="C153" s="17">
        <v>3202336.7544677136</v>
      </c>
      <c r="D153" s="17">
        <v>3694419.4280578247</v>
      </c>
    </row>
    <row r="154" spans="1:4" x14ac:dyDescent="0.2">
      <c r="A154" s="13">
        <v>41821</v>
      </c>
      <c r="B154" s="17">
        <v>481345.31967994996</v>
      </c>
      <c r="C154" s="17">
        <v>3103636.5011666343</v>
      </c>
      <c r="D154" s="17">
        <v>3584981.8208465842</v>
      </c>
    </row>
    <row r="155" spans="1:4" x14ac:dyDescent="0.2">
      <c r="A155" s="13">
        <v>41852</v>
      </c>
      <c r="B155" s="15">
        <v>471850.40577699011</v>
      </c>
      <c r="C155" s="15">
        <v>3035997.9429461318</v>
      </c>
      <c r="D155" s="15">
        <v>3507848.3487231219</v>
      </c>
    </row>
    <row r="156" spans="1:4" x14ac:dyDescent="0.2">
      <c r="A156" s="13">
        <v>41883</v>
      </c>
      <c r="B156" s="15">
        <v>461563.26368256001</v>
      </c>
      <c r="C156" s="15">
        <v>3445341.4447652702</v>
      </c>
      <c r="D156" s="15">
        <v>3906904.7084478303</v>
      </c>
    </row>
    <row r="157" spans="1:4" x14ac:dyDescent="0.2">
      <c r="A157" s="13">
        <v>41913</v>
      </c>
      <c r="B157" s="15">
        <v>451516.70002010925</v>
      </c>
      <c r="C157" s="15">
        <v>3361676.9053569972</v>
      </c>
      <c r="D157" s="15">
        <v>3813193.6053771065</v>
      </c>
    </row>
    <row r="158" spans="1:4" x14ac:dyDescent="0.2">
      <c r="A158" s="13">
        <v>41944</v>
      </c>
      <c r="B158" s="15">
        <v>443013.40447328065</v>
      </c>
      <c r="C158" s="15">
        <v>3293533.8601458096</v>
      </c>
      <c r="D158" s="15">
        <v>3736547.2646190901</v>
      </c>
    </row>
    <row r="159" spans="1:4" x14ac:dyDescent="0.2">
      <c r="A159" s="13">
        <v>41974</v>
      </c>
      <c r="B159" s="15">
        <v>432546.58919039037</v>
      </c>
      <c r="C159" s="15">
        <v>3563005.8590390566</v>
      </c>
      <c r="D159" s="15">
        <v>3995552.4482294475</v>
      </c>
    </row>
    <row r="160" spans="1:4" x14ac:dyDescent="0.2">
      <c r="A160" s="13">
        <v>42005</v>
      </c>
      <c r="B160" s="15">
        <v>423236.44622463989</v>
      </c>
      <c r="C160" s="15">
        <v>3487628.1985315415</v>
      </c>
      <c r="D160" s="15">
        <v>3910864.6447561816</v>
      </c>
    </row>
    <row r="161" spans="1:4" x14ac:dyDescent="0.2">
      <c r="A161" s="13">
        <v>42036</v>
      </c>
      <c r="B161" s="15">
        <v>414971.86465959967</v>
      </c>
      <c r="C161" s="15">
        <v>3412279.2390468777</v>
      </c>
      <c r="D161" s="15">
        <v>3827251.1037064777</v>
      </c>
    </row>
    <row r="162" spans="1:4" x14ac:dyDescent="0.2">
      <c r="A162" s="13">
        <v>42064</v>
      </c>
      <c r="B162" s="14">
        <v>409115.66678810999</v>
      </c>
      <c r="C162" s="14">
        <v>3303426.1907589794</v>
      </c>
      <c r="D162" s="14">
        <v>3712541.8575470895</v>
      </c>
    </row>
    <row r="163" spans="1:4" x14ac:dyDescent="0.2">
      <c r="A163" s="13">
        <v>42095</v>
      </c>
      <c r="B163" s="14">
        <v>401661.15742895962</v>
      </c>
      <c r="C163" s="14">
        <v>3229311.109470299</v>
      </c>
      <c r="D163" s="14">
        <v>3630972.2668992584</v>
      </c>
    </row>
    <row r="164" spans="1:4" x14ac:dyDescent="0.2">
      <c r="A164" s="13">
        <v>42125</v>
      </c>
      <c r="B164" s="14">
        <v>393861.81311765942</v>
      </c>
      <c r="C164" s="14">
        <v>3158767.062073532</v>
      </c>
      <c r="D164" s="14">
        <v>3552628.8751911912</v>
      </c>
    </row>
    <row r="165" spans="1:4" x14ac:dyDescent="0.2">
      <c r="A165" s="13">
        <v>42156</v>
      </c>
      <c r="B165" s="14">
        <v>439350.33934019943</v>
      </c>
      <c r="C165" s="14">
        <v>3395357.6307916208</v>
      </c>
      <c r="D165" s="14">
        <v>3834707.9701318196</v>
      </c>
    </row>
    <row r="166" spans="1:4" x14ac:dyDescent="0.2">
      <c r="A166" s="13">
        <v>42186</v>
      </c>
      <c r="B166" s="14">
        <v>428669.90917859913</v>
      </c>
      <c r="C166" s="14">
        <v>3313957.2252259306</v>
      </c>
      <c r="D166" s="14">
        <v>3742627.1344045298</v>
      </c>
    </row>
    <row r="167" spans="1:4" x14ac:dyDescent="0.2">
      <c r="A167" s="13">
        <v>42217</v>
      </c>
      <c r="B167" s="14">
        <v>418599.75158995</v>
      </c>
      <c r="C167" s="14">
        <v>3239918.2340453807</v>
      </c>
      <c r="D167" s="14">
        <v>3658517.9856353309</v>
      </c>
    </row>
    <row r="168" spans="1:4" x14ac:dyDescent="0.2">
      <c r="A168" s="13">
        <v>42248</v>
      </c>
      <c r="B168" s="15">
        <v>419773.8339246104</v>
      </c>
      <c r="C168" s="15">
        <v>3220567.6328242891</v>
      </c>
      <c r="D168" s="15">
        <v>3640341.4667488993</v>
      </c>
    </row>
    <row r="169" spans="1:4" x14ac:dyDescent="0.2">
      <c r="A169" s="13">
        <v>42278</v>
      </c>
      <c r="B169" s="15">
        <v>466789.05621706013</v>
      </c>
      <c r="C169" s="15">
        <v>3507125.4234341648</v>
      </c>
      <c r="D169" s="15">
        <v>3973914.4796512253</v>
      </c>
    </row>
    <row r="170" spans="1:4" x14ac:dyDescent="0.2">
      <c r="A170" s="13">
        <v>42309</v>
      </c>
      <c r="B170" s="15">
        <v>458025.6729687904</v>
      </c>
      <c r="C170" s="15">
        <v>3421665.7370132506</v>
      </c>
      <c r="D170" s="15">
        <v>3879691.409982041</v>
      </c>
    </row>
    <row r="171" spans="1:4" x14ac:dyDescent="0.2">
      <c r="A171" s="13">
        <v>42339</v>
      </c>
      <c r="B171" s="15">
        <v>446980.30535529018</v>
      </c>
      <c r="C171" s="15">
        <v>3351601.7641467289</v>
      </c>
      <c r="D171" s="15">
        <v>3798582.0695020189</v>
      </c>
    </row>
    <row r="172" spans="1:4" x14ac:dyDescent="0.2">
      <c r="A172" s="13">
        <v>42370</v>
      </c>
      <c r="B172" s="15">
        <v>428172.1319607601</v>
      </c>
      <c r="C172" s="15">
        <v>3234998.8325081705</v>
      </c>
      <c r="D172" s="15">
        <v>3663170.9644689308</v>
      </c>
    </row>
    <row r="173" spans="1:4" x14ac:dyDescent="0.2">
      <c r="A173" s="13">
        <v>42401</v>
      </c>
      <c r="B173" s="15">
        <v>419224.31357752025</v>
      </c>
      <c r="C173" s="15">
        <v>3168200.0662670182</v>
      </c>
      <c r="D173" s="15">
        <v>3587424.3798445379</v>
      </c>
    </row>
    <row r="174" spans="1:4" x14ac:dyDescent="0.2">
      <c r="A174" s="13">
        <v>42430</v>
      </c>
      <c r="B174" s="15">
        <v>411674.35588767001</v>
      </c>
      <c r="C174" s="15">
        <v>3084714.8619432016</v>
      </c>
      <c r="D174" s="15">
        <v>3496389.2178308717</v>
      </c>
    </row>
    <row r="175" spans="1:4" x14ac:dyDescent="0.2">
      <c r="A175" s="13">
        <v>42461</v>
      </c>
      <c r="B175" s="15">
        <v>404107.27583247022</v>
      </c>
      <c r="C175" s="15">
        <v>3029164.6814947394</v>
      </c>
      <c r="D175" s="15">
        <v>3433271.9573272094</v>
      </c>
    </row>
    <row r="176" spans="1:4" x14ac:dyDescent="0.2">
      <c r="A176" s="13">
        <v>42491</v>
      </c>
      <c r="B176" s="15">
        <v>395706.23936877912</v>
      </c>
      <c r="C176" s="15">
        <v>2971435.6111688805</v>
      </c>
      <c r="D176" s="15">
        <v>3367141.8505376596</v>
      </c>
    </row>
    <row r="177" spans="1:4" x14ac:dyDescent="0.2">
      <c r="A177" s="13">
        <v>42522</v>
      </c>
      <c r="B177" s="15">
        <v>385895.92226117029</v>
      </c>
      <c r="C177" s="15">
        <v>2914052.1565741692</v>
      </c>
      <c r="D177" s="15">
        <v>3299948.0788353393</v>
      </c>
    </row>
    <row r="178" spans="1:4" x14ac:dyDescent="0.2">
      <c r="A178" s="13">
        <v>42552</v>
      </c>
      <c r="B178" s="15">
        <v>376727.18486046989</v>
      </c>
      <c r="C178" s="15">
        <v>2860831.8735450814</v>
      </c>
      <c r="D178" s="15">
        <v>3237559.0584055511</v>
      </c>
    </row>
    <row r="179" spans="1:4" x14ac:dyDescent="0.2">
      <c r="A179" s="13">
        <v>42583</v>
      </c>
      <c r="B179" s="15">
        <v>367181.58561323013</v>
      </c>
      <c r="C179" s="15">
        <v>2799668.8598370189</v>
      </c>
      <c r="D179" s="15">
        <v>3166850.4454502491</v>
      </c>
    </row>
    <row r="180" spans="1:4" x14ac:dyDescent="0.2">
      <c r="A180" s="13">
        <v>42614</v>
      </c>
      <c r="B180" s="15">
        <v>423543.90382989019</v>
      </c>
      <c r="C180" s="15">
        <v>3088083.5473656706</v>
      </c>
      <c r="D180" s="15">
        <v>3511627.4511955604</v>
      </c>
    </row>
    <row r="181" spans="1:4" x14ac:dyDescent="0.2">
      <c r="A181" s="13">
        <v>42644</v>
      </c>
      <c r="B181" s="15">
        <v>413312.79858427006</v>
      </c>
      <c r="C181" s="15">
        <v>3031200.0510185184</v>
      </c>
      <c r="D181" s="15">
        <v>3444512.8496027887</v>
      </c>
    </row>
    <row r="182" spans="1:4" x14ac:dyDescent="0.2">
      <c r="A182" s="13">
        <v>42675</v>
      </c>
      <c r="B182" s="15">
        <v>404357.52106847049</v>
      </c>
      <c r="C182" s="15">
        <v>2975873.8636341407</v>
      </c>
      <c r="D182" s="15">
        <v>3380231.3847026112</v>
      </c>
    </row>
    <row r="183" spans="1:4" x14ac:dyDescent="0.2">
      <c r="A183" s="13">
        <v>42705</v>
      </c>
      <c r="B183" s="15">
        <v>473909.31927257002</v>
      </c>
      <c r="C183" s="15">
        <v>3232098.8759196382</v>
      </c>
      <c r="D183" s="15">
        <v>3706008.195192208</v>
      </c>
    </row>
    <row r="184" spans="1:4" x14ac:dyDescent="0.2">
      <c r="A184" s="13">
        <v>42736</v>
      </c>
      <c r="B184" s="15">
        <v>457217.10640091996</v>
      </c>
      <c r="C184" s="15">
        <v>3185836.7686802214</v>
      </c>
      <c r="D184" s="15">
        <v>3643053.875081141</v>
      </c>
    </row>
    <row r="185" spans="1:4" x14ac:dyDescent="0.2">
      <c r="A185" s="13">
        <v>42767</v>
      </c>
      <c r="B185" s="15">
        <v>451318.53948862007</v>
      </c>
      <c r="C185" s="15">
        <v>3132277.2045562896</v>
      </c>
      <c r="D185" s="15">
        <v>3583595.7440449097</v>
      </c>
    </row>
    <row r="186" spans="1:4" x14ac:dyDescent="0.2">
      <c r="A186" s="13">
        <v>42795</v>
      </c>
      <c r="B186" s="15">
        <v>515748.95434590004</v>
      </c>
      <c r="C186" s="15">
        <v>3414347.2741979603</v>
      </c>
      <c r="D186" s="15">
        <v>3930096.2285438604</v>
      </c>
    </row>
    <row r="187" spans="1:4" x14ac:dyDescent="0.2">
      <c r="A187" s="13">
        <v>42826</v>
      </c>
      <c r="B187" s="15">
        <v>507355.22945815977</v>
      </c>
      <c r="C187" s="15">
        <v>3368760.6949233604</v>
      </c>
      <c r="D187" s="15">
        <v>3876115.9243815201</v>
      </c>
    </row>
    <row r="188" spans="1:4" x14ac:dyDescent="0.2">
      <c r="A188" s="13">
        <v>42856</v>
      </c>
      <c r="B188" s="15">
        <v>497509.00773810962</v>
      </c>
      <c r="C188" s="15">
        <v>3309958.8168596015</v>
      </c>
      <c r="D188" s="15">
        <v>3807467.8245977107</v>
      </c>
    </row>
    <row r="189" spans="1:4" x14ac:dyDescent="0.2">
      <c r="A189" s="13">
        <v>42887</v>
      </c>
      <c r="B189" s="15">
        <v>520370.85583359055</v>
      </c>
      <c r="C189" s="15">
        <v>3665276.4103623698</v>
      </c>
      <c r="D189" s="15">
        <v>4185647.2661959599</v>
      </c>
    </row>
    <row r="190" spans="1:4" x14ac:dyDescent="0.2">
      <c r="A190" s="13">
        <v>42917</v>
      </c>
      <c r="B190" s="15">
        <v>509794.01406587014</v>
      </c>
      <c r="C190" s="15">
        <v>3600109.86799144</v>
      </c>
      <c r="D190" s="15">
        <v>4109903.8820573101</v>
      </c>
    </row>
    <row r="191" spans="1:4" x14ac:dyDescent="0.2">
      <c r="A191" s="13">
        <v>42948</v>
      </c>
      <c r="B191" s="15">
        <v>499649.00020434993</v>
      </c>
      <c r="C191" s="15">
        <v>3524263.1857423484</v>
      </c>
      <c r="D191" s="15">
        <v>4023912.1859466988</v>
      </c>
    </row>
    <row r="192" spans="1:4" x14ac:dyDescent="0.2">
      <c r="A192" s="13">
        <v>42979</v>
      </c>
      <c r="B192" s="15">
        <v>490178.37655868026</v>
      </c>
      <c r="C192" s="15">
        <v>3452494.1692254101</v>
      </c>
      <c r="D192" s="15">
        <v>3942672.5457840902</v>
      </c>
    </row>
    <row r="193" spans="1:4" x14ac:dyDescent="0.2">
      <c r="A193" s="13">
        <v>43009</v>
      </c>
      <c r="B193" s="15">
        <v>480520.61691715015</v>
      </c>
      <c r="C193" s="15">
        <v>3365288.394310649</v>
      </c>
      <c r="D193" s="15">
        <v>3845809.0112277986</v>
      </c>
    </row>
    <row r="194" spans="1:4" x14ac:dyDescent="0.2">
      <c r="A194" s="13">
        <v>43040</v>
      </c>
      <c r="B194" s="15">
        <v>573774.41776632983</v>
      </c>
      <c r="C194" s="15">
        <v>3453726.6265679472</v>
      </c>
      <c r="D194" s="15">
        <v>4027501.0443342775</v>
      </c>
    </row>
    <row r="195" spans="1:4" x14ac:dyDescent="0.2">
      <c r="A195" s="13">
        <v>43070</v>
      </c>
      <c r="B195" s="15">
        <v>602049.27373699006</v>
      </c>
      <c r="C195" s="15">
        <v>3713071.4190353327</v>
      </c>
      <c r="D195" s="15">
        <v>4315120.6927723223</v>
      </c>
    </row>
    <row r="196" spans="1:4" x14ac:dyDescent="0.2">
      <c r="A196" s="13">
        <v>43101</v>
      </c>
      <c r="B196" s="15">
        <v>591192.12602099997</v>
      </c>
      <c r="C196" s="15">
        <v>3638037.1167658507</v>
      </c>
      <c r="D196" s="15">
        <v>4229229.2427868508</v>
      </c>
    </row>
    <row r="197" spans="1:4" x14ac:dyDescent="0.2">
      <c r="A197" s="13">
        <v>43132</v>
      </c>
      <c r="B197" s="15">
        <v>581255.54982481978</v>
      </c>
      <c r="C197" s="15">
        <v>3570279.5671183877</v>
      </c>
      <c r="D197" s="15">
        <v>4151535.1169432076</v>
      </c>
    </row>
    <row r="198" spans="1:4" x14ac:dyDescent="0.2">
      <c r="A198" s="13">
        <v>43160</v>
      </c>
      <c r="B198" s="15">
        <v>671991.59413589991</v>
      </c>
      <c r="C198" s="15">
        <v>3705502.2194594513</v>
      </c>
      <c r="D198" s="15">
        <v>4377493.8135953508</v>
      </c>
    </row>
    <row r="199" spans="1:4" x14ac:dyDescent="0.2">
      <c r="A199" s="13">
        <v>43191</v>
      </c>
      <c r="B199" s="15">
        <v>660583.09715033998</v>
      </c>
      <c r="C199" s="15">
        <v>3628467.9254328506</v>
      </c>
      <c r="D199" s="15">
        <v>4289051.0225831904</v>
      </c>
    </row>
    <row r="200" spans="1:4" x14ac:dyDescent="0.2">
      <c r="A200" s="13">
        <v>43221</v>
      </c>
      <c r="B200" s="15">
        <v>684927.41809401999</v>
      </c>
      <c r="C200" s="15">
        <v>3569388.7916920506</v>
      </c>
      <c r="D200" s="15">
        <v>4254316.2097860705</v>
      </c>
    </row>
    <row r="201" spans="1:4" x14ac:dyDescent="0.2">
      <c r="A201" s="13">
        <v>43252</v>
      </c>
      <c r="B201" s="15">
        <v>673812.9131864399</v>
      </c>
      <c r="C201" s="15">
        <v>3504852.9336359398</v>
      </c>
      <c r="D201" s="15">
        <v>4178665.8468223801</v>
      </c>
    </row>
    <row r="202" spans="1:4" x14ac:dyDescent="0.2">
      <c r="A202" s="13">
        <v>43282</v>
      </c>
      <c r="B202" s="15">
        <v>827985.8099596696</v>
      </c>
      <c r="C202" s="15">
        <v>3753964.8044945314</v>
      </c>
      <c r="D202" s="15">
        <v>4581950.6144542014</v>
      </c>
    </row>
    <row r="203" spans="1:4" x14ac:dyDescent="0.2">
      <c r="A203" s="13">
        <v>43313</v>
      </c>
      <c r="B203" s="15">
        <v>813597.78167697974</v>
      </c>
      <c r="C203" s="15">
        <v>3672395.1510744076</v>
      </c>
      <c r="D203" s="15">
        <v>4485992.9327513874</v>
      </c>
    </row>
    <row r="204" spans="1:4" x14ac:dyDescent="0.2">
      <c r="A204" s="13">
        <v>43344</v>
      </c>
      <c r="B204" s="15">
        <v>800104.42756819946</v>
      </c>
      <c r="C204" s="15">
        <v>3598803.5754470294</v>
      </c>
      <c r="D204" s="15">
        <v>4398908.0030152285</v>
      </c>
    </row>
    <row r="205" spans="1:4" x14ac:dyDescent="0.2">
      <c r="A205" s="13">
        <v>43374</v>
      </c>
      <c r="B205" s="15">
        <v>786175.59858297021</v>
      </c>
      <c r="C205" s="15">
        <v>3521089.1626656274</v>
      </c>
      <c r="D205" s="15">
        <v>4307264.7612485979</v>
      </c>
    </row>
    <row r="206" spans="1:4" x14ac:dyDescent="0.2">
      <c r="A206" s="13">
        <v>43405</v>
      </c>
      <c r="B206" s="15">
        <v>774177.1879485395</v>
      </c>
      <c r="C206" s="15">
        <v>3449299.143033138</v>
      </c>
      <c r="D206" s="15">
        <v>4223476.3309816774</v>
      </c>
    </row>
    <row r="207" spans="1:4" x14ac:dyDescent="0.2">
      <c r="A207" s="13">
        <v>43435</v>
      </c>
      <c r="B207" s="15">
        <v>763121.63628625905</v>
      </c>
      <c r="C207" s="15">
        <v>3378056.1968342434</v>
      </c>
      <c r="D207" s="15">
        <v>4141177.8331205021</v>
      </c>
    </row>
    <row r="208" spans="1:4" x14ac:dyDescent="0.2">
      <c r="A208" s="13">
        <v>43466</v>
      </c>
      <c r="B208" s="15">
        <v>746493.25912412966</v>
      </c>
      <c r="C208" s="15">
        <v>3310870.81241313</v>
      </c>
      <c r="D208" s="15">
        <v>4057364.07153726</v>
      </c>
    </row>
    <row r="209" spans="1:4" x14ac:dyDescent="0.2">
      <c r="A209" s="13">
        <v>43497</v>
      </c>
      <c r="B209" s="15">
        <v>735103.96458245919</v>
      </c>
      <c r="C209" s="15">
        <v>3244898.4103266904</v>
      </c>
      <c r="D209" s="15">
        <v>3980002.3749091495</v>
      </c>
    </row>
    <row r="210" spans="1:4" x14ac:dyDescent="0.2">
      <c r="A210" s="13">
        <v>43525</v>
      </c>
      <c r="B210" s="15">
        <v>723567.95816655061</v>
      </c>
      <c r="C210" s="15">
        <v>3183859.9445195086</v>
      </c>
      <c r="D210" s="15">
        <v>3907427.9026860595</v>
      </c>
    </row>
    <row r="211" spans="1:4" x14ac:dyDescent="0.2">
      <c r="A211" s="13">
        <v>43556</v>
      </c>
      <c r="B211" s="15">
        <v>723502.09380728949</v>
      </c>
      <c r="C211" s="15">
        <v>3454866.3534228192</v>
      </c>
      <c r="D211" s="15">
        <v>4178368.447230109</v>
      </c>
    </row>
    <row r="212" spans="1:4" x14ac:dyDescent="0.2">
      <c r="A212" s="102">
        <v>43586</v>
      </c>
      <c r="B212" s="99">
        <v>722060.16403658956</v>
      </c>
      <c r="C212" s="99">
        <v>3764800.1149055189</v>
      </c>
      <c r="D212" s="99">
        <v>4486860.2789421082</v>
      </c>
    </row>
    <row r="213" spans="1:4" x14ac:dyDescent="0.2">
      <c r="A213" s="102">
        <v>43617</v>
      </c>
      <c r="B213" s="99">
        <v>706504.53819999995</v>
      </c>
      <c r="C213" s="99">
        <v>3702499.18</v>
      </c>
      <c r="D213" s="99">
        <v>4409003.7182</v>
      </c>
    </row>
    <row r="214" spans="1:4" x14ac:dyDescent="0.2">
      <c r="A214" s="13">
        <v>43647</v>
      </c>
      <c r="B214" s="15">
        <v>693624.04630000005</v>
      </c>
      <c r="C214" s="15">
        <v>3623385.0449999999</v>
      </c>
      <c r="D214" s="15">
        <v>4317009.0912999995</v>
      </c>
    </row>
    <row r="215" spans="1:4" x14ac:dyDescent="0.2">
      <c r="A215" s="13">
        <v>43678</v>
      </c>
      <c r="B215" s="15">
        <v>818505.95577069069</v>
      </c>
      <c r="C215" s="15">
        <v>3757285.10628758</v>
      </c>
      <c r="D215" s="15">
        <v>4575791.0620582709</v>
      </c>
    </row>
    <row r="216" spans="1:4" x14ac:dyDescent="0.2">
      <c r="A216" s="13">
        <v>43709</v>
      </c>
      <c r="B216" s="15">
        <v>804509.12118588039</v>
      </c>
      <c r="C216" s="15">
        <v>3680643.9730032911</v>
      </c>
      <c r="D216" s="15">
        <v>4485153.0941891717</v>
      </c>
    </row>
    <row r="217" spans="1:4" x14ac:dyDescent="0.2">
      <c r="A217" s="13">
        <v>43739</v>
      </c>
      <c r="B217" s="15">
        <v>873272.59519771044</v>
      </c>
      <c r="C217" s="15">
        <v>3961935.8538978128</v>
      </c>
      <c r="D217" s="15">
        <v>4835208.449095523</v>
      </c>
    </row>
    <row r="218" spans="1:4" x14ac:dyDescent="0.2">
      <c r="A218" s="13">
        <v>43770</v>
      </c>
      <c r="B218" s="15">
        <v>858782.01495149022</v>
      </c>
      <c r="C218" s="15">
        <v>3889638.2945415392</v>
      </c>
      <c r="D218" s="15">
        <v>4748420.3094930295</v>
      </c>
    </row>
    <row r="219" spans="1:4" x14ac:dyDescent="0.2">
      <c r="A219" s="13">
        <v>43800</v>
      </c>
      <c r="B219" s="15">
        <v>842928.10150436941</v>
      </c>
      <c r="C219" s="15">
        <v>3802473.0711299814</v>
      </c>
      <c r="D219" s="15">
        <v>4645401.1726343501</v>
      </c>
    </row>
    <row r="220" spans="1:4" x14ac:dyDescent="0.2">
      <c r="A220" s="13">
        <v>43831</v>
      </c>
      <c r="B220" s="15">
        <v>828064.51794461964</v>
      </c>
      <c r="C220" s="15">
        <v>3720874.7749086805</v>
      </c>
      <c r="D220" s="15">
        <v>4548939.2928533005</v>
      </c>
    </row>
    <row r="221" spans="1:4" x14ac:dyDescent="0.2">
      <c r="A221" s="13">
        <v>43862</v>
      </c>
      <c r="B221" s="15">
        <v>811990.11044607009</v>
      </c>
      <c r="C221" s="15">
        <v>3642724.1903298786</v>
      </c>
      <c r="D221" s="15">
        <v>4454714.300775948</v>
      </c>
    </row>
    <row r="222" spans="1:4" x14ac:dyDescent="0.2">
      <c r="A222" s="13">
        <v>43891</v>
      </c>
      <c r="B222" s="15">
        <v>801470.37064722949</v>
      </c>
      <c r="C222" s="15">
        <v>3580452.5718543902</v>
      </c>
      <c r="D222" s="15">
        <v>4381922.9425016195</v>
      </c>
    </row>
    <row r="223" spans="1:4" x14ac:dyDescent="0.2">
      <c r="A223" s="13">
        <v>43922</v>
      </c>
      <c r="B223" s="15">
        <v>795160.23549084016</v>
      </c>
      <c r="C223" s="15">
        <v>3561490.1468252004</v>
      </c>
      <c r="D223" s="15">
        <v>4356650.3823160408</v>
      </c>
    </row>
    <row r="224" spans="1:4" x14ac:dyDescent="0.2">
      <c r="A224" s="13">
        <v>43952</v>
      </c>
      <c r="B224" s="15">
        <v>787421.82970837015</v>
      </c>
      <c r="C224" s="15">
        <v>3528865.0329495291</v>
      </c>
      <c r="D224" s="15">
        <v>4316286.862657899</v>
      </c>
    </row>
    <row r="225" spans="1:4" x14ac:dyDescent="0.2">
      <c r="A225" s="13">
        <v>43983</v>
      </c>
      <c r="B225" s="15">
        <v>776511.82693209988</v>
      </c>
      <c r="C225" s="15">
        <v>3487069.1933442391</v>
      </c>
      <c r="D225" s="15">
        <v>4263581.0202763388</v>
      </c>
    </row>
    <row r="226" spans="1:4" x14ac:dyDescent="0.2">
      <c r="A226" s="13">
        <v>44013</v>
      </c>
      <c r="B226" s="15">
        <v>762066.68936766894</v>
      </c>
      <c r="C226" s="15">
        <v>3429257.845618051</v>
      </c>
      <c r="D226" s="15">
        <v>4191324.5349857197</v>
      </c>
    </row>
    <row r="227" spans="1:4" x14ac:dyDescent="0.2">
      <c r="A227" s="13">
        <v>44044</v>
      </c>
      <c r="B227" s="15">
        <v>748624.19652844965</v>
      </c>
      <c r="C227" s="15">
        <v>3376377.8066288582</v>
      </c>
      <c r="D227" s="15">
        <v>4125002.0031573083</v>
      </c>
    </row>
    <row r="228" spans="1:4" x14ac:dyDescent="0.2">
      <c r="A228" s="13">
        <v>44075</v>
      </c>
      <c r="B228" s="15">
        <v>734863.29936735006</v>
      </c>
      <c r="C228" s="15">
        <v>3311768.3103754092</v>
      </c>
      <c r="D228" s="15">
        <v>4046631.6097427593</v>
      </c>
    </row>
    <row r="229" spans="1:4" x14ac:dyDescent="0.2">
      <c r="A229" s="13">
        <v>44105</v>
      </c>
      <c r="B229" s="15">
        <v>721337.11949684005</v>
      </c>
      <c r="C229" s="15">
        <v>3245943.6201801198</v>
      </c>
      <c r="D229" s="15">
        <v>3967280.7396769598</v>
      </c>
    </row>
    <row r="230" spans="1:4" x14ac:dyDescent="0.2">
      <c r="A230" s="13">
        <v>44136</v>
      </c>
      <c r="B230" s="15">
        <v>708385.91247194016</v>
      </c>
      <c r="C230" s="15">
        <v>3182707.6575650997</v>
      </c>
      <c r="D230" s="15">
        <v>3891093.5700370399</v>
      </c>
    </row>
    <row r="231" spans="1:4" x14ac:dyDescent="0.2">
      <c r="A231" s="13">
        <v>44166</v>
      </c>
      <c r="B231" s="15">
        <v>696605.07975382009</v>
      </c>
      <c r="C231" s="15">
        <v>3107218.7563080192</v>
      </c>
      <c r="D231" s="15">
        <v>3803823.836061839</v>
      </c>
    </row>
    <row r="232" spans="1:4" x14ac:dyDescent="0.2">
      <c r="A232" s="13">
        <v>44197</v>
      </c>
      <c r="B232" s="15">
        <v>684346.19626511075</v>
      </c>
      <c r="C232" s="15">
        <v>3046392.7714436818</v>
      </c>
      <c r="D232" s="15">
        <v>3730738.9677087925</v>
      </c>
    </row>
    <row r="233" spans="1:4" x14ac:dyDescent="0.2">
      <c r="A233" s="13">
        <v>44228</v>
      </c>
      <c r="B233" s="15">
        <v>671512.37720615009</v>
      </c>
      <c r="C233" s="15">
        <v>2979286.0980561101</v>
      </c>
      <c r="D233" s="15">
        <v>3650798.4752622596</v>
      </c>
    </row>
    <row r="234" spans="1:4" x14ac:dyDescent="0.2">
      <c r="A234" s="13">
        <v>44256</v>
      </c>
      <c r="B234" s="15">
        <v>657353.29698208021</v>
      </c>
      <c r="C234" s="15">
        <v>2901730.1252181386</v>
      </c>
      <c r="D234" s="15">
        <v>3559083.4222002188</v>
      </c>
    </row>
    <row r="235" spans="1:4" x14ac:dyDescent="0.2">
      <c r="A235" s="13">
        <v>44287</v>
      </c>
      <c r="B235" s="15">
        <v>645953.56526731024</v>
      </c>
      <c r="C235" s="15">
        <v>2841761.360118669</v>
      </c>
      <c r="D235" s="15">
        <v>3487714.9253859795</v>
      </c>
    </row>
    <row r="236" spans="1:4" x14ac:dyDescent="0.2">
      <c r="A236" s="13">
        <v>44317</v>
      </c>
      <c r="B236" s="15">
        <v>634644.05625265988</v>
      </c>
      <c r="C236" s="15">
        <v>2779071.4955433807</v>
      </c>
      <c r="D236" s="15">
        <v>3413715.551796041</v>
      </c>
    </row>
    <row r="237" spans="1:4" x14ac:dyDescent="0.2">
      <c r="A237" s="13">
        <v>44348</v>
      </c>
      <c r="B237" s="15">
        <v>674226.8151550102</v>
      </c>
      <c r="C237" s="15">
        <v>2994130.7049742891</v>
      </c>
      <c r="D237" s="15">
        <v>3668357.5201292993</v>
      </c>
    </row>
    <row r="238" spans="1:4" x14ac:dyDescent="0.2">
      <c r="A238" s="13">
        <v>44378</v>
      </c>
      <c r="B238" s="15">
        <v>661120.98133524996</v>
      </c>
      <c r="C238" s="15">
        <v>2925248.563964949</v>
      </c>
      <c r="D238" s="15">
        <v>3586369.5453001992</v>
      </c>
    </row>
    <row r="239" spans="1:4" x14ac:dyDescent="0.2">
      <c r="A239" s="13">
        <v>44409</v>
      </c>
      <c r="B239" s="15">
        <v>646892.73067873006</v>
      </c>
      <c r="C239" s="15">
        <v>2857114.5367503394</v>
      </c>
      <c r="D239" s="15">
        <v>3504007.2674290692</v>
      </c>
    </row>
    <row r="240" spans="1:4" x14ac:dyDescent="0.2">
      <c r="A240" s="13">
        <v>44440</v>
      </c>
      <c r="B240" s="15">
        <v>631237.57321849978</v>
      </c>
      <c r="C240" s="15">
        <v>2790486.6595234503</v>
      </c>
      <c r="D240" s="15">
        <v>3421724.2327419501</v>
      </c>
    </row>
    <row r="241" spans="1:4" x14ac:dyDescent="0.2">
      <c r="A241" s="13">
        <v>44470</v>
      </c>
      <c r="B241" s="15">
        <v>801245.80794933054</v>
      </c>
      <c r="C241" s="15">
        <v>2780798.4645854286</v>
      </c>
      <c r="D241" s="15">
        <v>3582044.2725347592</v>
      </c>
    </row>
    <row r="242" spans="1:4" x14ac:dyDescent="0.2">
      <c r="A242" s="13">
        <v>44501</v>
      </c>
      <c r="B242" s="15">
        <v>769141.72717514075</v>
      </c>
      <c r="C242" s="15">
        <v>2523914.5321528804</v>
      </c>
      <c r="D242" s="15">
        <v>3293056.2593280212</v>
      </c>
    </row>
    <row r="243" spans="1:4" x14ac:dyDescent="0.2">
      <c r="A243" s="13">
        <v>44531</v>
      </c>
      <c r="B243" s="15">
        <v>756213.22083895048</v>
      </c>
      <c r="C243" s="15">
        <v>2471921.1494564912</v>
      </c>
      <c r="D243" s="15">
        <v>3228134.3702954412</v>
      </c>
    </row>
    <row r="244" spans="1:4" x14ac:dyDescent="0.2">
      <c r="A244" s="13">
        <v>44562</v>
      </c>
      <c r="B244" s="15">
        <v>744815.7129123396</v>
      </c>
      <c r="C244" s="15">
        <v>2426672.9500038405</v>
      </c>
      <c r="D244" s="15">
        <v>3171488.6629161797</v>
      </c>
    </row>
    <row r="245" spans="1:4" x14ac:dyDescent="0.2">
      <c r="A245" s="13">
        <v>44593</v>
      </c>
      <c r="B245" s="15">
        <v>732998.53558808984</v>
      </c>
      <c r="C245" s="15">
        <v>2355217.9108337499</v>
      </c>
      <c r="D245" s="15">
        <v>3088216.4464218398</v>
      </c>
    </row>
    <row r="246" spans="1:4" x14ac:dyDescent="0.2">
      <c r="A246" s="13">
        <v>44621</v>
      </c>
      <c r="B246" s="15">
        <v>725119.38050232048</v>
      </c>
      <c r="C246" s="15">
        <v>2309592.91926804</v>
      </c>
      <c r="D246" s="15">
        <v>3034712.2997703603</v>
      </c>
    </row>
    <row r="247" spans="1:4" x14ac:dyDescent="0.2">
      <c r="A247" s="13">
        <v>44652</v>
      </c>
      <c r="B247" s="15">
        <v>717800.11406023055</v>
      </c>
      <c r="C247" s="15">
        <v>2271546.6799508794</v>
      </c>
      <c r="D247" s="15">
        <v>2989346.79401111</v>
      </c>
    </row>
    <row r="248" spans="1:4" x14ac:dyDescent="0.2">
      <c r="A248" s="13">
        <v>44682</v>
      </c>
      <c r="B248" s="15">
        <v>717710.56607520033</v>
      </c>
      <c r="C248" s="15">
        <v>2212844.9311500108</v>
      </c>
      <c r="D248" s="15">
        <v>2930555.497225211</v>
      </c>
    </row>
    <row r="249" spans="1:4" x14ac:dyDescent="0.2">
      <c r="A249" s="13">
        <v>44713</v>
      </c>
      <c r="B249" s="15">
        <v>708080.20895720948</v>
      </c>
      <c r="C249" s="15">
        <v>2174936.5425668708</v>
      </c>
      <c r="D249" s="15">
        <v>2883016.7515240801</v>
      </c>
    </row>
    <row r="250" spans="1:4" x14ac:dyDescent="0.2">
      <c r="A250" s="13">
        <v>44743</v>
      </c>
      <c r="B250" s="15">
        <v>703745.08638986968</v>
      </c>
      <c r="C250" s="15">
        <v>2134464.81485479</v>
      </c>
      <c r="D250" s="15">
        <v>2838209.9012446594</v>
      </c>
    </row>
    <row r="251" spans="1:4" x14ac:dyDescent="0.2">
      <c r="A251" s="13">
        <v>44774</v>
      </c>
      <c r="B251" s="15">
        <v>691211.16918609047</v>
      </c>
      <c r="C251" s="15">
        <v>2093231.5098291587</v>
      </c>
      <c r="D251" s="15">
        <v>2784442.679015249</v>
      </c>
    </row>
    <row r="252" spans="1:4" x14ac:dyDescent="0.2">
      <c r="A252" s="13">
        <v>44805</v>
      </c>
      <c r="B252" s="15">
        <v>667593.59466549952</v>
      </c>
      <c r="C252" s="15">
        <v>2041416.8223062998</v>
      </c>
      <c r="D252" s="15">
        <v>2709010.4169717995</v>
      </c>
    </row>
    <row r="253" spans="1:4" x14ac:dyDescent="0.2">
      <c r="A253" s="13">
        <v>44835</v>
      </c>
      <c r="B253" s="15">
        <v>658374.01277678041</v>
      </c>
      <c r="C253" s="15">
        <v>2008460.6943853509</v>
      </c>
      <c r="D253" s="15">
        <v>2666834.7071621316</v>
      </c>
    </row>
    <row r="254" spans="1:4" x14ac:dyDescent="0.2">
      <c r="A254" s="13">
        <v>44866</v>
      </c>
      <c r="B254" s="138">
        <v>648561.896831249</v>
      </c>
      <c r="C254" s="138">
        <v>1976933.0799225196</v>
      </c>
      <c r="D254" s="138">
        <v>2625494.9767537685</v>
      </c>
    </row>
    <row r="255" spans="1:4" x14ac:dyDescent="0.2">
      <c r="A255" s="13">
        <v>44896</v>
      </c>
      <c r="B255" s="15">
        <v>682362.38804999995</v>
      </c>
      <c r="C255" s="15">
        <v>1945405.79574</v>
      </c>
      <c r="D255" s="154">
        <v>2626282.0345439999</v>
      </c>
    </row>
    <row r="256" spans="1:4" x14ac:dyDescent="0.2">
      <c r="A256" s="13">
        <v>44927</v>
      </c>
      <c r="B256" s="15">
        <v>672989.23093343969</v>
      </c>
      <c r="C256" s="15">
        <v>1916653.50622846</v>
      </c>
      <c r="D256" s="15">
        <v>2589642.7371618995</v>
      </c>
    </row>
    <row r="257" spans="1:4" x14ac:dyDescent="0.2">
      <c r="A257" s="13">
        <v>44958</v>
      </c>
      <c r="B257" s="15">
        <v>666970.18781252997</v>
      </c>
      <c r="C257" s="15">
        <v>1888729.5960766701</v>
      </c>
      <c r="D257" s="15">
        <v>2555699.7838892001</v>
      </c>
    </row>
    <row r="258" spans="1:4" x14ac:dyDescent="0.2">
      <c r="A258" s="13">
        <v>44986</v>
      </c>
      <c r="B258" s="15">
        <v>660570.84535800002</v>
      </c>
      <c r="C258" s="15">
        <v>1862434.9719690001</v>
      </c>
      <c r="D258" s="15">
        <v>2523005.8173270002</v>
      </c>
    </row>
    <row r="259" spans="1:4" x14ac:dyDescent="0.2">
      <c r="A259" s="13">
        <v>45017</v>
      </c>
      <c r="B259" s="15">
        <v>645869.27074819023</v>
      </c>
      <c r="C259" s="15">
        <v>1740000.8836825904</v>
      </c>
      <c r="D259" s="15">
        <v>2385870.1544307801</v>
      </c>
    </row>
    <row r="260" spans="1:4" x14ac:dyDescent="0.2">
      <c r="A260" s="13">
        <v>45047</v>
      </c>
      <c r="B260" s="15">
        <v>636818.58503136982</v>
      </c>
      <c r="C260" s="15">
        <v>1713456.5789102998</v>
      </c>
      <c r="D260" s="15">
        <v>2350275.1639416697</v>
      </c>
    </row>
    <row r="261" spans="1:4" ht="15" customHeight="1" x14ac:dyDescent="0.2">
      <c r="A261" s="13">
        <v>45078</v>
      </c>
      <c r="B261" s="15">
        <v>626662.40132122906</v>
      </c>
      <c r="C261" s="15">
        <v>1689264.6628038897</v>
      </c>
      <c r="D261" s="15">
        <v>2315927.0641251188</v>
      </c>
    </row>
    <row r="262" spans="1:4" ht="15" customHeight="1" x14ac:dyDescent="0.2">
      <c r="A262" s="13">
        <v>45108</v>
      </c>
      <c r="B262" s="15">
        <v>615899.42881806998</v>
      </c>
      <c r="C262" s="15">
        <v>1665179.1315587705</v>
      </c>
      <c r="D262" s="15">
        <v>2281078.5603768402</v>
      </c>
    </row>
    <row r="263" spans="1:4" ht="15" customHeight="1" x14ac:dyDescent="0.2">
      <c r="A263" s="13">
        <v>45139</v>
      </c>
      <c r="B263" s="15">
        <v>612866.51590577047</v>
      </c>
      <c r="C263" s="15">
        <v>1721916.7934309705</v>
      </c>
      <c r="D263" s="15">
        <v>2334783.309336741</v>
      </c>
    </row>
    <row r="264" spans="1:4" x14ac:dyDescent="0.2">
      <c r="A264" s="13">
        <v>45170</v>
      </c>
      <c r="B264" s="15">
        <v>604348.27384846995</v>
      </c>
      <c r="C264" s="15">
        <v>1699217.9543447392</v>
      </c>
      <c r="D264" s="15">
        <v>2303566.228193209</v>
      </c>
    </row>
    <row r="265" spans="1:4" x14ac:dyDescent="0.2">
      <c r="A265" s="13">
        <v>45200</v>
      </c>
      <c r="B265" s="15">
        <v>605068.14714900043</v>
      </c>
      <c r="C265" s="15">
        <v>1718296.9805979701</v>
      </c>
      <c r="D265" s="15">
        <v>2323365.1277469704</v>
      </c>
    </row>
    <row r="266" spans="1:4" x14ac:dyDescent="0.2">
      <c r="A266" s="13">
        <v>45231</v>
      </c>
      <c r="B266" s="15">
        <v>593873.7084370798</v>
      </c>
      <c r="C266" s="15">
        <v>1699020.2793946804</v>
      </c>
      <c r="D266" s="15">
        <v>2292893.9878317602</v>
      </c>
    </row>
    <row r="267" spans="1:4" x14ac:dyDescent="0.2">
      <c r="A267" s="13">
        <v>45261</v>
      </c>
      <c r="B267" s="15">
        <v>584497.10606496979</v>
      </c>
      <c r="C267" s="15">
        <v>1675715.8467662605</v>
      </c>
      <c r="D267" s="15">
        <v>2260212.9528312306</v>
      </c>
    </row>
    <row r="268" spans="1:4" x14ac:dyDescent="0.2">
      <c r="A268" s="13">
        <v>45292</v>
      </c>
      <c r="B268" s="15">
        <v>575058.80060524005</v>
      </c>
      <c r="C268" s="15">
        <v>1650895.6679084995</v>
      </c>
      <c r="D268" s="15">
        <v>2225954.4685137398</v>
      </c>
    </row>
    <row r="269" spans="1:4" x14ac:dyDescent="0.2">
      <c r="A269" s="13">
        <v>45323</v>
      </c>
      <c r="B269" s="15">
        <v>566247.87725442986</v>
      </c>
      <c r="C269" s="15">
        <v>1626520.4629279603</v>
      </c>
      <c r="D269" s="15">
        <v>2192768.3401823901</v>
      </c>
    </row>
    <row r="270" spans="1:4" x14ac:dyDescent="0.2">
      <c r="A270" s="13">
        <v>45352</v>
      </c>
      <c r="B270" s="15">
        <v>560400.41944138973</v>
      </c>
      <c r="C270" s="15">
        <v>1916287.9951931485</v>
      </c>
      <c r="D270" s="15">
        <v>2476688.4146345383</v>
      </c>
    </row>
    <row r="271" spans="1:4" x14ac:dyDescent="0.2">
      <c r="A271" s="13">
        <v>45383</v>
      </c>
      <c r="B271" s="15">
        <v>552328.62220746023</v>
      </c>
      <c r="C271" s="15">
        <v>1868764.9923605905</v>
      </c>
      <c r="D271" s="15">
        <v>2421093.614568051</v>
      </c>
    </row>
    <row r="272" spans="1:4" x14ac:dyDescent="0.2">
      <c r="A272" s="13">
        <v>45413</v>
      </c>
      <c r="B272" s="15">
        <v>543541.21051060956</v>
      </c>
      <c r="C272" s="15">
        <v>1820107.3883666901</v>
      </c>
      <c r="D272" s="15">
        <v>2363648.5988772991</v>
      </c>
    </row>
    <row r="273" spans="1:4" x14ac:dyDescent="0.2">
      <c r="A273" s="13">
        <v>45444</v>
      </c>
      <c r="B273" s="15">
        <v>535275.40307030024</v>
      </c>
      <c r="C273" s="15">
        <v>1792585.0401159399</v>
      </c>
      <c r="D273" s="15">
        <v>2327860.4431862403</v>
      </c>
    </row>
    <row r="274" spans="1:4" x14ac:dyDescent="0.2">
      <c r="A274" s="13">
        <v>45474</v>
      </c>
      <c r="B274" s="15">
        <v>525254.26221705042</v>
      </c>
      <c r="C274" s="15">
        <v>1952860.2925704799</v>
      </c>
      <c r="D274" s="15">
        <v>2478114.5547875301</v>
      </c>
    </row>
    <row r="275" spans="1:4" x14ac:dyDescent="0.2">
      <c r="A275" s="13">
        <v>45505</v>
      </c>
      <c r="B275" s="15">
        <v>515207.68890755007</v>
      </c>
      <c r="C275" s="15">
        <v>1911597.7361437494</v>
      </c>
      <c r="D275" s="15">
        <v>2426805.4250512994</v>
      </c>
    </row>
    <row r="276" spans="1:4" x14ac:dyDescent="0.2">
      <c r="A276" s="13">
        <v>45536</v>
      </c>
      <c r="B276" s="15">
        <v>504585.25676218036</v>
      </c>
      <c r="C276" s="15">
        <v>1861432.6187815808</v>
      </c>
      <c r="D276" s="15">
        <v>2366017.8755437611</v>
      </c>
    </row>
    <row r="277" spans="1:4" x14ac:dyDescent="0.2">
      <c r="A277" s="13">
        <v>45566</v>
      </c>
      <c r="B277" s="15">
        <v>485368.34100074059</v>
      </c>
      <c r="C277" s="15">
        <v>2041748.4425179707</v>
      </c>
      <c r="D277" s="15">
        <v>2527116.7835187116</v>
      </c>
    </row>
    <row r="278" spans="1:4" x14ac:dyDescent="0.2">
      <c r="A278" s="13">
        <v>45597</v>
      </c>
      <c r="B278" s="15">
        <v>490265.54444013006</v>
      </c>
      <c r="C278" s="15">
        <v>2029863.9644617701</v>
      </c>
      <c r="D278" s="15">
        <v>2520129.5089019006</v>
      </c>
    </row>
    <row r="279" spans="1:4" x14ac:dyDescent="0.2">
      <c r="A279" s="13">
        <v>45627</v>
      </c>
      <c r="B279" s="15">
        <v>479284.64071274013</v>
      </c>
      <c r="C279" s="15">
        <v>1953180.2602253293</v>
      </c>
      <c r="D279" s="15">
        <v>2432464.9009380694</v>
      </c>
    </row>
    <row r="280" spans="1:4" x14ac:dyDescent="0.2">
      <c r="A280" s="13">
        <v>45658</v>
      </c>
      <c r="B280" s="15">
        <v>469742.5143542302</v>
      </c>
      <c r="C280" s="15">
        <v>1891429.3177556803</v>
      </c>
      <c r="D280" s="15">
        <v>2361171.83210991</v>
      </c>
    </row>
    <row r="281" spans="1:4" x14ac:dyDescent="0.2">
      <c r="A281" s="13">
        <v>45689</v>
      </c>
      <c r="B281" s="15">
        <v>461427.17983606999</v>
      </c>
      <c r="C281" s="15">
        <v>1840182.153283501</v>
      </c>
      <c r="D281" s="15">
        <v>2301609.3331195712</v>
      </c>
    </row>
    <row r="282" spans="1:4" x14ac:dyDescent="0.2">
      <c r="A282" s="13">
        <v>45717</v>
      </c>
      <c r="B282" s="15">
        <v>460480.00525254977</v>
      </c>
      <c r="C282" s="15">
        <v>1848564.2729377497</v>
      </c>
      <c r="D282" s="15">
        <v>2309044.2781902999</v>
      </c>
    </row>
    <row r="283" spans="1:4" x14ac:dyDescent="0.2">
      <c r="A283" s="13">
        <v>45748</v>
      </c>
      <c r="B283" s="15">
        <v>452892.28218680003</v>
      </c>
      <c r="C283" s="15">
        <v>1807448.9333509</v>
      </c>
      <c r="D283" s="15">
        <v>2260341.2155377003</v>
      </c>
    </row>
    <row r="284" spans="1:4" x14ac:dyDescent="0.2">
      <c r="A284" s="13">
        <v>45778</v>
      </c>
      <c r="B284" s="15">
        <v>444387.04694484995</v>
      </c>
      <c r="C284" s="15">
        <v>1763495.4689993695</v>
      </c>
      <c r="D284" s="15">
        <v>2207882.5159442197</v>
      </c>
    </row>
    <row r="285" spans="1:4" x14ac:dyDescent="0.2">
      <c r="A285" s="13">
        <v>45809</v>
      </c>
      <c r="B285" s="15">
        <v>436326.53057067981</v>
      </c>
      <c r="C285" s="15">
        <v>1723583.2944772707</v>
      </c>
      <c r="D285" s="15">
        <v>2159909.8250479503</v>
      </c>
    </row>
    <row r="286" spans="1:4" x14ac:dyDescent="0.2">
      <c r="A286" s="13">
        <v>45839</v>
      </c>
      <c r="B286" s="15">
        <v>531114.86299091019</v>
      </c>
      <c r="C286" s="15">
        <v>1676289.1700682894</v>
      </c>
      <c r="D286" s="15">
        <v>2207404.0330591998</v>
      </c>
    </row>
    <row r="287" spans="1:4" x14ac:dyDescent="0.2">
      <c r="A287" s="13">
        <v>45870</v>
      </c>
      <c r="B287" s="15">
        <v>520664.51599535975</v>
      </c>
      <c r="C287" s="15">
        <v>1643194.2360549907</v>
      </c>
      <c r="D287" s="15">
        <v>2163858.7520503504</v>
      </c>
    </row>
    <row r="288" spans="1:4" x14ac:dyDescent="0.2">
      <c r="A288" s="13">
        <v>45901</v>
      </c>
      <c r="B288" s="15">
        <v>508728.40075619024</v>
      </c>
      <c r="C288" s="15">
        <v>1589427.8244195897</v>
      </c>
      <c r="D288" s="15">
        <v>2098156.2251757798</v>
      </c>
    </row>
    <row r="289" spans="1:4" x14ac:dyDescent="0.2">
      <c r="A289" s="13">
        <v>45931</v>
      </c>
      <c r="B289" s="15">
        <v>482886.99044479034</v>
      </c>
      <c r="C289" s="15">
        <v>1496477.4458236001</v>
      </c>
      <c r="D289" s="15">
        <v>1979364.4362683904</v>
      </c>
    </row>
    <row r="290" spans="1:4" x14ac:dyDescent="0.2">
      <c r="A290" s="12" t="s">
        <v>112</v>
      </c>
      <c r="B290" s="15"/>
      <c r="C290" s="15"/>
      <c r="D290" s="15"/>
    </row>
    <row r="291" spans="1:4" x14ac:dyDescent="0.2">
      <c r="B291" s="15"/>
      <c r="C291" s="15"/>
      <c r="D291" s="15"/>
    </row>
    <row r="292" spans="1:4" x14ac:dyDescent="0.2">
      <c r="B292" s="15"/>
      <c r="C292" s="15"/>
      <c r="D292" s="15"/>
    </row>
    <row r="293" spans="1:4" x14ac:dyDescent="0.2">
      <c r="B293" s="15"/>
      <c r="C293" s="15"/>
      <c r="D293" s="15"/>
    </row>
    <row r="294" spans="1:4" x14ac:dyDescent="0.2">
      <c r="B294" s="15"/>
      <c r="C294" s="15"/>
      <c r="D294" s="15"/>
    </row>
    <row r="295" spans="1:4" ht="11.25" customHeight="1" x14ac:dyDescent="0.2">
      <c r="B295"/>
      <c r="C295"/>
      <c r="D295"/>
    </row>
  </sheetData>
  <customSheetViews>
    <customSheetView guid="{A4FA5EC4-E042-45A0-BE3C-F581C5E21CC2}" showRuler="0">
      <pane xSplit="1" ySplit="6" topLeftCell="B64" activePane="bottomRight" state="frozen"/>
      <selection pane="bottomRight" activeCell="G66" sqref="G66"/>
      <pageMargins left="0" right="0" top="0" bottom="0" header="0" footer="0"/>
      <headerFooter alignWithMargins="0"/>
    </customSheetView>
  </customSheetViews>
  <mergeCells count="6">
    <mergeCell ref="A5:A6"/>
    <mergeCell ref="D5:D6"/>
    <mergeCell ref="B5:C5"/>
    <mergeCell ref="H3:I3"/>
    <mergeCell ref="H5:I5"/>
    <mergeCell ref="H6:I6"/>
  </mergeCells>
  <phoneticPr fontId="21" type="noConversion"/>
  <hyperlinks>
    <hyperlink ref="H3" location="Índice!A1" display="VOLVER" xr:uid="{00000000-0004-0000-0300-000000000000}"/>
    <hyperlink ref="H5:I6" location="G_TipoCartera!A1" display="VER GRÁFICO" xr:uid="{00000000-0004-0000-0300-000001000000}"/>
    <hyperlink ref="H3:I3" location="'Índice 1'!B12" display="VER ÍNDICE" xr:uid="{00000000-0004-0000-0300-000002000000}"/>
    <hyperlink ref="H5:I5" location="G_TipoCartera!A1" display="VER GRÁFICO" xr:uid="{00000000-0004-0000-0300-000003000000}"/>
  </hyperlinks>
  <pageMargins left="0.75" right="0.75" top="1" bottom="1" header="0" footer="0"/>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B23C9-DCF1-4569-BF1F-603DD38A6D7A}">
  <dimension ref="H15:J16"/>
  <sheetViews>
    <sheetView workbookViewId="0">
      <selection activeCell="F17" sqref="F17"/>
    </sheetView>
  </sheetViews>
  <sheetFormatPr baseColWidth="10" defaultColWidth="11.42578125" defaultRowHeight="12.75" x14ac:dyDescent="0.2"/>
  <cols>
    <col min="1" max="16384" width="11.42578125" style="1"/>
  </cols>
  <sheetData>
    <row r="15" spans="8:10" x14ac:dyDescent="0.2">
      <c r="H15" s="203" t="s">
        <v>113</v>
      </c>
      <c r="I15" s="203"/>
      <c r="J15" s="203"/>
    </row>
    <row r="16" spans="8:10" x14ac:dyDescent="0.2">
      <c r="H16" s="203"/>
      <c r="I16" s="203"/>
      <c r="J16" s="203"/>
    </row>
  </sheetData>
  <mergeCells count="1">
    <mergeCell ref="H15:J16"/>
  </mergeCells>
  <hyperlinks>
    <hyperlink ref="H15:J16" location="CalidadTER!A1" display="VER INFORMACIÓN" xr:uid="{30C505F9-5B43-4A14-8AB0-2FDB0C6E8DAB}"/>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47A9-DBAD-45D1-9165-62CFFD79600A}">
  <dimension ref="A1:BM293"/>
  <sheetViews>
    <sheetView showGridLines="0" zoomScale="98" zoomScaleNormal="98" workbookViewId="0">
      <pane xSplit="1" ySplit="7" topLeftCell="AN275" activePane="bottomRight" state="frozen"/>
      <selection pane="topRight" activeCell="B1" sqref="B1"/>
      <selection pane="bottomLeft" activeCell="A7" sqref="A7"/>
      <selection pane="bottomRight" activeCell="BH294" sqref="BH294"/>
    </sheetView>
  </sheetViews>
  <sheetFormatPr baseColWidth="10" defaultColWidth="11.42578125" defaultRowHeight="12.75" x14ac:dyDescent="0.2"/>
  <cols>
    <col min="1" max="1" width="41" style="4" customWidth="1"/>
    <col min="2" max="2" width="11.5703125" style="4" bestFit="1" customWidth="1"/>
    <col min="3" max="25" width="11.42578125" style="4"/>
    <col min="26" max="26" width="10.5703125" style="4" bestFit="1" customWidth="1"/>
    <col min="27" max="27" width="10.7109375" style="4" bestFit="1" customWidth="1"/>
    <col min="28" max="32" width="11.42578125" style="4"/>
    <col min="33" max="33" width="12.28515625" style="4" bestFit="1" customWidth="1"/>
    <col min="34" max="37" width="11.42578125" style="4"/>
    <col min="38" max="38" width="9.85546875" style="4" bestFit="1" customWidth="1"/>
    <col min="39" max="16384" width="11.42578125" style="4"/>
  </cols>
  <sheetData>
    <row r="1" spans="1:65" ht="18.75" x14ac:dyDescent="0.3">
      <c r="A1" s="40" t="s">
        <v>14</v>
      </c>
    </row>
    <row r="2" spans="1:65" ht="15" x14ac:dyDescent="0.25">
      <c r="A2" s="8" t="s">
        <v>114</v>
      </c>
      <c r="H2" s="183" t="s">
        <v>17</v>
      </c>
      <c r="I2" s="183"/>
    </row>
    <row r="3" spans="1:65" ht="16.5" customHeight="1" x14ac:dyDescent="0.2">
      <c r="A3" s="10" t="s">
        <v>115</v>
      </c>
    </row>
    <row r="4" spans="1:65" ht="17.25" customHeight="1" x14ac:dyDescent="0.25">
      <c r="A4" s="8"/>
      <c r="H4" s="183" t="s">
        <v>18</v>
      </c>
      <c r="I4" s="183"/>
    </row>
    <row r="5" spans="1:65" x14ac:dyDescent="0.2">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row>
    <row r="6" spans="1:65" ht="20.100000000000001" customHeight="1" x14ac:dyDescent="0.2">
      <c r="A6" s="204"/>
      <c r="B6" s="205" t="s">
        <v>116</v>
      </c>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05" t="s">
        <v>117</v>
      </c>
    </row>
    <row r="7" spans="1:65" ht="20.100000000000001" customHeight="1" x14ac:dyDescent="0.2">
      <c r="A7" s="204"/>
      <c r="B7" s="88" t="s">
        <v>29</v>
      </c>
      <c r="C7" s="88" t="s">
        <v>30</v>
      </c>
      <c r="D7" s="88" t="s">
        <v>31</v>
      </c>
      <c r="E7" s="88" t="s">
        <v>32</v>
      </c>
      <c r="F7" s="88" t="s">
        <v>33</v>
      </c>
      <c r="G7" s="88" t="s">
        <v>34</v>
      </c>
      <c r="H7" s="88" t="s">
        <v>35</v>
      </c>
      <c r="I7" s="88" t="s">
        <v>36</v>
      </c>
      <c r="J7" s="88" t="s">
        <v>37</v>
      </c>
      <c r="K7" s="88" t="s">
        <v>38</v>
      </c>
      <c r="L7" s="88" t="s">
        <v>39</v>
      </c>
      <c r="M7" s="88" t="s">
        <v>40</v>
      </c>
      <c r="N7" s="88" t="s">
        <v>41</v>
      </c>
      <c r="O7" s="88" t="s">
        <v>42</v>
      </c>
      <c r="P7" s="88" t="s">
        <v>43</v>
      </c>
      <c r="Q7" s="88" t="s">
        <v>44</v>
      </c>
      <c r="R7" s="88" t="s">
        <v>45</v>
      </c>
      <c r="S7" s="88" t="s">
        <v>46</v>
      </c>
      <c r="T7" s="88" t="s">
        <v>47</v>
      </c>
      <c r="U7" s="88" t="s">
        <v>48</v>
      </c>
      <c r="V7" s="88" t="s">
        <v>49</v>
      </c>
      <c r="W7" s="88" t="s">
        <v>50</v>
      </c>
      <c r="X7" s="88" t="s">
        <v>51</v>
      </c>
      <c r="Y7" s="88" t="s">
        <v>52</v>
      </c>
      <c r="Z7" s="88" t="s">
        <v>53</v>
      </c>
      <c r="AA7" s="88" t="s">
        <v>54</v>
      </c>
      <c r="AB7" s="88" t="s">
        <v>55</v>
      </c>
      <c r="AC7" s="88" t="s">
        <v>56</v>
      </c>
      <c r="AD7" s="88" t="s">
        <v>57</v>
      </c>
      <c r="AE7" s="88" t="s">
        <v>58</v>
      </c>
      <c r="AF7" s="88" t="s">
        <v>59</v>
      </c>
      <c r="AG7" s="88" t="s">
        <v>60</v>
      </c>
      <c r="AH7" s="88" t="s">
        <v>61</v>
      </c>
      <c r="AI7" s="88" t="s">
        <v>62</v>
      </c>
      <c r="AJ7" s="88" t="s">
        <v>63</v>
      </c>
      <c r="AK7" s="88" t="s">
        <v>64</v>
      </c>
      <c r="AL7" s="88" t="s">
        <v>65</v>
      </c>
      <c r="AM7" s="88" t="s">
        <v>66</v>
      </c>
      <c r="AN7" s="88" t="s">
        <v>67</v>
      </c>
      <c r="AO7" s="88" t="s">
        <v>68</v>
      </c>
      <c r="AP7" s="88" t="s">
        <v>69</v>
      </c>
      <c r="AQ7" s="88" t="s">
        <v>70</v>
      </c>
      <c r="AR7" s="88" t="s">
        <v>71</v>
      </c>
      <c r="AS7" s="88" t="s">
        <v>72</v>
      </c>
      <c r="AT7" s="88" t="s">
        <v>73</v>
      </c>
      <c r="AU7" s="88" t="s">
        <v>74</v>
      </c>
      <c r="AV7" s="88" t="s">
        <v>75</v>
      </c>
      <c r="AW7" s="88" t="s">
        <v>76</v>
      </c>
      <c r="AX7" s="88" t="s">
        <v>77</v>
      </c>
      <c r="AY7" s="88" t="s">
        <v>78</v>
      </c>
      <c r="AZ7" s="88" t="s">
        <v>79</v>
      </c>
      <c r="BA7" s="88" t="s">
        <v>80</v>
      </c>
      <c r="BB7" s="88" t="s">
        <v>266</v>
      </c>
      <c r="BC7" s="88" t="s">
        <v>272</v>
      </c>
      <c r="BD7" s="88" t="s">
        <v>86</v>
      </c>
      <c r="BE7" s="88" t="s">
        <v>87</v>
      </c>
      <c r="BF7" s="88" t="s">
        <v>88</v>
      </c>
      <c r="BG7" s="88" t="s">
        <v>89</v>
      </c>
      <c r="BH7" s="88" t="s">
        <v>90</v>
      </c>
      <c r="BI7" s="88" t="s">
        <v>91</v>
      </c>
      <c r="BJ7" s="88" t="s">
        <v>278</v>
      </c>
      <c r="BK7" s="88" t="s">
        <v>81</v>
      </c>
      <c r="BL7" s="88" t="s">
        <v>82</v>
      </c>
      <c r="BM7" s="205"/>
    </row>
    <row r="8" spans="1:65" x14ac:dyDescent="0.2">
      <c r="A8" s="13">
        <v>37347</v>
      </c>
      <c r="B8" s="52"/>
      <c r="C8" s="52"/>
      <c r="D8" s="52"/>
      <c r="E8" s="52"/>
      <c r="F8" s="52"/>
      <c r="G8" s="52"/>
      <c r="H8" s="52"/>
      <c r="I8" s="52"/>
      <c r="J8" s="52"/>
      <c r="K8" s="52"/>
      <c r="L8" s="52"/>
      <c r="M8" s="52"/>
      <c r="N8" s="52"/>
      <c r="BM8" s="52"/>
    </row>
    <row r="9" spans="1:65" x14ac:dyDescent="0.2">
      <c r="A9" s="13">
        <v>37377</v>
      </c>
      <c r="B9" s="52">
        <v>3.1096705139028519E-4</v>
      </c>
      <c r="C9" s="52"/>
      <c r="D9" s="52"/>
      <c r="E9" s="52"/>
      <c r="F9" s="52"/>
      <c r="G9" s="52"/>
      <c r="H9" s="52"/>
      <c r="I9" s="52"/>
      <c r="J9" s="52"/>
      <c r="K9" s="52"/>
      <c r="L9" s="52"/>
      <c r="M9" s="52"/>
      <c r="N9" s="52"/>
      <c r="BM9" s="52">
        <v>3.1096705139028514E-4</v>
      </c>
    </row>
    <row r="10" spans="1:65" x14ac:dyDescent="0.2">
      <c r="A10" s="13">
        <v>37408</v>
      </c>
      <c r="B10" s="52">
        <v>5.1135397914140563E-4</v>
      </c>
      <c r="C10" s="52"/>
      <c r="D10" s="52"/>
      <c r="E10" s="52"/>
      <c r="F10" s="52"/>
      <c r="G10" s="52"/>
      <c r="H10" s="52"/>
      <c r="I10" s="52"/>
      <c r="J10" s="52"/>
      <c r="K10" s="52"/>
      <c r="L10" s="52"/>
      <c r="M10" s="52"/>
      <c r="N10" s="52"/>
      <c r="BM10" s="52">
        <v>5.2782831732894669E-4</v>
      </c>
    </row>
    <row r="11" spans="1:65" x14ac:dyDescent="0.2">
      <c r="A11" s="13">
        <v>37438</v>
      </c>
      <c r="B11" s="52">
        <v>1.2304260163686646E-3</v>
      </c>
      <c r="C11" s="52"/>
      <c r="D11" s="52"/>
      <c r="E11" s="52"/>
      <c r="F11" s="52"/>
      <c r="G11" s="52"/>
      <c r="H11" s="52"/>
      <c r="I11" s="52"/>
      <c r="J11" s="52"/>
      <c r="K11" s="52"/>
      <c r="L11" s="52"/>
      <c r="M11" s="52"/>
      <c r="N11" s="52"/>
      <c r="BM11" s="52">
        <v>1.2304260163686648E-3</v>
      </c>
    </row>
    <row r="12" spans="1:65" x14ac:dyDescent="0.2">
      <c r="A12" s="13">
        <v>37469</v>
      </c>
      <c r="B12" s="52">
        <v>2.7765397957027916E-3</v>
      </c>
      <c r="C12" s="52"/>
      <c r="D12" s="52"/>
      <c r="E12" s="52"/>
      <c r="F12" s="52"/>
      <c r="G12" s="52"/>
      <c r="H12" s="52"/>
      <c r="I12" s="52"/>
      <c r="J12" s="52"/>
      <c r="K12" s="52"/>
      <c r="L12" s="52"/>
      <c r="M12" s="52"/>
      <c r="N12" s="52"/>
      <c r="BM12" s="52">
        <v>2.776539795702792E-3</v>
      </c>
    </row>
    <row r="13" spans="1:65" x14ac:dyDescent="0.2">
      <c r="A13" s="13">
        <v>37500</v>
      </c>
      <c r="B13" s="52">
        <v>4.2515403516820956E-3</v>
      </c>
      <c r="C13" s="52"/>
      <c r="D13" s="52"/>
      <c r="E13" s="52"/>
      <c r="F13" s="52"/>
      <c r="G13" s="52"/>
      <c r="H13" s="52"/>
      <c r="I13" s="52"/>
      <c r="J13" s="52"/>
      <c r="K13" s="52"/>
      <c r="L13" s="52"/>
      <c r="M13" s="52"/>
      <c r="N13" s="52"/>
      <c r="BM13" s="52">
        <v>4.2515403516820947E-3</v>
      </c>
    </row>
    <row r="14" spans="1:65" x14ac:dyDescent="0.2">
      <c r="A14" s="13">
        <v>37530</v>
      </c>
      <c r="B14" s="52">
        <v>5.3900452065982962E-3</v>
      </c>
      <c r="C14" s="52"/>
      <c r="D14" s="52"/>
      <c r="E14" s="52"/>
      <c r="F14" s="52"/>
      <c r="G14" s="52"/>
      <c r="H14" s="52"/>
      <c r="I14" s="52"/>
      <c r="J14" s="52"/>
      <c r="K14" s="52"/>
      <c r="L14" s="52"/>
      <c r="M14" s="52"/>
      <c r="N14" s="52"/>
      <c r="BM14" s="52">
        <v>5.3900452065982979E-3</v>
      </c>
    </row>
    <row r="15" spans="1:65" x14ac:dyDescent="0.2">
      <c r="A15" s="13">
        <v>37561</v>
      </c>
      <c r="B15" s="52">
        <v>6.2712367402564806E-3</v>
      </c>
      <c r="C15" s="52">
        <v>2.5963191319757796E-4</v>
      </c>
      <c r="D15" s="52"/>
      <c r="E15" s="52"/>
      <c r="F15" s="52"/>
      <c r="G15" s="52"/>
      <c r="H15" s="52"/>
      <c r="I15" s="52"/>
      <c r="J15" s="52"/>
      <c r="K15" s="52"/>
      <c r="L15" s="52"/>
      <c r="M15" s="52"/>
      <c r="N15" s="52"/>
      <c r="BM15" s="52">
        <v>2.8895192770613371E-3</v>
      </c>
    </row>
    <row r="16" spans="1:65" x14ac:dyDescent="0.2">
      <c r="A16" s="13">
        <v>37591</v>
      </c>
      <c r="B16" s="52">
        <v>6.4628573072310277E-3</v>
      </c>
      <c r="C16" s="52">
        <v>4.1615836940027363E-4</v>
      </c>
      <c r="D16" s="52"/>
      <c r="E16" s="52"/>
      <c r="F16" s="52"/>
      <c r="G16" s="52"/>
      <c r="H16" s="52"/>
      <c r="I16" s="52"/>
      <c r="J16" s="52"/>
      <c r="K16" s="52"/>
      <c r="L16" s="52"/>
      <c r="M16" s="52"/>
      <c r="N16" s="52"/>
      <c r="BM16" s="52">
        <v>3.0586166398479859E-3</v>
      </c>
    </row>
    <row r="17" spans="1:65" x14ac:dyDescent="0.2">
      <c r="A17" s="13">
        <v>37622</v>
      </c>
      <c r="B17" s="52">
        <v>8.1658805706690367E-3</v>
      </c>
      <c r="C17" s="52">
        <v>1.1374236835965234E-3</v>
      </c>
      <c r="D17" s="52"/>
      <c r="E17" s="52"/>
      <c r="F17" s="52"/>
      <c r="G17" s="52"/>
      <c r="H17" s="52"/>
      <c r="I17" s="52"/>
      <c r="J17" s="52"/>
      <c r="K17" s="52"/>
      <c r="L17" s="52"/>
      <c r="M17" s="52"/>
      <c r="N17" s="52"/>
      <c r="BM17" s="52">
        <v>4.1941716435646295E-3</v>
      </c>
    </row>
    <row r="18" spans="1:65" x14ac:dyDescent="0.2">
      <c r="A18" s="13">
        <v>37653</v>
      </c>
      <c r="B18" s="52">
        <v>9.2330517028465266E-3</v>
      </c>
      <c r="C18" s="52">
        <v>1.9815085330381829E-3</v>
      </c>
      <c r="D18" s="52"/>
      <c r="E18" s="52"/>
      <c r="F18" s="52"/>
      <c r="G18" s="52"/>
      <c r="H18" s="52"/>
      <c r="I18" s="52"/>
      <c r="J18" s="52"/>
      <c r="K18" s="52"/>
      <c r="L18" s="52"/>
      <c r="M18" s="52"/>
      <c r="N18" s="52"/>
      <c r="BM18" s="52">
        <v>5.1273999671441021E-3</v>
      </c>
    </row>
    <row r="19" spans="1:65" x14ac:dyDescent="0.2">
      <c r="A19" s="13">
        <v>37681</v>
      </c>
      <c r="B19" s="52">
        <v>1.0010519759948919E-2</v>
      </c>
      <c r="C19" s="52">
        <v>3.3138932014431352E-3</v>
      </c>
      <c r="D19" s="52"/>
      <c r="E19" s="52"/>
      <c r="F19" s="52"/>
      <c r="G19" s="52"/>
      <c r="H19" s="52"/>
      <c r="I19" s="52"/>
      <c r="J19" s="52"/>
      <c r="K19" s="52"/>
      <c r="L19" s="52"/>
      <c r="M19" s="52"/>
      <c r="N19" s="52"/>
      <c r="BM19" s="52">
        <v>6.2200502037548979E-3</v>
      </c>
    </row>
    <row r="20" spans="1:65" x14ac:dyDescent="0.2">
      <c r="A20" s="13">
        <v>37712</v>
      </c>
      <c r="B20" s="52">
        <v>1.1071149474128284E-2</v>
      </c>
      <c r="C20" s="52">
        <v>4.1584506557031083E-3</v>
      </c>
      <c r="D20" s="52"/>
      <c r="E20" s="52"/>
      <c r="F20" s="52"/>
      <c r="G20" s="52"/>
      <c r="H20" s="52"/>
      <c r="I20" s="52"/>
      <c r="J20" s="52"/>
      <c r="K20" s="52"/>
      <c r="L20" s="52"/>
      <c r="M20" s="52"/>
      <c r="N20" s="52"/>
      <c r="BM20" s="52">
        <v>7.1530089931924673E-3</v>
      </c>
    </row>
    <row r="21" spans="1:65" x14ac:dyDescent="0.2">
      <c r="A21" s="13">
        <v>37742</v>
      </c>
      <c r="B21" s="52">
        <v>1.2230030475337992E-2</v>
      </c>
      <c r="C21" s="52">
        <v>4.7228407007247723E-3</v>
      </c>
      <c r="D21" s="52"/>
      <c r="E21" s="52"/>
      <c r="F21" s="52"/>
      <c r="G21" s="52"/>
      <c r="H21" s="52"/>
      <c r="I21" s="52"/>
      <c r="J21" s="52"/>
      <c r="K21" s="52"/>
      <c r="L21" s="52"/>
      <c r="M21" s="52"/>
      <c r="N21" s="52"/>
      <c r="BM21" s="52">
        <v>7.9771893124214021E-3</v>
      </c>
    </row>
    <row r="22" spans="1:65" x14ac:dyDescent="0.2">
      <c r="A22" s="13">
        <v>37773</v>
      </c>
      <c r="B22" s="52">
        <v>1.359387014425251E-2</v>
      </c>
      <c r="C22" s="52">
        <v>6.318218212822739E-3</v>
      </c>
      <c r="D22" s="52">
        <v>1.5867813927051208E-4</v>
      </c>
      <c r="E22" s="52"/>
      <c r="F22" s="52"/>
      <c r="G22" s="52"/>
      <c r="H22" s="52"/>
      <c r="I22" s="52"/>
      <c r="J22" s="52"/>
      <c r="K22" s="52"/>
      <c r="L22" s="52"/>
      <c r="M22" s="52"/>
      <c r="N22" s="52"/>
      <c r="BM22" s="52">
        <v>6.4426930796314726E-3</v>
      </c>
    </row>
    <row r="23" spans="1:65" x14ac:dyDescent="0.2">
      <c r="A23" s="13">
        <v>37803</v>
      </c>
      <c r="B23" s="52">
        <v>1.4001143139548804E-2</v>
      </c>
      <c r="C23" s="52">
        <v>7.0005235362324419E-3</v>
      </c>
      <c r="D23" s="52">
        <v>2.5712490421311824E-4</v>
      </c>
      <c r="E23" s="52"/>
      <c r="F23" s="52"/>
      <c r="G23" s="52"/>
      <c r="H23" s="52"/>
      <c r="I23" s="52"/>
      <c r="J23" s="52"/>
      <c r="K23" s="52"/>
      <c r="L23" s="52"/>
      <c r="M23" s="52"/>
      <c r="N23" s="52"/>
      <c r="BM23" s="52">
        <v>6.851342899759646E-3</v>
      </c>
    </row>
    <row r="24" spans="1:65" x14ac:dyDescent="0.2">
      <c r="A24" s="13">
        <v>37834</v>
      </c>
      <c r="B24" s="52">
        <v>1.5267563715087718E-2</v>
      </c>
      <c r="C24" s="52">
        <v>8.4687577020775943E-3</v>
      </c>
      <c r="D24" s="52">
        <v>4.0408965148964229E-4</v>
      </c>
      <c r="E24" s="52"/>
      <c r="F24" s="52"/>
      <c r="G24" s="52"/>
      <c r="H24" s="52"/>
      <c r="I24" s="52"/>
      <c r="J24" s="52"/>
      <c r="K24" s="52"/>
      <c r="L24" s="52"/>
      <c r="M24" s="52"/>
      <c r="N24" s="52"/>
      <c r="BM24" s="52">
        <v>7.8281379635100415E-3</v>
      </c>
    </row>
    <row r="25" spans="1:65" x14ac:dyDescent="0.2">
      <c r="A25" s="13">
        <v>37865</v>
      </c>
      <c r="B25" s="52">
        <v>1.7220932096099307E-2</v>
      </c>
      <c r="C25" s="52">
        <v>9.8064864503558773E-3</v>
      </c>
      <c r="D25" s="52">
        <v>7.7950776745931282E-4</v>
      </c>
      <c r="E25" s="52"/>
      <c r="F25" s="52"/>
      <c r="G25" s="52"/>
      <c r="H25" s="52"/>
      <c r="I25" s="52"/>
      <c r="J25" s="52"/>
      <c r="K25" s="52"/>
      <c r="L25" s="52"/>
      <c r="M25" s="52"/>
      <c r="N25" s="52"/>
      <c r="BM25" s="52">
        <v>9.0277892351740396E-3</v>
      </c>
    </row>
    <row r="26" spans="1:65" x14ac:dyDescent="0.2">
      <c r="A26" s="13">
        <v>37895</v>
      </c>
      <c r="B26" s="52">
        <v>1.7813086659376445E-2</v>
      </c>
      <c r="C26" s="52">
        <v>1.183082338520523E-2</v>
      </c>
      <c r="D26" s="52">
        <v>2.5695451568445104E-3</v>
      </c>
      <c r="E26" s="52"/>
      <c r="F26" s="52"/>
      <c r="G26" s="52"/>
      <c r="H26" s="52"/>
      <c r="I26" s="52"/>
      <c r="J26" s="52"/>
      <c r="K26" s="52"/>
      <c r="L26" s="52"/>
      <c r="M26" s="52"/>
      <c r="N26" s="52"/>
      <c r="BM26" s="52">
        <v>1.0550559724310557E-2</v>
      </c>
    </row>
    <row r="27" spans="1:65" x14ac:dyDescent="0.2">
      <c r="A27" s="13">
        <v>37926</v>
      </c>
      <c r="B27" s="52">
        <v>1.9738472426975517E-2</v>
      </c>
      <c r="C27" s="52">
        <v>1.4196630725616242E-2</v>
      </c>
      <c r="D27" s="52">
        <v>3.7259690196669803E-3</v>
      </c>
      <c r="E27" s="52">
        <v>4.8293990275466084E-4</v>
      </c>
      <c r="F27" s="52"/>
      <c r="G27" s="52"/>
      <c r="H27" s="52"/>
      <c r="I27" s="52"/>
      <c r="J27" s="52"/>
      <c r="K27" s="52"/>
      <c r="L27" s="52"/>
      <c r="M27" s="52"/>
      <c r="N27" s="52"/>
      <c r="BM27" s="52">
        <v>9.9864063252922131E-3</v>
      </c>
    </row>
    <row r="28" spans="1:65" x14ac:dyDescent="0.2">
      <c r="A28" s="13">
        <v>37956</v>
      </c>
      <c r="B28" s="52">
        <v>1.9723276872070705E-2</v>
      </c>
      <c r="C28" s="52">
        <v>1.5267995899325388E-2</v>
      </c>
      <c r="D28" s="52">
        <v>4.1750807395762105E-3</v>
      </c>
      <c r="E28" s="52">
        <v>3.871282487127104E-4</v>
      </c>
      <c r="F28" s="52"/>
      <c r="G28" s="52"/>
      <c r="H28" s="52"/>
      <c r="I28" s="52"/>
      <c r="J28" s="52"/>
      <c r="K28" s="52"/>
      <c r="L28" s="52"/>
      <c r="M28" s="52"/>
      <c r="N28" s="52"/>
      <c r="BM28" s="52">
        <v>1.042277076464369E-2</v>
      </c>
    </row>
    <row r="29" spans="1:65" x14ac:dyDescent="0.2">
      <c r="A29" s="13">
        <v>37987</v>
      </c>
      <c r="B29" s="52">
        <v>2.1660332851068463E-2</v>
      </c>
      <c r="C29" s="52">
        <v>1.7251028073770307E-2</v>
      </c>
      <c r="D29" s="52">
        <v>5.1219281571377659E-3</v>
      </c>
      <c r="E29" s="52">
        <v>5.8466338532965807E-4</v>
      </c>
      <c r="F29" s="52"/>
      <c r="G29" s="52"/>
      <c r="H29" s="52"/>
      <c r="I29" s="52"/>
      <c r="J29" s="52"/>
      <c r="K29" s="52"/>
      <c r="L29" s="52"/>
      <c r="M29" s="52"/>
      <c r="N29" s="52"/>
      <c r="BM29" s="52">
        <v>1.1755914638169907E-2</v>
      </c>
    </row>
    <row r="30" spans="1:65" x14ac:dyDescent="0.2">
      <c r="A30" s="13">
        <v>38018</v>
      </c>
      <c r="B30" s="52">
        <v>1.9794621041149169E-2</v>
      </c>
      <c r="C30" s="52">
        <v>1.8636526887459599E-2</v>
      </c>
      <c r="D30" s="52">
        <v>5.8293245414277025E-3</v>
      </c>
      <c r="E30" s="52">
        <v>1.2250307172748669E-3</v>
      </c>
      <c r="F30" s="52"/>
      <c r="G30" s="52"/>
      <c r="H30" s="52"/>
      <c r="I30" s="52"/>
      <c r="J30" s="52"/>
      <c r="K30" s="52"/>
      <c r="L30" s="52"/>
      <c r="M30" s="52"/>
      <c r="N30" s="52"/>
      <c r="BM30" s="52">
        <v>1.2044186243729172E-2</v>
      </c>
    </row>
    <row r="31" spans="1:65" x14ac:dyDescent="0.2">
      <c r="A31" s="13">
        <v>38047</v>
      </c>
      <c r="B31" s="52">
        <v>1.9071860025657635E-2</v>
      </c>
      <c r="C31" s="52">
        <v>1.8536362382499779E-2</v>
      </c>
      <c r="D31" s="52">
        <v>5.4305005750920421E-3</v>
      </c>
      <c r="E31" s="52">
        <v>1.9139706202909532E-3</v>
      </c>
      <c r="F31" s="52"/>
      <c r="G31" s="52"/>
      <c r="H31" s="52"/>
      <c r="I31" s="52"/>
      <c r="J31" s="52"/>
      <c r="K31" s="52"/>
      <c r="L31" s="52"/>
      <c r="M31" s="52"/>
      <c r="N31" s="52"/>
      <c r="BM31" s="52">
        <v>1.1629183044312041E-2</v>
      </c>
    </row>
    <row r="32" spans="1:65" x14ac:dyDescent="0.2">
      <c r="A32" s="13">
        <v>38078</v>
      </c>
      <c r="B32" s="52">
        <v>1.9633783880017745E-2</v>
      </c>
      <c r="C32" s="52">
        <v>1.928689964011852E-2</v>
      </c>
      <c r="D32" s="52">
        <v>6.5999841654730898E-3</v>
      </c>
      <c r="E32" s="52">
        <v>4.0247332332481811E-3</v>
      </c>
      <c r="F32" s="52"/>
      <c r="G32" s="52"/>
      <c r="H32" s="52"/>
      <c r="I32" s="52"/>
      <c r="J32" s="52"/>
      <c r="K32" s="52"/>
      <c r="L32" s="52"/>
      <c r="M32" s="52"/>
      <c r="N32" s="52"/>
      <c r="BM32" s="52">
        <v>1.0234474685851484E-2</v>
      </c>
    </row>
    <row r="33" spans="1:65" x14ac:dyDescent="0.2">
      <c r="A33" s="13">
        <v>38108</v>
      </c>
      <c r="B33" s="52">
        <v>1.9617856912754937E-2</v>
      </c>
      <c r="C33" s="52">
        <v>2.0173458814168304E-2</v>
      </c>
      <c r="D33" s="52">
        <v>7.4831525384368739E-3</v>
      </c>
      <c r="E33" s="52">
        <v>4.8461996409833357E-3</v>
      </c>
      <c r="F33" s="52"/>
      <c r="G33" s="52"/>
      <c r="H33" s="52"/>
      <c r="I33" s="52"/>
      <c r="J33" s="52"/>
      <c r="K33" s="52"/>
      <c r="L33" s="52"/>
      <c r="M33" s="52"/>
      <c r="N33" s="52"/>
      <c r="BM33" s="52">
        <v>1.3626785562478741E-2</v>
      </c>
    </row>
    <row r="34" spans="1:65" x14ac:dyDescent="0.2">
      <c r="A34" s="13">
        <v>38139</v>
      </c>
      <c r="B34" s="52">
        <v>1.8157990928182287E-2</v>
      </c>
      <c r="C34" s="52">
        <v>2.1407649466097398E-2</v>
      </c>
      <c r="D34" s="52">
        <v>8.4083289016097535E-3</v>
      </c>
      <c r="E34" s="52">
        <v>6.1519086916855571E-3</v>
      </c>
      <c r="F34" s="52"/>
      <c r="G34" s="52"/>
      <c r="H34" s="52"/>
      <c r="I34" s="52"/>
      <c r="J34" s="52"/>
      <c r="K34" s="52"/>
      <c r="L34" s="52"/>
      <c r="M34" s="52"/>
      <c r="N34" s="52"/>
      <c r="BM34" s="52">
        <v>1.417087488785782E-2</v>
      </c>
    </row>
    <row r="35" spans="1:65" x14ac:dyDescent="0.2">
      <c r="A35" s="13">
        <v>38169</v>
      </c>
      <c r="B35" s="52">
        <v>1.8913772035269477E-2</v>
      </c>
      <c r="C35" s="52">
        <v>2.2288774707707446E-2</v>
      </c>
      <c r="D35" s="52">
        <v>1.2489214680460244E-2</v>
      </c>
      <c r="E35" s="52">
        <v>5.4683433942734243E-3</v>
      </c>
      <c r="F35" s="52"/>
      <c r="G35" s="52"/>
      <c r="H35" s="52"/>
      <c r="I35" s="52"/>
      <c r="J35" s="52"/>
      <c r="K35" s="52"/>
      <c r="L35" s="52"/>
      <c r="M35" s="52"/>
      <c r="N35" s="52"/>
      <c r="BM35" s="52">
        <v>1.3577554463040944E-2</v>
      </c>
    </row>
    <row r="36" spans="1:65" x14ac:dyDescent="0.2">
      <c r="A36" s="13">
        <v>38200</v>
      </c>
      <c r="B36" s="52">
        <v>1.8242440115420106E-2</v>
      </c>
      <c r="C36" s="52">
        <v>2.3286056628948122E-2</v>
      </c>
      <c r="D36" s="52">
        <v>1.1647130524228057E-2</v>
      </c>
      <c r="E36" s="52">
        <v>8.7718137279202985E-3</v>
      </c>
      <c r="F36" s="52"/>
      <c r="G36" s="52"/>
      <c r="H36" s="52"/>
      <c r="I36" s="52"/>
      <c r="J36" s="52"/>
      <c r="K36" s="52"/>
      <c r="L36" s="52"/>
      <c r="M36" s="52"/>
      <c r="N36" s="52"/>
      <c r="BM36" s="52">
        <v>1.6125665638419332E-2</v>
      </c>
    </row>
    <row r="37" spans="1:65" x14ac:dyDescent="0.2">
      <c r="A37" s="13">
        <v>38231</v>
      </c>
      <c r="B37" s="52">
        <v>1.8014704144705108E-2</v>
      </c>
      <c r="C37" s="52">
        <v>2.2661310097009193E-2</v>
      </c>
      <c r="D37" s="52">
        <v>1.0986505378607521E-2</v>
      </c>
      <c r="E37" s="52">
        <v>9.8467281623870282E-3</v>
      </c>
      <c r="F37" s="52"/>
      <c r="G37" s="52"/>
      <c r="H37" s="52"/>
      <c r="I37" s="52"/>
      <c r="J37" s="52"/>
      <c r="K37" s="52"/>
      <c r="L37" s="52"/>
      <c r="M37" s="52"/>
      <c r="N37" s="52"/>
      <c r="BM37" s="52">
        <v>1.5901443010366716E-2</v>
      </c>
    </row>
    <row r="38" spans="1:65" x14ac:dyDescent="0.2">
      <c r="A38" s="13">
        <v>38261</v>
      </c>
      <c r="B38" s="52">
        <v>1.8803978980360837E-2</v>
      </c>
      <c r="C38" s="52">
        <v>2.3622543733702882E-2</v>
      </c>
      <c r="D38" s="52">
        <v>1.2684168290903223E-2</v>
      </c>
      <c r="E38" s="52">
        <v>1.153593767011008E-2</v>
      </c>
      <c r="F38" s="52"/>
      <c r="G38" s="52"/>
      <c r="H38" s="52"/>
      <c r="I38" s="52"/>
      <c r="J38" s="52"/>
      <c r="K38" s="52"/>
      <c r="L38" s="52"/>
      <c r="M38" s="52"/>
      <c r="N38" s="52"/>
      <c r="BM38" s="52">
        <v>1.7164850577854451E-2</v>
      </c>
    </row>
    <row r="39" spans="1:65" x14ac:dyDescent="0.2">
      <c r="A39" s="13">
        <v>38292</v>
      </c>
      <c r="B39" s="52">
        <v>1.9608568520043834E-2</v>
      </c>
      <c r="C39" s="52">
        <v>2.4337783699528114E-2</v>
      </c>
      <c r="D39" s="52">
        <v>1.3620665856926964E-2</v>
      </c>
      <c r="E39" s="52">
        <v>1.3052388791637169E-2</v>
      </c>
      <c r="F39" s="52">
        <v>5.4941953331901232E-4</v>
      </c>
      <c r="G39" s="52"/>
      <c r="H39" s="52"/>
      <c r="I39" s="52"/>
      <c r="J39" s="52"/>
      <c r="K39" s="52"/>
      <c r="L39" s="52"/>
      <c r="M39" s="52"/>
      <c r="N39" s="52"/>
      <c r="BM39" s="52">
        <v>1.4480706449676146E-2</v>
      </c>
    </row>
    <row r="40" spans="1:65" x14ac:dyDescent="0.2">
      <c r="A40" s="13">
        <v>38322</v>
      </c>
      <c r="B40" s="52">
        <v>2.0635149366661321E-2</v>
      </c>
      <c r="C40" s="52">
        <v>2.4819917066834764E-2</v>
      </c>
      <c r="D40" s="52">
        <v>1.4339817300343451E-2</v>
      </c>
      <c r="E40" s="52">
        <v>1.4298684116715765E-2</v>
      </c>
      <c r="F40" s="52">
        <v>5.1462486646710421E-4</v>
      </c>
      <c r="G40" s="52">
        <v>6.7261452736478117E-4</v>
      </c>
      <c r="H40" s="52"/>
      <c r="I40" s="52"/>
      <c r="J40" s="52"/>
      <c r="K40" s="52"/>
      <c r="L40" s="52"/>
      <c r="M40" s="52"/>
      <c r="N40" s="52"/>
      <c r="BM40" s="52">
        <v>1.1365275955136749E-2</v>
      </c>
    </row>
    <row r="41" spans="1:65" x14ac:dyDescent="0.2">
      <c r="A41" s="13">
        <v>38353</v>
      </c>
      <c r="B41" s="52">
        <v>2.17531393712595E-2</v>
      </c>
      <c r="C41" s="52">
        <v>2.6111157288218646E-2</v>
      </c>
      <c r="D41" s="52">
        <v>1.5002445928111873E-2</v>
      </c>
      <c r="E41" s="52">
        <v>1.6372727843016421E-2</v>
      </c>
      <c r="F41" s="52">
        <v>7.6839357876061433E-4</v>
      </c>
      <c r="G41" s="52">
        <v>9.2445344842059926E-4</v>
      </c>
      <c r="H41" s="52"/>
      <c r="I41" s="52"/>
      <c r="J41" s="52"/>
      <c r="K41" s="52"/>
      <c r="L41" s="52"/>
      <c r="M41" s="52"/>
      <c r="N41" s="52"/>
      <c r="BM41" s="52">
        <v>1.2196188107967418E-2</v>
      </c>
    </row>
    <row r="42" spans="1:65" x14ac:dyDescent="0.2">
      <c r="A42" s="13">
        <v>38384</v>
      </c>
      <c r="B42" s="52">
        <v>2.1515647050962247E-2</v>
      </c>
      <c r="C42" s="52">
        <v>2.6740315339956012E-2</v>
      </c>
      <c r="D42" s="52">
        <v>1.6076237766803097E-2</v>
      </c>
      <c r="E42" s="52">
        <v>1.6274411541939371E-2</v>
      </c>
      <c r="F42" s="52">
        <v>2.0876161264042018E-3</v>
      </c>
      <c r="G42" s="52">
        <v>1.3438592639430636E-3</v>
      </c>
      <c r="H42" s="52"/>
      <c r="I42" s="52"/>
      <c r="J42" s="52"/>
      <c r="K42" s="52"/>
      <c r="L42" s="52"/>
      <c r="M42" s="52"/>
      <c r="N42" s="52"/>
      <c r="BM42" s="52">
        <v>1.2741057230665251E-2</v>
      </c>
    </row>
    <row r="43" spans="1:65" x14ac:dyDescent="0.2">
      <c r="A43" s="13">
        <v>38412</v>
      </c>
      <c r="B43" s="52">
        <v>2.1193846808035315E-2</v>
      </c>
      <c r="C43" s="52">
        <v>2.7072330074498937E-2</v>
      </c>
      <c r="D43" s="52">
        <v>1.6694186523973517E-2</v>
      </c>
      <c r="E43" s="52">
        <v>1.9230193848109756E-2</v>
      </c>
      <c r="F43" s="52">
        <v>3.0061291833438281E-3</v>
      </c>
      <c r="G43" s="52">
        <v>2.4645892506141558E-3</v>
      </c>
      <c r="H43" s="52"/>
      <c r="I43" s="52"/>
      <c r="J43" s="52"/>
      <c r="K43" s="52"/>
      <c r="L43" s="52"/>
      <c r="M43" s="52"/>
      <c r="N43" s="52"/>
      <c r="BM43" s="52">
        <v>1.3638894294215333E-2</v>
      </c>
    </row>
    <row r="44" spans="1:65" x14ac:dyDescent="0.2">
      <c r="A44" s="13">
        <v>38443</v>
      </c>
      <c r="B44" s="52">
        <v>2.236526824708366E-2</v>
      </c>
      <c r="C44" s="52">
        <v>2.6749256147397014E-2</v>
      </c>
      <c r="D44" s="52">
        <v>1.6117219962372989E-2</v>
      </c>
      <c r="E44" s="52">
        <v>1.9265369649005989E-2</v>
      </c>
      <c r="F44" s="52">
        <v>3.346238822744492E-3</v>
      </c>
      <c r="G44" s="52">
        <v>3.3439585205331137E-3</v>
      </c>
      <c r="H44" s="52"/>
      <c r="I44" s="52"/>
      <c r="J44" s="52"/>
      <c r="K44" s="52"/>
      <c r="L44" s="52"/>
      <c r="M44" s="52"/>
      <c r="N44" s="52"/>
      <c r="BM44" s="52">
        <v>1.3933191971975229E-2</v>
      </c>
    </row>
    <row r="45" spans="1:65" x14ac:dyDescent="0.2">
      <c r="A45" s="13">
        <v>38473</v>
      </c>
      <c r="B45" s="52">
        <v>2.4639800516703524E-2</v>
      </c>
      <c r="C45" s="52">
        <v>2.8742397956769881E-2</v>
      </c>
      <c r="D45" s="52">
        <v>1.6846192943578576E-2</v>
      </c>
      <c r="E45" s="52">
        <v>2.2038028781858107E-2</v>
      </c>
      <c r="F45" s="52">
        <v>4.6730406333071019E-3</v>
      </c>
      <c r="G45" s="52">
        <v>4.2839755989889641E-3</v>
      </c>
      <c r="H45" s="52"/>
      <c r="I45" s="52"/>
      <c r="J45" s="52"/>
      <c r="K45" s="52"/>
      <c r="L45" s="52"/>
      <c r="M45" s="52"/>
      <c r="N45" s="52"/>
      <c r="BM45" s="52">
        <v>1.5489894170286388E-2</v>
      </c>
    </row>
    <row r="46" spans="1:65" x14ac:dyDescent="0.2">
      <c r="A46" s="13">
        <v>38504</v>
      </c>
      <c r="B46" s="52">
        <v>2.49257560055204E-2</v>
      </c>
      <c r="C46" s="52">
        <v>2.8549084981552713E-2</v>
      </c>
      <c r="D46" s="52">
        <v>1.8452884265323131E-2</v>
      </c>
      <c r="E46" s="52">
        <v>2.2290390603556181E-2</v>
      </c>
      <c r="F46" s="52">
        <v>5.5260456964792426E-3</v>
      </c>
      <c r="G46" s="52">
        <v>5.9373542260101071E-3</v>
      </c>
      <c r="H46" s="52"/>
      <c r="I46" s="52"/>
      <c r="J46" s="52"/>
      <c r="K46" s="52"/>
      <c r="L46" s="52"/>
      <c r="M46" s="52"/>
      <c r="N46" s="52"/>
      <c r="BM46" s="52">
        <v>1.6317700948419826E-2</v>
      </c>
    </row>
    <row r="47" spans="1:65" x14ac:dyDescent="0.2">
      <c r="A47" s="13">
        <v>38534</v>
      </c>
      <c r="B47" s="52">
        <v>2.6884942258450832E-2</v>
      </c>
      <c r="C47" s="52">
        <v>2.9306368624040863E-2</v>
      </c>
      <c r="D47" s="52">
        <v>1.9553641735307731E-2</v>
      </c>
      <c r="E47" s="52">
        <v>2.4352693653367022E-2</v>
      </c>
      <c r="F47" s="52">
        <v>6.6677586497911768E-3</v>
      </c>
      <c r="G47" s="52">
        <v>7.2822953569765033E-3</v>
      </c>
      <c r="H47" s="52"/>
      <c r="I47" s="52"/>
      <c r="J47" s="52"/>
      <c r="K47" s="52"/>
      <c r="L47" s="52"/>
      <c r="M47" s="52"/>
      <c r="N47" s="52"/>
      <c r="BM47" s="52">
        <v>1.7661829047542998E-2</v>
      </c>
    </row>
    <row r="48" spans="1:65" x14ac:dyDescent="0.2">
      <c r="A48" s="13">
        <v>38565</v>
      </c>
      <c r="B48" s="52">
        <v>2.6163816977883735E-2</v>
      </c>
      <c r="C48" s="52">
        <v>2.8975942948221881E-2</v>
      </c>
      <c r="D48" s="52">
        <v>1.9106941556647127E-2</v>
      </c>
      <c r="E48" s="52">
        <v>2.6335943518634171E-2</v>
      </c>
      <c r="F48" s="52">
        <v>8.1488384684593289E-3</v>
      </c>
      <c r="G48" s="52">
        <v>8.999080145783777E-3</v>
      </c>
      <c r="H48" s="52"/>
      <c r="I48" s="52"/>
      <c r="J48" s="52"/>
      <c r="K48" s="52"/>
      <c r="L48" s="52"/>
      <c r="M48" s="52"/>
      <c r="N48" s="52"/>
      <c r="BM48" s="52">
        <v>1.8353502009616444E-2</v>
      </c>
    </row>
    <row r="49" spans="1:65" x14ac:dyDescent="0.2">
      <c r="A49" s="13">
        <v>38596</v>
      </c>
      <c r="B49" s="52">
        <v>2.7611692152398493E-2</v>
      </c>
      <c r="C49" s="52">
        <v>2.849338258510456E-2</v>
      </c>
      <c r="D49" s="52">
        <v>1.9613279098234924E-2</v>
      </c>
      <c r="E49" s="52">
        <v>2.7806748397010327E-2</v>
      </c>
      <c r="F49" s="52">
        <v>7.9994636563707686E-3</v>
      </c>
      <c r="G49" s="52">
        <v>9.5760078666648693E-3</v>
      </c>
      <c r="H49" s="52">
        <v>9.9425145276594044E-4</v>
      </c>
      <c r="I49" s="52"/>
      <c r="J49" s="52"/>
      <c r="K49" s="52"/>
      <c r="L49" s="52"/>
      <c r="M49" s="52"/>
      <c r="N49" s="52"/>
      <c r="BM49" s="52">
        <v>1.5590057680758555E-2</v>
      </c>
    </row>
    <row r="50" spans="1:65" x14ac:dyDescent="0.2">
      <c r="A50" s="13">
        <v>38626</v>
      </c>
      <c r="B50" s="52">
        <v>2.8905212524888181E-2</v>
      </c>
      <c r="C50" s="52">
        <v>2.9466230074829496E-2</v>
      </c>
      <c r="D50" s="52">
        <v>2.0458469220055495E-2</v>
      </c>
      <c r="E50" s="52">
        <v>2.986751704106794E-2</v>
      </c>
      <c r="F50" s="52">
        <v>9.3012056538428305E-3</v>
      </c>
      <c r="G50" s="52">
        <v>9.5642308639146516E-3</v>
      </c>
      <c r="H50" s="52">
        <v>1.2804503494499716E-3</v>
      </c>
      <c r="I50" s="52"/>
      <c r="J50" s="52"/>
      <c r="K50" s="52"/>
      <c r="L50" s="52"/>
      <c r="M50" s="52"/>
      <c r="N50" s="52"/>
      <c r="BM50" s="52">
        <v>1.6411655692224018E-2</v>
      </c>
    </row>
    <row r="51" spans="1:65" x14ac:dyDescent="0.2">
      <c r="A51" s="13">
        <v>38657</v>
      </c>
      <c r="B51" s="52">
        <v>3.0145481671706952E-2</v>
      </c>
      <c r="C51" s="52">
        <v>3.0217049537614893E-2</v>
      </c>
      <c r="D51" s="52">
        <v>2.0718819906078802E-2</v>
      </c>
      <c r="E51" s="52">
        <v>2.980026012758364E-2</v>
      </c>
      <c r="F51" s="52">
        <v>1.0190264129613848E-2</v>
      </c>
      <c r="G51" s="52">
        <v>1.0486879048541569E-2</v>
      </c>
      <c r="H51" s="52">
        <v>1.7681543987750265E-3</v>
      </c>
      <c r="I51" s="52"/>
      <c r="J51" s="52"/>
      <c r="K51" s="52"/>
      <c r="L51" s="52"/>
      <c r="M51" s="52"/>
      <c r="N51" s="52"/>
      <c r="BM51" s="52">
        <v>1.709932739908147E-2</v>
      </c>
    </row>
    <row r="52" spans="1:65" x14ac:dyDescent="0.2">
      <c r="A52" s="13">
        <v>38687</v>
      </c>
      <c r="B52" s="52">
        <v>2.8518140887286412E-2</v>
      </c>
      <c r="C52" s="52">
        <v>2.9543487902927632E-2</v>
      </c>
      <c r="D52" s="52">
        <v>2.0237405385559952E-2</v>
      </c>
      <c r="E52" s="52">
        <v>2.9084283740178993E-2</v>
      </c>
      <c r="F52" s="52">
        <v>1.0929460071450025E-2</v>
      </c>
      <c r="G52" s="52">
        <v>1.0750516438184121E-2</v>
      </c>
      <c r="H52" s="52">
        <v>2.271514856474996E-3</v>
      </c>
      <c r="I52" s="52"/>
      <c r="J52" s="52"/>
      <c r="K52" s="52"/>
      <c r="L52" s="52"/>
      <c r="M52" s="52"/>
      <c r="N52" s="52"/>
      <c r="BM52" s="52">
        <v>1.6932140301517792E-2</v>
      </c>
    </row>
    <row r="53" spans="1:65" x14ac:dyDescent="0.2">
      <c r="A53" s="13">
        <v>38718</v>
      </c>
      <c r="B53" s="52">
        <v>2.9616721854470895E-2</v>
      </c>
      <c r="C53" s="52">
        <v>3.075199040815536E-2</v>
      </c>
      <c r="D53" s="52">
        <v>2.0998855754662305E-2</v>
      </c>
      <c r="E53" s="52">
        <v>2.9044075492147214E-2</v>
      </c>
      <c r="F53" s="52">
        <v>1.2263469967853682E-2</v>
      </c>
      <c r="G53" s="52">
        <v>1.2648348340749993E-2</v>
      </c>
      <c r="H53" s="52">
        <v>3.5807586569884613E-3</v>
      </c>
      <c r="I53" s="52"/>
      <c r="J53" s="52"/>
      <c r="K53" s="52"/>
      <c r="L53" s="52"/>
      <c r="M53" s="52"/>
      <c r="N53" s="52"/>
      <c r="BM53" s="52">
        <v>1.7811404539688654E-2</v>
      </c>
    </row>
    <row r="54" spans="1:65" x14ac:dyDescent="0.2">
      <c r="A54" s="13">
        <v>38749</v>
      </c>
      <c r="B54" s="52">
        <v>2.8897533423822251E-2</v>
      </c>
      <c r="C54" s="52">
        <v>3.2049886019350382E-2</v>
      </c>
      <c r="D54" s="52">
        <v>2.1119818392325351E-2</v>
      </c>
      <c r="E54" s="52">
        <v>3.0304440788904898E-2</v>
      </c>
      <c r="F54" s="52">
        <v>1.2506903653891953E-2</v>
      </c>
      <c r="G54" s="52">
        <v>1.3427612252017319E-2</v>
      </c>
      <c r="H54" s="52">
        <v>4.2620874158419055E-3</v>
      </c>
      <c r="I54" s="52"/>
      <c r="J54" s="52"/>
      <c r="K54" s="52"/>
      <c r="L54" s="52"/>
      <c r="M54" s="52"/>
      <c r="N54" s="52"/>
      <c r="BM54" s="52">
        <v>1.8728292262480163E-2</v>
      </c>
    </row>
    <row r="55" spans="1:65" x14ac:dyDescent="0.2">
      <c r="A55" s="13">
        <v>38777</v>
      </c>
      <c r="B55" s="52">
        <v>2.8384980564315352E-2</v>
      </c>
      <c r="C55" s="52">
        <v>3.2879017419049701E-2</v>
      </c>
      <c r="D55" s="52">
        <v>2.1996854478522551E-2</v>
      </c>
      <c r="E55" s="52">
        <v>2.930431758024532E-2</v>
      </c>
      <c r="F55" s="52">
        <v>1.3585312014261514E-2</v>
      </c>
      <c r="G55" s="52">
        <v>1.3698565165291013E-2</v>
      </c>
      <c r="H55" s="52">
        <v>4.9161994930410772E-3</v>
      </c>
      <c r="I55" s="52"/>
      <c r="J55" s="52"/>
      <c r="K55" s="52"/>
      <c r="L55" s="52"/>
      <c r="M55" s="52"/>
      <c r="N55" s="52"/>
      <c r="BM55" s="52">
        <v>1.9954264307287174E-2</v>
      </c>
    </row>
    <row r="56" spans="1:65" x14ac:dyDescent="0.2">
      <c r="A56" s="13">
        <v>38808</v>
      </c>
      <c r="B56" s="52">
        <v>3.1399764197537705E-2</v>
      </c>
      <c r="C56" s="52">
        <v>3.5885435140062753E-2</v>
      </c>
      <c r="D56" s="52">
        <v>2.3206992915389777E-2</v>
      </c>
      <c r="E56" s="52">
        <v>3.0929204596273428E-2</v>
      </c>
      <c r="F56" s="52">
        <v>1.4043958796489533E-2</v>
      </c>
      <c r="G56" s="52">
        <v>1.6144213254370581E-2</v>
      </c>
      <c r="H56" s="52">
        <v>6.0333605158673425E-3</v>
      </c>
      <c r="I56" s="52"/>
      <c r="J56" s="52"/>
      <c r="K56" s="52"/>
      <c r="L56" s="52"/>
      <c r="M56" s="52"/>
      <c r="N56" s="52"/>
      <c r="BM56" s="52">
        <v>2.1240025135574971E-2</v>
      </c>
    </row>
    <row r="57" spans="1:65" x14ac:dyDescent="0.2">
      <c r="A57" s="13">
        <v>38838</v>
      </c>
      <c r="B57" s="52">
        <v>3.3463589070377248E-2</v>
      </c>
      <c r="C57" s="52">
        <v>4.1962280891281553E-2</v>
      </c>
      <c r="D57" s="52">
        <v>2.530736040839348E-2</v>
      </c>
      <c r="E57" s="52">
        <v>3.464125508315858E-2</v>
      </c>
      <c r="F57" s="52">
        <v>1.5275144369444995E-2</v>
      </c>
      <c r="G57" s="52">
        <v>2.0769962829198508E-2</v>
      </c>
      <c r="H57" s="52">
        <v>9.0423947939460101E-3</v>
      </c>
      <c r="I57" s="52"/>
      <c r="J57" s="52"/>
      <c r="K57" s="52"/>
      <c r="L57" s="52"/>
      <c r="M57" s="52"/>
      <c r="N57" s="52"/>
      <c r="BM57" s="52">
        <v>2.485731790100569E-2</v>
      </c>
    </row>
    <row r="58" spans="1:65" x14ac:dyDescent="0.2">
      <c r="A58" s="13">
        <v>38869</v>
      </c>
      <c r="B58" s="52">
        <v>3.638827686629155E-2</v>
      </c>
      <c r="C58" s="52">
        <v>4.4060554208650092E-2</v>
      </c>
      <c r="D58" s="52">
        <v>2.6624590611861673E-2</v>
      </c>
      <c r="E58" s="52">
        <v>3.9240647135370406E-2</v>
      </c>
      <c r="F58" s="52">
        <v>1.6141182691078514E-2</v>
      </c>
      <c r="G58" s="52">
        <v>2.4108941420607988E-2</v>
      </c>
      <c r="H58" s="52">
        <v>1.1036405779677906E-2</v>
      </c>
      <c r="I58" s="52"/>
      <c r="J58" s="52"/>
      <c r="K58" s="52"/>
      <c r="L58" s="52"/>
      <c r="M58" s="52"/>
      <c r="N58" s="52"/>
      <c r="BM58" s="52">
        <v>2.7368789720067618E-2</v>
      </c>
    </row>
    <row r="59" spans="1:65" x14ac:dyDescent="0.2">
      <c r="A59" s="13">
        <v>38899</v>
      </c>
      <c r="B59" s="52">
        <v>3.7403001789542895E-2</v>
      </c>
      <c r="C59" s="52">
        <v>4.5805232561756781E-2</v>
      </c>
      <c r="D59" s="52">
        <v>2.846515505959326E-2</v>
      </c>
      <c r="E59" s="52">
        <v>4.2838212761243763E-2</v>
      </c>
      <c r="F59" s="52">
        <v>1.8733420112968326E-2</v>
      </c>
      <c r="G59" s="52">
        <v>2.7028852848227865E-2</v>
      </c>
      <c r="H59" s="52">
        <v>1.140579898158987E-2</v>
      </c>
      <c r="I59" s="52"/>
      <c r="J59" s="52"/>
      <c r="K59" s="52"/>
      <c r="L59" s="52"/>
      <c r="M59" s="52"/>
      <c r="N59" s="52"/>
      <c r="BM59" s="52">
        <v>2.9451109699551201E-2</v>
      </c>
    </row>
    <row r="60" spans="1:65" x14ac:dyDescent="0.2">
      <c r="A60" s="13">
        <v>38930</v>
      </c>
      <c r="B60" s="52">
        <v>4.0347264520739813E-2</v>
      </c>
      <c r="C60" s="52">
        <v>4.606030788801764E-2</v>
      </c>
      <c r="D60" s="52">
        <v>3.1807142520368085E-2</v>
      </c>
      <c r="E60" s="52">
        <v>4.6490851929351575E-2</v>
      </c>
      <c r="F60" s="52">
        <v>2.0699238424171894E-2</v>
      </c>
      <c r="G60" s="52">
        <v>2.7507353195759386E-2</v>
      </c>
      <c r="H60" s="52">
        <v>1.553890937307411E-2</v>
      </c>
      <c r="I60" s="52"/>
      <c r="J60" s="52"/>
      <c r="K60" s="52"/>
      <c r="L60" s="52"/>
      <c r="M60" s="52"/>
      <c r="N60" s="52"/>
      <c r="BM60" s="52">
        <v>3.1772109467967609E-2</v>
      </c>
    </row>
    <row r="61" spans="1:65" x14ac:dyDescent="0.2">
      <c r="A61" s="13">
        <v>38961</v>
      </c>
      <c r="B61" s="52">
        <v>4.2857911978916259E-2</v>
      </c>
      <c r="C61" s="52">
        <v>4.4912106635531739E-2</v>
      </c>
      <c r="D61" s="52">
        <v>3.4920343306273915E-2</v>
      </c>
      <c r="E61" s="52">
        <v>4.9611186577578507E-2</v>
      </c>
      <c r="F61" s="52">
        <v>2.3483270625579707E-2</v>
      </c>
      <c r="G61" s="52">
        <v>2.933202422967467E-2</v>
      </c>
      <c r="H61" s="52">
        <v>1.8074106043933988E-2</v>
      </c>
      <c r="I61" s="52"/>
      <c r="J61" s="52"/>
      <c r="K61" s="52"/>
      <c r="L61" s="52"/>
      <c r="M61" s="52"/>
      <c r="N61" s="52"/>
      <c r="BM61" s="52">
        <v>3.3872940135795788E-2</v>
      </c>
    </row>
    <row r="62" spans="1:65" x14ac:dyDescent="0.2">
      <c r="A62" s="13">
        <v>38991</v>
      </c>
      <c r="B62" s="52">
        <v>4.4874931866213989E-2</v>
      </c>
      <c r="C62" s="52">
        <v>4.7732797873461665E-2</v>
      </c>
      <c r="D62" s="52">
        <v>3.715918808545584E-2</v>
      </c>
      <c r="E62" s="52">
        <v>5.6472862391519912E-2</v>
      </c>
      <c r="F62" s="52">
        <v>2.5101420992301629E-2</v>
      </c>
      <c r="G62" s="52">
        <v>3.0523755932011606E-2</v>
      </c>
      <c r="H62" s="52">
        <v>2.1385824749103662E-2</v>
      </c>
      <c r="I62" s="52">
        <v>1.3830289297774908E-3</v>
      </c>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v>2.1248963465836365E-2</v>
      </c>
    </row>
    <row r="63" spans="1:65" x14ac:dyDescent="0.2">
      <c r="A63" s="13">
        <v>39022</v>
      </c>
      <c r="B63" s="52">
        <v>4.7037911017794636E-2</v>
      </c>
      <c r="C63" s="52">
        <v>4.9188997887981346E-2</v>
      </c>
      <c r="D63" s="52">
        <v>3.9297463464315445E-2</v>
      </c>
      <c r="E63" s="52">
        <v>5.6420318400216475E-2</v>
      </c>
      <c r="F63" s="52">
        <v>2.5883852097069462E-2</v>
      </c>
      <c r="G63" s="52">
        <v>3.2324314769064826E-2</v>
      </c>
      <c r="H63" s="52">
        <v>2.3413639588986016E-2</v>
      </c>
      <c r="I63" s="52">
        <v>2.0057296844990199E-3</v>
      </c>
      <c r="J63" s="52"/>
      <c r="K63" s="52"/>
      <c r="L63" s="52"/>
      <c r="M63" s="52"/>
      <c r="N63" s="52"/>
      <c r="O63" s="52">
        <v>8.4741395623805715E-4</v>
      </c>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v>2.0125498898556034E-2</v>
      </c>
    </row>
    <row r="64" spans="1:65" x14ac:dyDescent="0.2">
      <c r="A64" s="13">
        <v>39052</v>
      </c>
      <c r="B64" s="52">
        <v>4.7675773756463778E-2</v>
      </c>
      <c r="C64" s="52">
        <v>5.0394082751216138E-2</v>
      </c>
      <c r="D64" s="52">
        <v>4.0000402682109047E-2</v>
      </c>
      <c r="E64" s="52">
        <v>5.5371418276205536E-2</v>
      </c>
      <c r="F64" s="52">
        <v>2.4414676030051236E-2</v>
      </c>
      <c r="G64" s="52">
        <v>3.2832971061132712E-2</v>
      </c>
      <c r="H64" s="52">
        <v>2.2682831774613766E-2</v>
      </c>
      <c r="I64" s="52">
        <v>2.9299782736733368E-3</v>
      </c>
      <c r="J64" s="52"/>
      <c r="K64" s="52"/>
      <c r="L64" s="52"/>
      <c r="M64" s="52"/>
      <c r="N64" s="52"/>
      <c r="O64" s="52">
        <v>9.8883614375721305E-4</v>
      </c>
      <c r="P64" s="52">
        <v>5.0553813866466692E-4</v>
      </c>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v>1.7381427054548718E-2</v>
      </c>
    </row>
    <row r="65" spans="1:65" x14ac:dyDescent="0.2">
      <c r="A65" s="13">
        <v>39083</v>
      </c>
      <c r="B65" s="52">
        <v>5.0313676394942095E-2</v>
      </c>
      <c r="C65" s="52">
        <v>5.1735657976540853E-2</v>
      </c>
      <c r="D65" s="52">
        <v>4.0123840030841511E-2</v>
      </c>
      <c r="E65" s="52">
        <v>5.623000774979784E-2</v>
      </c>
      <c r="F65" s="52">
        <v>2.5528339941546407E-2</v>
      </c>
      <c r="G65" s="52">
        <v>3.5046035834548926E-2</v>
      </c>
      <c r="H65" s="52">
        <v>2.3965060725674545E-2</v>
      </c>
      <c r="I65" s="52">
        <v>3.6236265916566703E-3</v>
      </c>
      <c r="J65" s="52"/>
      <c r="K65" s="52"/>
      <c r="L65" s="52"/>
      <c r="M65" s="52"/>
      <c r="N65" s="52"/>
      <c r="O65" s="52">
        <v>1.6776344044610685E-3</v>
      </c>
      <c r="P65" s="52">
        <v>2.5093861136267612E-4</v>
      </c>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v>1.8154107349140775E-2</v>
      </c>
    </row>
    <row r="66" spans="1:65" x14ac:dyDescent="0.2">
      <c r="A66" s="13">
        <v>39114</v>
      </c>
      <c r="B66" s="52">
        <v>4.8385623870733641E-2</v>
      </c>
      <c r="C66" s="52">
        <v>5.0978923280107752E-2</v>
      </c>
      <c r="D66" s="52">
        <v>3.9432000036774807E-2</v>
      </c>
      <c r="E66" s="52">
        <v>5.4928614549392824E-2</v>
      </c>
      <c r="F66" s="52">
        <v>2.4924923333649932E-2</v>
      </c>
      <c r="G66" s="52">
        <v>3.6136445722453753E-2</v>
      </c>
      <c r="H66" s="52">
        <v>2.4094034622988404E-2</v>
      </c>
      <c r="I66" s="52">
        <v>3.6581851799802547E-3</v>
      </c>
      <c r="J66" s="52"/>
      <c r="K66" s="52"/>
      <c r="L66" s="52"/>
      <c r="M66" s="52"/>
      <c r="N66" s="52"/>
      <c r="O66" s="52">
        <v>2.4089889539363426E-3</v>
      </c>
      <c r="P66" s="52">
        <v>2.6868103385031973E-4</v>
      </c>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v>1.7937559785731406E-2</v>
      </c>
    </row>
    <row r="67" spans="1:65" x14ac:dyDescent="0.2">
      <c r="A67" s="13">
        <v>39142</v>
      </c>
      <c r="B67" s="52">
        <v>5.2137911028097624E-2</v>
      </c>
      <c r="C67" s="52">
        <v>5.0165458414093998E-2</v>
      </c>
      <c r="D67" s="52">
        <v>4.1962117181416798E-2</v>
      </c>
      <c r="E67" s="52">
        <v>5.8881734040331597E-2</v>
      </c>
      <c r="F67" s="52">
        <v>2.8433699499311564E-2</v>
      </c>
      <c r="G67" s="52">
        <v>3.6971547290925472E-2</v>
      </c>
      <c r="H67" s="52">
        <v>2.6060245289808017E-2</v>
      </c>
      <c r="I67" s="52">
        <v>4.7008887061091575E-3</v>
      </c>
      <c r="J67" s="52"/>
      <c r="K67" s="52"/>
      <c r="L67" s="52"/>
      <c r="M67" s="52"/>
      <c r="N67" s="52"/>
      <c r="O67" s="52">
        <v>4.0524527448692702E-3</v>
      </c>
      <c r="P67" s="52">
        <v>6.0506727600550202E-4</v>
      </c>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v>1.9197797631553742E-2</v>
      </c>
    </row>
    <row r="68" spans="1:65" x14ac:dyDescent="0.2">
      <c r="A68" s="13">
        <v>39173</v>
      </c>
      <c r="B68" s="52">
        <v>5.439139455193609E-2</v>
      </c>
      <c r="C68" s="52">
        <v>5.2006570526374307E-2</v>
      </c>
      <c r="D68" s="52">
        <v>4.4637491310949323E-2</v>
      </c>
      <c r="E68" s="52">
        <v>6.2106131973951512E-2</v>
      </c>
      <c r="F68" s="52">
        <v>3.0011667452796046E-2</v>
      </c>
      <c r="G68" s="52">
        <v>3.7938646647539216E-2</v>
      </c>
      <c r="H68" s="52">
        <v>2.7119483200628292E-2</v>
      </c>
      <c r="I68" s="52">
        <v>5.1529711308478882E-3</v>
      </c>
      <c r="J68" s="52"/>
      <c r="K68" s="52"/>
      <c r="L68" s="52"/>
      <c r="M68" s="52"/>
      <c r="N68" s="52"/>
      <c r="O68" s="52">
        <v>3.2698402468461949E-3</v>
      </c>
      <c r="P68" s="52">
        <v>9.8094662981298335E-4</v>
      </c>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v>1.9966702141899648E-2</v>
      </c>
    </row>
    <row r="69" spans="1:65" x14ac:dyDescent="0.2">
      <c r="A69" s="13">
        <v>39203</v>
      </c>
      <c r="B69" s="52">
        <v>5.7505247283657607E-2</v>
      </c>
      <c r="C69" s="52">
        <v>5.2444444677238189E-2</v>
      </c>
      <c r="D69" s="52">
        <v>4.5047955251504818E-2</v>
      </c>
      <c r="E69" s="52">
        <v>6.3198284639369981E-2</v>
      </c>
      <c r="F69" s="52">
        <v>3.0341854007913116E-2</v>
      </c>
      <c r="G69" s="52">
        <v>3.9636292589858083E-2</v>
      </c>
      <c r="H69" s="52">
        <v>2.8380976217191128E-2</v>
      </c>
      <c r="I69" s="52">
        <v>4.838272955391491E-3</v>
      </c>
      <c r="J69" s="52"/>
      <c r="K69" s="52"/>
      <c r="L69" s="52"/>
      <c r="M69" s="52"/>
      <c r="N69" s="52"/>
      <c r="O69" s="52">
        <v>4.0713493610603675E-3</v>
      </c>
      <c r="P69" s="52">
        <v>8.478095560671739E-4</v>
      </c>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v>2.034426416586774E-2</v>
      </c>
    </row>
    <row r="70" spans="1:65" x14ac:dyDescent="0.2">
      <c r="A70" s="13">
        <v>39234</v>
      </c>
      <c r="B70" s="52">
        <v>5.8768001433501312E-2</v>
      </c>
      <c r="C70" s="52">
        <v>5.350750651783992E-2</v>
      </c>
      <c r="D70" s="52">
        <v>4.6713430151722378E-2</v>
      </c>
      <c r="E70" s="52">
        <v>6.4805896515548064E-2</v>
      </c>
      <c r="F70" s="52">
        <v>3.1571103980586754E-2</v>
      </c>
      <c r="G70" s="52">
        <v>3.9466533848489117E-2</v>
      </c>
      <c r="H70" s="52">
        <v>2.7825005364660486E-2</v>
      </c>
      <c r="I70" s="52">
        <v>5.9672145125487745E-3</v>
      </c>
      <c r="J70" s="52"/>
      <c r="K70" s="52"/>
      <c r="L70" s="52"/>
      <c r="M70" s="52"/>
      <c r="N70" s="52"/>
      <c r="O70" s="52">
        <v>6.2426422386616257E-3</v>
      </c>
      <c r="P70" s="52">
        <v>8.7532555527231797E-4</v>
      </c>
      <c r="Q70" s="52">
        <v>1.4907918743776769E-4</v>
      </c>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v>1.8293532030098817E-2</v>
      </c>
    </row>
    <row r="71" spans="1:65" x14ac:dyDescent="0.2">
      <c r="A71" s="13">
        <v>39264</v>
      </c>
      <c r="B71" s="52">
        <v>5.9395908789937772E-2</v>
      </c>
      <c r="C71" s="52">
        <v>5.615879906730252E-2</v>
      </c>
      <c r="D71" s="52">
        <v>4.9102566175728515E-2</v>
      </c>
      <c r="E71" s="52">
        <v>6.6098417162541057E-2</v>
      </c>
      <c r="F71" s="52">
        <v>3.3929325219131175E-2</v>
      </c>
      <c r="G71" s="52">
        <v>4.0447285706240989E-2</v>
      </c>
      <c r="H71" s="52">
        <v>2.8362759901582751E-2</v>
      </c>
      <c r="I71" s="52">
        <v>6.7605281643633806E-3</v>
      </c>
      <c r="J71" s="52"/>
      <c r="K71" s="52"/>
      <c r="L71" s="52"/>
      <c r="M71" s="52"/>
      <c r="N71" s="52"/>
      <c r="O71" s="52">
        <v>7.0728937841788696E-3</v>
      </c>
      <c r="P71" s="52">
        <v>1.138038884955827E-3</v>
      </c>
      <c r="Q71" s="52">
        <v>8.6811663612829245E-4</v>
      </c>
      <c r="R71" s="52">
        <v>7.6470058802764705E-5</v>
      </c>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v>1.6552316936992818E-2</v>
      </c>
    </row>
    <row r="72" spans="1:65" x14ac:dyDescent="0.2">
      <c r="A72" s="13">
        <v>39295</v>
      </c>
      <c r="B72" s="52">
        <v>5.8531586251910066E-2</v>
      </c>
      <c r="C72" s="52">
        <v>5.5173312334677746E-2</v>
      </c>
      <c r="D72" s="52">
        <v>5.084525966312451E-2</v>
      </c>
      <c r="E72" s="52">
        <v>6.7833408885661098E-2</v>
      </c>
      <c r="F72" s="52">
        <v>3.6155030663191617E-2</v>
      </c>
      <c r="G72" s="52">
        <v>4.400981485837175E-2</v>
      </c>
      <c r="H72" s="52">
        <v>3.0251767085141944E-2</v>
      </c>
      <c r="I72" s="52">
        <v>7.5922172352503002E-3</v>
      </c>
      <c r="J72" s="52"/>
      <c r="K72" s="52"/>
      <c r="L72" s="52"/>
      <c r="M72" s="52"/>
      <c r="N72" s="52"/>
      <c r="O72" s="52">
        <v>6.766975709503781E-3</v>
      </c>
      <c r="P72" s="52">
        <v>2.0482520001005602E-3</v>
      </c>
      <c r="Q72" s="52">
        <v>1.0959375898109075E-3</v>
      </c>
      <c r="R72" s="52">
        <v>1.1997815034043521E-3</v>
      </c>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v>1.7344161127489949E-2</v>
      </c>
    </row>
    <row r="73" spans="1:65" x14ac:dyDescent="0.2">
      <c r="A73" s="13">
        <v>39326</v>
      </c>
      <c r="B73" s="52">
        <v>6.035844798978985E-2</v>
      </c>
      <c r="C73" s="52">
        <v>5.7956968277782753E-2</v>
      </c>
      <c r="D73" s="52">
        <v>5.2111632397963646E-2</v>
      </c>
      <c r="E73" s="52">
        <v>7.0134130123774105E-2</v>
      </c>
      <c r="F73" s="52">
        <v>3.8742632674458641E-2</v>
      </c>
      <c r="G73" s="52">
        <v>4.5532444487323791E-2</v>
      </c>
      <c r="H73" s="52">
        <v>3.192000020473032E-2</v>
      </c>
      <c r="I73" s="52">
        <v>8.904294399751423E-3</v>
      </c>
      <c r="J73" s="52"/>
      <c r="K73" s="52"/>
      <c r="L73" s="52"/>
      <c r="M73" s="52"/>
      <c r="N73" s="52"/>
      <c r="O73" s="52">
        <v>7.3021609550798497E-3</v>
      </c>
      <c r="P73" s="52">
        <v>3.2269295709477707E-3</v>
      </c>
      <c r="Q73" s="52">
        <v>1.2242881397708269E-3</v>
      </c>
      <c r="R73" s="52">
        <v>1.3512118690774571E-3</v>
      </c>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v>1.8374623744002633E-2</v>
      </c>
    </row>
    <row r="74" spans="1:65" x14ac:dyDescent="0.2">
      <c r="A74" s="13">
        <v>39356</v>
      </c>
      <c r="B74" s="52">
        <v>6.1849757214116917E-2</v>
      </c>
      <c r="C74" s="52">
        <v>6.0987657209229156E-2</v>
      </c>
      <c r="D74" s="52">
        <v>5.4139951387987578E-2</v>
      </c>
      <c r="E74" s="52">
        <v>7.0860210033341031E-2</v>
      </c>
      <c r="F74" s="52">
        <v>4.0781860929176142E-2</v>
      </c>
      <c r="G74" s="52">
        <v>4.6051961097198203E-2</v>
      </c>
      <c r="H74" s="52">
        <v>3.3876679326805902E-2</v>
      </c>
      <c r="I74" s="52">
        <v>9.6377520465824595E-3</v>
      </c>
      <c r="J74" s="52"/>
      <c r="K74" s="52"/>
      <c r="L74" s="52"/>
      <c r="M74" s="52"/>
      <c r="N74" s="52"/>
      <c r="O74" s="52">
        <v>6.0416601664170936E-3</v>
      </c>
      <c r="P74" s="52">
        <v>4.0349862771353528E-3</v>
      </c>
      <c r="Q74" s="52">
        <v>2.6719296987408889E-3</v>
      </c>
      <c r="R74" s="52">
        <v>2.2342177340736917E-3</v>
      </c>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v>1.9244496018164903E-2</v>
      </c>
    </row>
    <row r="75" spans="1:65" x14ac:dyDescent="0.2">
      <c r="A75" s="13">
        <v>39387</v>
      </c>
      <c r="B75" s="52">
        <v>6.3917620922388743E-2</v>
      </c>
      <c r="C75" s="52">
        <v>6.2330192246068943E-2</v>
      </c>
      <c r="D75" s="52">
        <v>5.7181474720621572E-2</v>
      </c>
      <c r="E75" s="52">
        <v>7.677317755124477E-2</v>
      </c>
      <c r="F75" s="52">
        <v>4.2320398955133856E-2</v>
      </c>
      <c r="G75" s="52">
        <v>4.7055621854459925E-2</v>
      </c>
      <c r="H75" s="52">
        <v>3.4636407814671789E-2</v>
      </c>
      <c r="I75" s="52">
        <v>9.5138996840684938E-3</v>
      </c>
      <c r="J75" s="52"/>
      <c r="K75" s="52"/>
      <c r="L75" s="52"/>
      <c r="M75" s="52"/>
      <c r="N75" s="52"/>
      <c r="O75" s="52">
        <v>5.9242829363425802E-3</v>
      </c>
      <c r="P75" s="52">
        <v>5.0948041668119892E-3</v>
      </c>
      <c r="Q75" s="52">
        <v>2.6486099862209106E-3</v>
      </c>
      <c r="R75" s="52">
        <v>2.7921316306649584E-3</v>
      </c>
      <c r="S75" s="52">
        <v>7.0880536153612565E-4</v>
      </c>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v>1.7812585490298061E-2</v>
      </c>
    </row>
    <row r="76" spans="1:65" x14ac:dyDescent="0.2">
      <c r="A76" s="13">
        <v>39417</v>
      </c>
      <c r="B76" s="52">
        <v>6.5421719850357204E-2</v>
      </c>
      <c r="C76" s="52">
        <v>6.3373505701827482E-2</v>
      </c>
      <c r="D76" s="52">
        <v>5.9344914357095581E-2</v>
      </c>
      <c r="E76" s="52">
        <v>7.9764779205049721E-2</v>
      </c>
      <c r="F76" s="52">
        <v>4.5474050527239164E-2</v>
      </c>
      <c r="G76" s="52">
        <v>4.7797256338183026E-2</v>
      </c>
      <c r="H76" s="52">
        <v>3.5870278382993406E-2</v>
      </c>
      <c r="I76" s="52">
        <v>1.0003413589772317E-2</v>
      </c>
      <c r="J76" s="52">
        <v>3.7714866778908456E-3</v>
      </c>
      <c r="K76" s="52"/>
      <c r="L76" s="52"/>
      <c r="M76" s="52"/>
      <c r="N76" s="52"/>
      <c r="O76" s="52">
        <v>6.9815209427409181E-3</v>
      </c>
      <c r="P76" s="52">
        <v>5.7811253742940045E-3</v>
      </c>
      <c r="Q76" s="52">
        <v>4.0055758330610749E-3</v>
      </c>
      <c r="R76" s="52">
        <v>3.4744404420892034E-3</v>
      </c>
      <c r="S76" s="52">
        <v>1.9280074420134363E-3</v>
      </c>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v>1.7293783610504078E-2</v>
      </c>
    </row>
    <row r="77" spans="1:65" x14ac:dyDescent="0.2">
      <c r="A77" s="13">
        <v>39448</v>
      </c>
      <c r="B77" s="52">
        <v>6.7249503128122196E-2</v>
      </c>
      <c r="C77" s="52">
        <v>6.4301519007422855E-2</v>
      </c>
      <c r="D77" s="52">
        <v>6.2615310200327984E-2</v>
      </c>
      <c r="E77" s="52">
        <v>7.811051265941131E-2</v>
      </c>
      <c r="F77" s="52">
        <v>4.5710067123113922E-2</v>
      </c>
      <c r="G77" s="52">
        <v>4.9983746606964079E-2</v>
      </c>
      <c r="H77" s="52">
        <v>3.8512028401862616E-2</v>
      </c>
      <c r="I77" s="52">
        <v>1.1154662896158723E-2</v>
      </c>
      <c r="J77" s="52">
        <v>5.3331392918890795E-3</v>
      </c>
      <c r="K77" s="52"/>
      <c r="L77" s="52"/>
      <c r="M77" s="52"/>
      <c r="N77" s="52"/>
      <c r="O77" s="52">
        <v>8.4623894556488562E-3</v>
      </c>
      <c r="P77" s="52">
        <v>7.9059855765693157E-3</v>
      </c>
      <c r="Q77" s="52">
        <v>5.1034830332136573E-3</v>
      </c>
      <c r="R77" s="52">
        <v>5.0029841956848488E-3</v>
      </c>
      <c r="S77" s="52">
        <v>2.6407233011118201E-3</v>
      </c>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v>1.861700804208891E-2</v>
      </c>
    </row>
    <row r="78" spans="1:65" x14ac:dyDescent="0.2">
      <c r="A78" s="13">
        <v>39479</v>
      </c>
      <c r="B78" s="52">
        <v>6.8310602006049881E-2</v>
      </c>
      <c r="C78" s="52">
        <v>6.467083801191538E-2</v>
      </c>
      <c r="D78" s="52">
        <v>6.4335205182231403E-2</v>
      </c>
      <c r="E78" s="52">
        <v>8.0641926685503934E-2</v>
      </c>
      <c r="F78" s="52">
        <v>4.455284371803573E-2</v>
      </c>
      <c r="G78" s="52">
        <v>5.0006903630191155E-2</v>
      </c>
      <c r="H78" s="52">
        <v>4.2277355352462263E-2</v>
      </c>
      <c r="I78" s="52">
        <v>1.2627329508359786E-2</v>
      </c>
      <c r="J78" s="52">
        <v>5.8226334389683103E-3</v>
      </c>
      <c r="K78" s="52"/>
      <c r="L78" s="52"/>
      <c r="M78" s="52"/>
      <c r="N78" s="52"/>
      <c r="O78" s="52">
        <v>9.7157235217015872E-3</v>
      </c>
      <c r="P78" s="52">
        <v>1.0003064918570727E-2</v>
      </c>
      <c r="Q78" s="52">
        <v>4.6649770460607896E-3</v>
      </c>
      <c r="R78" s="52">
        <v>5.499644440154351E-3</v>
      </c>
      <c r="S78" s="52">
        <v>3.5672718867010029E-3</v>
      </c>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v>1.9543372570497076E-2</v>
      </c>
    </row>
    <row r="79" spans="1:65" x14ac:dyDescent="0.2">
      <c r="A79" s="13">
        <v>39508</v>
      </c>
      <c r="B79" s="52">
        <v>6.8775856224586915E-2</v>
      </c>
      <c r="C79" s="52">
        <v>6.5785184116651324E-2</v>
      </c>
      <c r="D79" s="52">
        <v>6.8047276605274848E-2</v>
      </c>
      <c r="E79" s="52">
        <v>8.3090420868213957E-2</v>
      </c>
      <c r="F79" s="52">
        <v>4.4886917734031861E-2</v>
      </c>
      <c r="G79" s="52">
        <v>5.2264565845378239E-2</v>
      </c>
      <c r="H79" s="52">
        <v>4.1957018487459724E-2</v>
      </c>
      <c r="I79" s="52">
        <v>1.376344514963008E-2</v>
      </c>
      <c r="J79" s="52">
        <v>9.1654953573695064E-3</v>
      </c>
      <c r="K79" s="52"/>
      <c r="L79" s="52"/>
      <c r="M79" s="52"/>
      <c r="N79" s="52"/>
      <c r="O79" s="52">
        <v>1.1387395430282849E-2</v>
      </c>
      <c r="P79" s="52">
        <v>1.0822550333780719E-2</v>
      </c>
      <c r="Q79" s="52">
        <v>7.5292733677185782E-3</v>
      </c>
      <c r="R79" s="52">
        <v>7.5832355385416312E-3</v>
      </c>
      <c r="S79" s="52">
        <v>4.1856677854619773E-3</v>
      </c>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v>2.1178432892263736E-2</v>
      </c>
    </row>
    <row r="80" spans="1:65" x14ac:dyDescent="0.2">
      <c r="A80" s="13">
        <v>39539</v>
      </c>
      <c r="B80" s="52">
        <v>6.7727640144597298E-2</v>
      </c>
      <c r="C80" s="52">
        <v>6.6822379881456798E-2</v>
      </c>
      <c r="D80" s="52">
        <v>6.7450141153988036E-2</v>
      </c>
      <c r="E80" s="52">
        <v>8.763381462450745E-2</v>
      </c>
      <c r="F80" s="52">
        <v>4.6877635683776439E-2</v>
      </c>
      <c r="G80" s="52">
        <v>5.4113210006847448E-2</v>
      </c>
      <c r="H80" s="52">
        <v>4.3852821750864454E-2</v>
      </c>
      <c r="I80" s="52">
        <v>1.5360693140327534E-2</v>
      </c>
      <c r="J80" s="52">
        <v>1.062372495876111E-2</v>
      </c>
      <c r="K80" s="52"/>
      <c r="L80" s="52"/>
      <c r="M80" s="52"/>
      <c r="N80" s="52"/>
      <c r="O80" s="52">
        <v>1.1577719848741466E-2</v>
      </c>
      <c r="P80" s="52">
        <v>1.2574938254203159E-2</v>
      </c>
      <c r="Q80" s="52">
        <v>7.7556376320692079E-3</v>
      </c>
      <c r="R80" s="52">
        <v>7.3296748874012111E-3</v>
      </c>
      <c r="S80" s="52">
        <v>4.5312081450414017E-3</v>
      </c>
      <c r="T80" s="52">
        <v>5.5233609308972522E-4</v>
      </c>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v>2.0721414532982756E-2</v>
      </c>
    </row>
    <row r="81" spans="1:65" x14ac:dyDescent="0.2">
      <c r="A81" s="13">
        <v>39569</v>
      </c>
      <c r="B81" s="52">
        <v>6.9607644181101921E-2</v>
      </c>
      <c r="C81" s="52">
        <v>6.969251876244667E-2</v>
      </c>
      <c r="D81" s="52">
        <v>6.8635074199999591E-2</v>
      </c>
      <c r="E81" s="52">
        <v>9.1265357725693788E-2</v>
      </c>
      <c r="F81" s="52">
        <v>4.5552676182520194E-2</v>
      </c>
      <c r="G81" s="52">
        <v>5.8454676570675636E-2</v>
      </c>
      <c r="H81" s="52">
        <v>4.6227243380916092E-2</v>
      </c>
      <c r="I81" s="52">
        <v>1.7241242981088777E-2</v>
      </c>
      <c r="J81" s="52">
        <v>1.4819675690129794E-2</v>
      </c>
      <c r="K81" s="52"/>
      <c r="L81" s="52"/>
      <c r="M81" s="52"/>
      <c r="N81" s="52"/>
      <c r="O81" s="52">
        <v>1.0152395555954579E-2</v>
      </c>
      <c r="P81" s="52">
        <v>1.2530664128349736E-2</v>
      </c>
      <c r="Q81" s="52">
        <v>7.73723388747251E-3</v>
      </c>
      <c r="R81" s="52">
        <v>8.8628578324362571E-3</v>
      </c>
      <c r="S81" s="52">
        <v>5.8654655885074149E-3</v>
      </c>
      <c r="T81" s="52">
        <v>1.976084309851456E-3</v>
      </c>
      <c r="U81" s="52">
        <v>6.7113079237793799E-3</v>
      </c>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v>2.0545691704246801E-2</v>
      </c>
    </row>
    <row r="82" spans="1:65" x14ac:dyDescent="0.2">
      <c r="A82" s="13">
        <v>39600</v>
      </c>
      <c r="B82" s="52">
        <v>6.8993027152119399E-2</v>
      </c>
      <c r="C82" s="52">
        <v>7.1884445954353629E-2</v>
      </c>
      <c r="D82" s="52">
        <v>7.0583091067626003E-2</v>
      </c>
      <c r="E82" s="52">
        <v>8.7935340848312893E-2</v>
      </c>
      <c r="F82" s="52">
        <v>4.9020670993750709E-2</v>
      </c>
      <c r="G82" s="52">
        <v>5.9817291864793669E-2</v>
      </c>
      <c r="H82" s="52">
        <v>4.7233779895272103E-2</v>
      </c>
      <c r="I82" s="52">
        <v>1.6540530119327528E-2</v>
      </c>
      <c r="J82" s="52">
        <v>1.7865411769003473E-2</v>
      </c>
      <c r="K82" s="52"/>
      <c r="L82" s="52"/>
      <c r="M82" s="52"/>
      <c r="N82" s="52"/>
      <c r="O82" s="52">
        <v>1.1702645142455519E-2</v>
      </c>
      <c r="P82" s="52">
        <v>1.2464340175453286E-2</v>
      </c>
      <c r="Q82" s="52">
        <v>9.1435721463020651E-3</v>
      </c>
      <c r="R82" s="52">
        <v>1.119019647941368E-2</v>
      </c>
      <c r="S82" s="52">
        <v>6.0689947362184546E-3</v>
      </c>
      <c r="T82" s="52">
        <v>2.3085129975233061E-3</v>
      </c>
      <c r="U82" s="52">
        <v>2.3922183905341059E-4</v>
      </c>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v>2.0609832109852892E-2</v>
      </c>
    </row>
    <row r="83" spans="1:65" x14ac:dyDescent="0.2">
      <c r="A83" s="13">
        <v>39630</v>
      </c>
      <c r="B83" s="52">
        <v>6.6658560456311924E-2</v>
      </c>
      <c r="C83" s="52">
        <v>6.9158229614221647E-2</v>
      </c>
      <c r="D83" s="52">
        <v>6.8972313186653297E-2</v>
      </c>
      <c r="E83" s="52">
        <v>8.7223006598696431E-2</v>
      </c>
      <c r="F83" s="52">
        <v>4.6326859114696174E-2</v>
      </c>
      <c r="G83" s="52">
        <v>5.8677040899254462E-2</v>
      </c>
      <c r="H83" s="52">
        <v>4.7148998266630708E-2</v>
      </c>
      <c r="I83" s="52">
        <v>1.7647303775169418E-2</v>
      </c>
      <c r="J83" s="52">
        <v>1.8269690582563478E-2</v>
      </c>
      <c r="K83" s="52"/>
      <c r="L83" s="52"/>
      <c r="M83" s="52"/>
      <c r="N83" s="52"/>
      <c r="O83" s="52">
        <v>1.1588379018052096E-2</v>
      </c>
      <c r="P83" s="52">
        <v>1.3861137229438341E-2</v>
      </c>
      <c r="Q83" s="52">
        <v>8.8549487333310171E-3</v>
      </c>
      <c r="R83" s="52">
        <v>1.2383842344506627E-2</v>
      </c>
      <c r="S83" s="52">
        <v>7.6415927682229228E-3</v>
      </c>
      <c r="T83" s="52">
        <v>2.8287063867554118E-3</v>
      </c>
      <c r="U83" s="52">
        <v>9.117392552150075E-4</v>
      </c>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v>2.0896200926577315E-2</v>
      </c>
    </row>
    <row r="84" spans="1:65" x14ac:dyDescent="0.2">
      <c r="A84" s="13">
        <v>39661</v>
      </c>
      <c r="B84" s="52">
        <v>6.86579237663167E-2</v>
      </c>
      <c r="C84" s="52">
        <v>7.1954073168203334E-2</v>
      </c>
      <c r="D84" s="52">
        <v>6.9748878117491864E-2</v>
      </c>
      <c r="E84" s="52">
        <v>8.9649881298186282E-2</v>
      </c>
      <c r="F84" s="52">
        <v>4.8382199845046055E-2</v>
      </c>
      <c r="G84" s="52">
        <v>6.1667548264467222E-2</v>
      </c>
      <c r="H84" s="52">
        <v>5.1928523283999536E-2</v>
      </c>
      <c r="I84" s="52">
        <v>2.0346489893043287E-2</v>
      </c>
      <c r="J84" s="52">
        <v>2.1085302455736133E-2</v>
      </c>
      <c r="K84" s="52"/>
      <c r="L84" s="52"/>
      <c r="M84" s="52"/>
      <c r="N84" s="52"/>
      <c r="O84" s="52">
        <v>1.2057327770098982E-2</v>
      </c>
      <c r="P84" s="52">
        <v>1.503003007007672E-2</v>
      </c>
      <c r="Q84" s="52">
        <v>1.0721158354144963E-2</v>
      </c>
      <c r="R84" s="52">
        <v>1.2759138036300775E-2</v>
      </c>
      <c r="S84" s="52">
        <v>9.8414431661152085E-3</v>
      </c>
      <c r="T84" s="52">
        <v>3.1937318150063233E-3</v>
      </c>
      <c r="U84" s="52">
        <v>1.7467788158146088E-3</v>
      </c>
      <c r="V84" s="52">
        <v>1.2314230494216152E-4</v>
      </c>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v>2.0277475362123092E-2</v>
      </c>
    </row>
    <row r="85" spans="1:65" x14ac:dyDescent="0.2">
      <c r="A85" s="13">
        <v>39692</v>
      </c>
      <c r="B85" s="52">
        <v>7.2619139528118562E-2</v>
      </c>
      <c r="C85" s="52">
        <v>7.2629930186689479E-2</v>
      </c>
      <c r="D85" s="52">
        <v>7.3817895219267723E-2</v>
      </c>
      <c r="E85" s="52">
        <v>9.3390659282289762E-2</v>
      </c>
      <c r="F85" s="52">
        <v>4.8348361073904514E-2</v>
      </c>
      <c r="G85" s="52">
        <v>6.3925380388828015E-2</v>
      </c>
      <c r="H85" s="52">
        <v>5.3694385372040077E-2</v>
      </c>
      <c r="I85" s="52">
        <v>2.0919270325661699E-2</v>
      </c>
      <c r="J85" s="52">
        <v>2.2233882339608026E-2</v>
      </c>
      <c r="K85" s="52"/>
      <c r="L85" s="52"/>
      <c r="M85" s="52"/>
      <c r="N85" s="52"/>
      <c r="O85" s="52">
        <v>1.4631097803918948E-2</v>
      </c>
      <c r="P85" s="52">
        <v>1.5470234096004398E-2</v>
      </c>
      <c r="Q85" s="52">
        <v>1.0998954141643015E-2</v>
      </c>
      <c r="R85" s="52">
        <v>1.3668375722716081E-2</v>
      </c>
      <c r="S85" s="52">
        <v>1.2129948061045696E-2</v>
      </c>
      <c r="T85" s="52">
        <v>4.5334920617402727E-3</v>
      </c>
      <c r="U85" s="52">
        <v>3.102079514147869E-3</v>
      </c>
      <c r="V85" s="52">
        <v>2.7983552958194208E-4</v>
      </c>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v>2.1400878657366711E-2</v>
      </c>
    </row>
    <row r="86" spans="1:65" x14ac:dyDescent="0.2">
      <c r="A86" s="13">
        <v>39722</v>
      </c>
      <c r="B86" s="52">
        <v>7.6076101263081453E-2</v>
      </c>
      <c r="C86" s="52">
        <v>7.6763002966936444E-2</v>
      </c>
      <c r="D86" s="52">
        <v>7.3270812721028991E-2</v>
      </c>
      <c r="E86" s="52">
        <v>9.5901151079606006E-2</v>
      </c>
      <c r="F86" s="52">
        <v>4.7043797459691311E-2</v>
      </c>
      <c r="G86" s="52">
        <v>6.2159348911992179E-2</v>
      </c>
      <c r="H86" s="52">
        <v>4.4386963150641223E-2</v>
      </c>
      <c r="I86" s="52">
        <v>2.196483914055139E-2</v>
      </c>
      <c r="J86" s="52">
        <v>2.5208492777138304E-2</v>
      </c>
      <c r="K86" s="52"/>
      <c r="L86" s="52"/>
      <c r="M86" s="52"/>
      <c r="N86" s="52"/>
      <c r="O86" s="52">
        <v>1.6140406905812688E-2</v>
      </c>
      <c r="P86" s="52">
        <v>1.6513610671842378E-2</v>
      </c>
      <c r="Q86" s="52">
        <v>1.1050350033353381E-2</v>
      </c>
      <c r="R86" s="52">
        <v>1.4577993367648142E-2</v>
      </c>
      <c r="S86" s="52">
        <v>1.4614655745018117E-2</v>
      </c>
      <c r="T86" s="52">
        <v>6.5931040765752824E-3</v>
      </c>
      <c r="U86" s="52">
        <v>4.1596479323271103E-3</v>
      </c>
      <c r="V86" s="52">
        <v>8.8391149912018228E-4</v>
      </c>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v>2.2284876248432447E-2</v>
      </c>
    </row>
    <row r="87" spans="1:65" x14ac:dyDescent="0.2">
      <c r="A87" s="13">
        <v>39753</v>
      </c>
      <c r="B87" s="52">
        <v>7.6447105178807859E-2</v>
      </c>
      <c r="C87" s="52">
        <v>8.0660788252951185E-2</v>
      </c>
      <c r="D87" s="52">
        <v>7.6406022138554214E-2</v>
      </c>
      <c r="E87" s="52">
        <v>0.10180891406638277</v>
      </c>
      <c r="F87" s="52">
        <v>4.7895404936201043E-2</v>
      </c>
      <c r="G87" s="52">
        <v>6.6718881606898706E-2</v>
      </c>
      <c r="H87" s="52">
        <v>4.7472696069359506E-2</v>
      </c>
      <c r="I87" s="52">
        <v>2.4246985409459808E-2</v>
      </c>
      <c r="J87" s="52">
        <v>2.8478707707907426E-2</v>
      </c>
      <c r="K87" s="52">
        <v>0</v>
      </c>
      <c r="L87" s="52"/>
      <c r="M87" s="52"/>
      <c r="N87" s="52"/>
      <c r="O87" s="52">
        <v>1.9684573623599891E-2</v>
      </c>
      <c r="P87" s="52">
        <v>1.9454507615505091E-2</v>
      </c>
      <c r="Q87" s="52">
        <v>1.2346433952809438E-2</v>
      </c>
      <c r="R87" s="52">
        <v>1.598581103092464E-2</v>
      </c>
      <c r="S87" s="52">
        <v>1.6948611061565776E-2</v>
      </c>
      <c r="T87" s="52">
        <v>7.9898331987356217E-3</v>
      </c>
      <c r="U87" s="52">
        <v>5.8192989190620414E-3</v>
      </c>
      <c r="V87" s="52">
        <v>1.3066079413252038E-3</v>
      </c>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v>2.4346884778927234E-2</v>
      </c>
    </row>
    <row r="88" spans="1:65" x14ac:dyDescent="0.2">
      <c r="A88" s="13">
        <v>39783</v>
      </c>
      <c r="B88" s="52">
        <v>7.8575100884554147E-2</v>
      </c>
      <c r="C88" s="52">
        <v>7.6310933894041921E-2</v>
      </c>
      <c r="D88" s="52">
        <v>7.5662612673924476E-2</v>
      </c>
      <c r="E88" s="52">
        <v>8.9853709169062837E-2</v>
      </c>
      <c r="F88" s="52">
        <v>4.8102937903942447E-2</v>
      </c>
      <c r="G88" s="52">
        <v>6.2322803397166129E-2</v>
      </c>
      <c r="H88" s="52">
        <v>4.7292464955967214E-2</v>
      </c>
      <c r="I88" s="52">
        <v>2.4079584686512799E-2</v>
      </c>
      <c r="J88" s="52">
        <v>2.971090995831915E-2</v>
      </c>
      <c r="K88" s="52">
        <v>1.263344867897482E-3</v>
      </c>
      <c r="L88" s="52"/>
      <c r="M88" s="52"/>
      <c r="N88" s="52"/>
      <c r="O88" s="52">
        <v>1.9889536324425236E-2</v>
      </c>
      <c r="P88" s="52">
        <v>1.9068824396719045E-2</v>
      </c>
      <c r="Q88" s="52">
        <v>1.2637548655158126E-2</v>
      </c>
      <c r="R88" s="52">
        <v>1.8001752471877238E-2</v>
      </c>
      <c r="S88" s="52">
        <v>1.6817846691169275E-2</v>
      </c>
      <c r="T88" s="52">
        <v>6.5029016428279265E-3</v>
      </c>
      <c r="U88" s="52">
        <v>7.2437334560293771E-3</v>
      </c>
      <c r="V88" s="52">
        <v>2.3836225533910315E-3</v>
      </c>
      <c r="W88" s="54">
        <v>3.3310300146624878E-5</v>
      </c>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2">
        <v>2.0544054639363617E-2</v>
      </c>
    </row>
    <row r="89" spans="1:65" x14ac:dyDescent="0.2">
      <c r="A89" s="13">
        <v>39814</v>
      </c>
      <c r="B89" s="52">
        <v>8.4954246052850305E-2</v>
      </c>
      <c r="C89" s="52">
        <v>8.0224770259345671E-2</v>
      </c>
      <c r="D89" s="52">
        <v>7.8135298739002226E-2</v>
      </c>
      <c r="E89" s="52">
        <v>9.4628228470460568E-2</v>
      </c>
      <c r="F89" s="52">
        <v>5.1526665783893151E-2</v>
      </c>
      <c r="G89" s="52">
        <v>6.4531821998964733E-2</v>
      </c>
      <c r="H89" s="52">
        <v>4.7886352070481995E-2</v>
      </c>
      <c r="I89" s="52">
        <v>2.6754129583459289E-2</v>
      </c>
      <c r="J89" s="52">
        <v>3.180839850060916E-2</v>
      </c>
      <c r="K89" s="52">
        <v>1.8776740268437902E-3</v>
      </c>
      <c r="L89" s="52"/>
      <c r="M89" s="52"/>
      <c r="N89" s="52"/>
      <c r="O89" s="52">
        <v>1.9825298327859082E-2</v>
      </c>
      <c r="P89" s="52">
        <v>2.02114347254179E-2</v>
      </c>
      <c r="Q89" s="52">
        <v>1.5033841099316445E-2</v>
      </c>
      <c r="R89" s="52">
        <v>1.9824605090343478E-2</v>
      </c>
      <c r="S89" s="52">
        <v>1.9149747764378226E-2</v>
      </c>
      <c r="T89" s="52">
        <v>9.9387658969145812E-3</v>
      </c>
      <c r="U89" s="52">
        <v>9.8650979494668192E-3</v>
      </c>
      <c r="V89" s="52">
        <v>3.8346319671099765E-3</v>
      </c>
      <c r="W89" s="52">
        <v>7.314606721778507E-5</v>
      </c>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v>2.2469753635476757E-2</v>
      </c>
    </row>
    <row r="90" spans="1:65" x14ac:dyDescent="0.2">
      <c r="A90" s="13">
        <v>39845</v>
      </c>
      <c r="B90" s="52">
        <v>8.5580444870404462E-2</v>
      </c>
      <c r="C90" s="52">
        <v>8.0032481438576469E-2</v>
      </c>
      <c r="D90" s="52">
        <v>7.9308110418400121E-2</v>
      </c>
      <c r="E90" s="52">
        <v>9.573716222558859E-2</v>
      </c>
      <c r="F90" s="52">
        <v>5.1628030574929477E-2</v>
      </c>
      <c r="G90" s="52">
        <v>6.4324113254453974E-2</v>
      </c>
      <c r="H90" s="52">
        <v>4.8247130166507161E-2</v>
      </c>
      <c r="I90" s="52">
        <v>2.6860487642692592E-2</v>
      </c>
      <c r="J90" s="52">
        <v>3.2916098107219509E-2</v>
      </c>
      <c r="K90" s="52">
        <v>2.9130016192653978E-3</v>
      </c>
      <c r="L90" s="52"/>
      <c r="M90" s="52"/>
      <c r="N90" s="52"/>
      <c r="O90" s="52">
        <v>1.8442691439755788E-2</v>
      </c>
      <c r="P90" s="52">
        <v>1.9869462428667575E-2</v>
      </c>
      <c r="Q90" s="52">
        <v>1.5199804852726656E-2</v>
      </c>
      <c r="R90" s="52">
        <v>2.1908948476577046E-2</v>
      </c>
      <c r="S90" s="52">
        <v>1.8832317753807334E-2</v>
      </c>
      <c r="T90" s="52">
        <v>1.011837311120364E-2</v>
      </c>
      <c r="U90" s="52">
        <v>9.1276497599992075E-3</v>
      </c>
      <c r="V90" s="52">
        <v>5.2072719533905396E-3</v>
      </c>
      <c r="W90" s="52">
        <v>6.900597321768497E-5</v>
      </c>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v>2.2774157958385059E-2</v>
      </c>
    </row>
    <row r="91" spans="1:65" x14ac:dyDescent="0.2">
      <c r="A91" s="13">
        <v>39873</v>
      </c>
      <c r="B91" s="52">
        <v>8.6864849273578446E-2</v>
      </c>
      <c r="C91" s="52">
        <v>8.1261894486387889E-2</v>
      </c>
      <c r="D91" s="52">
        <v>8.3821195462888062E-2</v>
      </c>
      <c r="E91" s="52">
        <v>9.8337913871031177E-2</v>
      </c>
      <c r="F91" s="52">
        <v>5.346182990712018E-2</v>
      </c>
      <c r="G91" s="52">
        <v>6.4165415027508513E-2</v>
      </c>
      <c r="H91" s="52">
        <v>5.345148379963735E-2</v>
      </c>
      <c r="I91" s="52">
        <v>2.9517298363086222E-2</v>
      </c>
      <c r="J91" s="52">
        <v>3.2980271433166279E-2</v>
      </c>
      <c r="K91" s="52">
        <v>5.3235154107564488E-3</v>
      </c>
      <c r="L91" s="52"/>
      <c r="M91" s="52"/>
      <c r="N91" s="52"/>
      <c r="O91" s="52">
        <v>1.9046973113981038E-2</v>
      </c>
      <c r="P91" s="52">
        <v>1.9144716771214373E-2</v>
      </c>
      <c r="Q91" s="52">
        <v>1.5310249935013903E-2</v>
      </c>
      <c r="R91" s="52">
        <v>2.1918766794219714E-2</v>
      </c>
      <c r="S91" s="52">
        <v>2.161516980543883E-2</v>
      </c>
      <c r="T91" s="52">
        <v>1.2939917015334904E-2</v>
      </c>
      <c r="U91" s="52">
        <v>1.2010857063541679E-2</v>
      </c>
      <c r="V91" s="52">
        <v>7.0854869375412965E-3</v>
      </c>
      <c r="W91" s="52">
        <v>4.860710532640578E-4</v>
      </c>
      <c r="X91" s="52">
        <v>4.3403158966424697E-5</v>
      </c>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v>2.1497451611216647E-2</v>
      </c>
    </row>
    <row r="92" spans="1:65" x14ac:dyDescent="0.2">
      <c r="A92" s="13">
        <v>39904</v>
      </c>
      <c r="B92" s="52">
        <v>9.0221129716956894E-2</v>
      </c>
      <c r="C92" s="52">
        <v>8.2297766638955799E-2</v>
      </c>
      <c r="D92" s="52">
        <v>8.3315152995903252E-2</v>
      </c>
      <c r="E92" s="52">
        <v>0.10138962256806015</v>
      </c>
      <c r="F92" s="52">
        <v>5.5898157830703586E-2</v>
      </c>
      <c r="G92" s="52">
        <v>6.806496026571722E-2</v>
      </c>
      <c r="H92" s="52">
        <v>5.2878321517348177E-2</v>
      </c>
      <c r="I92" s="52">
        <v>3.0675287538263582E-2</v>
      </c>
      <c r="J92" s="52">
        <v>3.6608976207147967E-2</v>
      </c>
      <c r="K92" s="52">
        <v>6.9288362719426289E-3</v>
      </c>
      <c r="L92" s="52"/>
      <c r="M92" s="52"/>
      <c r="N92" s="52"/>
      <c r="O92" s="52">
        <v>1.8928385845058987E-2</v>
      </c>
      <c r="P92" s="52">
        <v>2.0827631629268713E-2</v>
      </c>
      <c r="Q92" s="52">
        <v>1.6668051328781099E-2</v>
      </c>
      <c r="R92" s="52">
        <v>2.0096004661928384E-2</v>
      </c>
      <c r="S92" s="52">
        <v>2.4766840532171843E-2</v>
      </c>
      <c r="T92" s="52">
        <v>1.5322488892441791E-2</v>
      </c>
      <c r="U92" s="52">
        <v>1.1708504839883307E-2</v>
      </c>
      <c r="V92" s="52">
        <v>9.1148559258808458E-3</v>
      </c>
      <c r="W92" s="52">
        <v>1.177222466646188E-3</v>
      </c>
      <c r="X92" s="52">
        <v>5.490703146982741E-5</v>
      </c>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v>2.2645590651394109E-2</v>
      </c>
    </row>
    <row r="93" spans="1:65" x14ac:dyDescent="0.2">
      <c r="A93" s="13">
        <v>39934</v>
      </c>
      <c r="B93" s="52">
        <v>9.3617634153990922E-2</v>
      </c>
      <c r="C93" s="52">
        <v>8.3057798334799121E-2</v>
      </c>
      <c r="D93" s="52">
        <v>8.8506812805888152E-2</v>
      </c>
      <c r="E93" s="52">
        <v>0.1044721367784122</v>
      </c>
      <c r="F93" s="52">
        <v>5.8310923810361487E-2</v>
      </c>
      <c r="G93" s="52">
        <v>7.0973617786031382E-2</v>
      </c>
      <c r="H93" s="52">
        <v>5.9765027069950113E-2</v>
      </c>
      <c r="I93" s="52">
        <v>3.411544964437916E-2</v>
      </c>
      <c r="J93" s="52">
        <v>3.9908893676283926E-2</v>
      </c>
      <c r="K93" s="52">
        <v>8.8780800734636761E-3</v>
      </c>
      <c r="L93" s="52"/>
      <c r="M93" s="52"/>
      <c r="N93" s="52"/>
      <c r="O93" s="52">
        <v>1.7446063887965563E-2</v>
      </c>
      <c r="P93" s="52">
        <v>2.4063546552263618E-2</v>
      </c>
      <c r="Q93" s="52">
        <v>1.9828950562484477E-2</v>
      </c>
      <c r="R93" s="52">
        <v>2.4601607646324023E-2</v>
      </c>
      <c r="S93" s="52">
        <v>2.6578717969077754E-2</v>
      </c>
      <c r="T93" s="52">
        <v>1.7055154244210988E-2</v>
      </c>
      <c r="U93" s="52">
        <v>1.5615743428698018E-2</v>
      </c>
      <c r="V93" s="52">
        <v>1.080884898016396E-2</v>
      </c>
      <c r="W93" s="52">
        <v>1.819118278741951E-3</v>
      </c>
      <c r="X93" s="52">
        <v>2.6871939033831863E-4</v>
      </c>
      <c r="Y93" s="52">
        <v>4.3939757264452066E-5</v>
      </c>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v>2.2657159706818045E-2</v>
      </c>
    </row>
    <row r="94" spans="1:65" x14ac:dyDescent="0.2">
      <c r="A94" s="13">
        <v>39965</v>
      </c>
      <c r="B94" s="52">
        <v>9.9488303282619053E-2</v>
      </c>
      <c r="C94" s="52">
        <v>8.4093523627652114E-2</v>
      </c>
      <c r="D94" s="52">
        <v>8.9291378160415324E-2</v>
      </c>
      <c r="E94" s="52">
        <v>0.10788972945494066</v>
      </c>
      <c r="F94" s="52">
        <v>5.7845877208903482E-2</v>
      </c>
      <c r="G94" s="52">
        <v>7.3402750853272733E-2</v>
      </c>
      <c r="H94" s="52">
        <v>6.3011270908195388E-2</v>
      </c>
      <c r="I94" s="52">
        <v>3.3305200292359116E-2</v>
      </c>
      <c r="J94" s="52">
        <v>4.1646816736907781E-2</v>
      </c>
      <c r="K94" s="52">
        <v>1.1910828341613453E-2</v>
      </c>
      <c r="L94" s="52"/>
      <c r="M94" s="52"/>
      <c r="N94" s="52"/>
      <c r="O94" s="52">
        <v>2.1823306005687205E-2</v>
      </c>
      <c r="P94" s="52">
        <v>2.5804066181645276E-2</v>
      </c>
      <c r="Q94" s="52">
        <v>1.8104634715359447E-2</v>
      </c>
      <c r="R94" s="52">
        <v>2.6628393653525994E-2</v>
      </c>
      <c r="S94" s="52">
        <v>3.0002724508324096E-2</v>
      </c>
      <c r="T94" s="52">
        <v>2.0521624364605303E-2</v>
      </c>
      <c r="U94" s="52">
        <v>1.841300109109412E-2</v>
      </c>
      <c r="V94" s="52">
        <v>1.3605107119812755E-2</v>
      </c>
      <c r="W94" s="52">
        <v>4.7173786668541018E-3</v>
      </c>
      <c r="X94" s="52">
        <v>1.060940409718574E-3</v>
      </c>
      <c r="Y94" s="52">
        <v>8.1276651905427778E-5</v>
      </c>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v>2.4276354867827778E-2</v>
      </c>
    </row>
    <row r="95" spans="1:65" x14ac:dyDescent="0.2">
      <c r="A95" s="13">
        <v>39995</v>
      </c>
      <c r="B95" s="52">
        <v>0.10107099762783973</v>
      </c>
      <c r="C95" s="52">
        <v>8.5019819932855456E-2</v>
      </c>
      <c r="D95" s="52">
        <v>8.9002597161307109E-2</v>
      </c>
      <c r="E95" s="52">
        <v>0.10490098388394997</v>
      </c>
      <c r="F95" s="52">
        <v>5.7113732997994014E-2</v>
      </c>
      <c r="G95" s="52">
        <v>7.5254470048570818E-2</v>
      </c>
      <c r="H95" s="52">
        <v>6.1201453828143716E-2</v>
      </c>
      <c r="I95" s="52">
        <v>3.3460751164292153E-2</v>
      </c>
      <c r="J95" s="52">
        <v>4.3182247904988875E-2</v>
      </c>
      <c r="K95" s="52">
        <v>1.5213967417943291E-2</v>
      </c>
      <c r="L95" s="52"/>
      <c r="M95" s="52"/>
      <c r="N95" s="52"/>
      <c r="O95" s="52">
        <v>1.9483911585398663E-2</v>
      </c>
      <c r="P95" s="52">
        <v>2.717825576872672E-2</v>
      </c>
      <c r="Q95" s="52">
        <v>1.7554022277908612E-2</v>
      </c>
      <c r="R95" s="52">
        <v>2.6929326553269111E-2</v>
      </c>
      <c r="S95" s="52">
        <v>3.000497783490871E-2</v>
      </c>
      <c r="T95" s="52">
        <v>2.0840575165112497E-2</v>
      </c>
      <c r="U95" s="52">
        <v>2.205527849035635E-2</v>
      </c>
      <c r="V95" s="52">
        <v>1.2867367337963629E-2</v>
      </c>
      <c r="W95" s="52">
        <v>6.1052014561197689E-3</v>
      </c>
      <c r="X95" s="52">
        <v>2.8202418357145724E-3</v>
      </c>
      <c r="Y95" s="52">
        <v>7.6305191321743491E-5</v>
      </c>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v>2.4963181640149372E-2</v>
      </c>
    </row>
    <row r="96" spans="1:65" x14ac:dyDescent="0.2">
      <c r="A96" s="13">
        <v>40026</v>
      </c>
      <c r="B96" s="52">
        <v>0.10425480151838373</v>
      </c>
      <c r="C96" s="52">
        <v>8.5187236550844467E-2</v>
      </c>
      <c r="D96" s="52">
        <v>8.6897110923429194E-2</v>
      </c>
      <c r="E96" s="52">
        <v>0.10401237034077802</v>
      </c>
      <c r="F96" s="52">
        <v>5.9257882561546238E-2</v>
      </c>
      <c r="G96" s="52">
        <v>7.3985258812871879E-2</v>
      </c>
      <c r="H96" s="52">
        <v>6.4011335853321E-2</v>
      </c>
      <c r="I96" s="52">
        <v>3.6020237609171508E-2</v>
      </c>
      <c r="J96" s="52">
        <v>4.5229749611255254E-2</v>
      </c>
      <c r="K96" s="52">
        <v>1.860283117285395E-2</v>
      </c>
      <c r="L96" s="52"/>
      <c r="M96" s="52"/>
      <c r="N96" s="52"/>
      <c r="O96" s="52">
        <v>2.135235967791382E-2</v>
      </c>
      <c r="P96" s="52">
        <v>2.7347296979978716E-2</v>
      </c>
      <c r="Q96" s="52">
        <v>1.9031976786477819E-2</v>
      </c>
      <c r="R96" s="52">
        <v>2.998358961278522E-2</v>
      </c>
      <c r="S96" s="52">
        <v>3.1973639378065265E-2</v>
      </c>
      <c r="T96" s="52">
        <v>1.8745981815552273E-2</v>
      </c>
      <c r="U96" s="52">
        <v>2.2674190651873649E-2</v>
      </c>
      <c r="V96" s="52">
        <v>1.4977230473080347E-2</v>
      </c>
      <c r="W96" s="52">
        <v>7.1437209392782464E-3</v>
      </c>
      <c r="X96" s="52">
        <v>3.6846570824486877E-3</v>
      </c>
      <c r="Y96" s="52">
        <v>3.8497795810955892E-4</v>
      </c>
      <c r="Z96" s="52">
        <v>0</v>
      </c>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v>2.4132197482286951E-2</v>
      </c>
    </row>
    <row r="97" spans="1:65" x14ac:dyDescent="0.2">
      <c r="A97" s="13">
        <v>40057</v>
      </c>
      <c r="B97" s="52">
        <v>0.1004191812540285</v>
      </c>
      <c r="C97" s="52">
        <v>8.5022896047925636E-2</v>
      </c>
      <c r="D97" s="52">
        <v>8.9361256474697434E-2</v>
      </c>
      <c r="E97" s="52">
        <v>0.10607288915513273</v>
      </c>
      <c r="F97" s="52">
        <v>5.7925244124368447E-2</v>
      </c>
      <c r="G97" s="52">
        <v>7.8348831062534458E-2</v>
      </c>
      <c r="H97" s="52">
        <v>6.756082932926763E-2</v>
      </c>
      <c r="I97" s="52">
        <v>3.4019973693329611E-2</v>
      </c>
      <c r="J97" s="52">
        <v>4.6420130018224426E-2</v>
      </c>
      <c r="K97" s="52">
        <v>1.9665581040629283E-2</v>
      </c>
      <c r="L97" s="52"/>
      <c r="M97" s="52"/>
      <c r="N97" s="52"/>
      <c r="O97" s="52">
        <v>1.9239171981059584E-2</v>
      </c>
      <c r="P97" s="52">
        <v>2.7600029195533598E-2</v>
      </c>
      <c r="Q97" s="52">
        <v>1.6860390082818845E-2</v>
      </c>
      <c r="R97" s="52">
        <v>3.0069519078055985E-2</v>
      </c>
      <c r="S97" s="52">
        <v>3.2272544862275161E-2</v>
      </c>
      <c r="T97" s="52">
        <v>1.7227895729256208E-2</v>
      </c>
      <c r="U97" s="52">
        <v>2.4442822965386111E-2</v>
      </c>
      <c r="V97" s="52">
        <v>1.423038448838173E-2</v>
      </c>
      <c r="W97" s="52">
        <v>9.2389700663505804E-3</v>
      </c>
      <c r="X97" s="52">
        <v>4.3482870382678509E-3</v>
      </c>
      <c r="Y97" s="52">
        <v>1.6264734597621275E-3</v>
      </c>
      <c r="Z97" s="52">
        <v>2.3557897313666304E-5</v>
      </c>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v>2.4358416598142835E-2</v>
      </c>
    </row>
    <row r="98" spans="1:65" x14ac:dyDescent="0.2">
      <c r="A98" s="13">
        <v>40087</v>
      </c>
      <c r="B98" s="52">
        <v>0.10370963977413943</v>
      </c>
      <c r="C98" s="52">
        <v>9.0637293038534711E-2</v>
      </c>
      <c r="D98" s="52">
        <v>8.8120193164571939E-2</v>
      </c>
      <c r="E98" s="52">
        <v>0.1052859235888025</v>
      </c>
      <c r="F98" s="52">
        <v>5.5405752710619538E-2</v>
      </c>
      <c r="G98" s="52">
        <v>8.2222886850791807E-2</v>
      </c>
      <c r="H98" s="52">
        <v>6.631404039014531E-2</v>
      </c>
      <c r="I98" s="52">
        <v>3.6084960228637872E-2</v>
      </c>
      <c r="J98" s="52">
        <v>4.6695075087947076E-2</v>
      </c>
      <c r="K98" s="52">
        <v>2.2458884110545366E-2</v>
      </c>
      <c r="L98" s="52"/>
      <c r="M98" s="52"/>
      <c r="N98" s="52"/>
      <c r="O98" s="52">
        <v>2.1311135159379518E-2</v>
      </c>
      <c r="P98" s="52">
        <v>2.9007853518480661E-2</v>
      </c>
      <c r="Q98" s="52">
        <v>1.5669751973506084E-2</v>
      </c>
      <c r="R98" s="52">
        <v>3.1840681738008046E-2</v>
      </c>
      <c r="S98" s="52">
        <v>3.622726294700556E-2</v>
      </c>
      <c r="T98" s="52">
        <v>1.7919882066222092E-2</v>
      </c>
      <c r="U98" s="52">
        <v>2.6333715430728013E-2</v>
      </c>
      <c r="V98" s="52">
        <v>1.9386054992255118E-2</v>
      </c>
      <c r="W98" s="52">
        <v>1.3697554749296213E-2</v>
      </c>
      <c r="X98" s="52">
        <v>6.7695629815156377E-3</v>
      </c>
      <c r="Y98" s="52">
        <v>2.1301716771690363E-3</v>
      </c>
      <c r="Z98" s="52">
        <v>3.4231793920683655E-5</v>
      </c>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v>2.6186069032367164E-2</v>
      </c>
    </row>
    <row r="99" spans="1:65" x14ac:dyDescent="0.2">
      <c r="A99" s="13">
        <v>40118</v>
      </c>
      <c r="B99" s="52">
        <v>0.1072516872536963</v>
      </c>
      <c r="C99" s="52">
        <v>9.5797363220176596E-2</v>
      </c>
      <c r="D99" s="52">
        <v>8.5113706023845187E-2</v>
      </c>
      <c r="E99" s="52">
        <v>0.10993339707244033</v>
      </c>
      <c r="F99" s="52">
        <v>6.0808256747230144E-2</v>
      </c>
      <c r="G99" s="52">
        <v>8.3434957035557755E-2</v>
      </c>
      <c r="H99" s="52">
        <v>6.7246681534868735E-2</v>
      </c>
      <c r="I99" s="52">
        <v>3.7896587203048178E-2</v>
      </c>
      <c r="J99" s="52">
        <v>4.892817624015592E-2</v>
      </c>
      <c r="K99" s="52">
        <v>2.3753671908785086E-2</v>
      </c>
      <c r="L99" s="52"/>
      <c r="M99" s="52"/>
      <c r="N99" s="52"/>
      <c r="O99" s="52">
        <v>2.3088845818781501E-2</v>
      </c>
      <c r="P99" s="52">
        <v>2.903925986722827E-2</v>
      </c>
      <c r="Q99" s="52">
        <v>1.5883424755513725E-2</v>
      </c>
      <c r="R99" s="52">
        <v>3.0873520502387296E-2</v>
      </c>
      <c r="S99" s="52">
        <v>3.6366510535998375E-2</v>
      </c>
      <c r="T99" s="52">
        <v>1.8969843890742497E-2</v>
      </c>
      <c r="U99" s="52">
        <v>2.4118026446833224E-2</v>
      </c>
      <c r="V99" s="52">
        <v>1.9065602028406781E-2</v>
      </c>
      <c r="W99" s="52">
        <v>1.5292192955717215E-2</v>
      </c>
      <c r="X99" s="52">
        <v>8.6278221584642142E-3</v>
      </c>
      <c r="Y99" s="52">
        <v>4.3838907735439161E-3</v>
      </c>
      <c r="Z99" s="52">
        <v>5.7350905952693938E-5</v>
      </c>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v>2.7087791558305738E-2</v>
      </c>
    </row>
    <row r="100" spans="1:65" x14ac:dyDescent="0.2">
      <c r="A100" s="13">
        <v>40148</v>
      </c>
      <c r="B100" s="52">
        <v>0.10172335499593811</v>
      </c>
      <c r="C100" s="52">
        <v>9.4732679989068216E-2</v>
      </c>
      <c r="D100" s="52">
        <v>8.7707344021792699E-2</v>
      </c>
      <c r="E100" s="52">
        <v>0.10450678598362236</v>
      </c>
      <c r="F100" s="52">
        <v>5.9446758307740294E-2</v>
      </c>
      <c r="G100" s="52">
        <v>8.6243514436538965E-2</v>
      </c>
      <c r="H100" s="52">
        <v>7.40733532461752E-2</v>
      </c>
      <c r="I100" s="52">
        <v>3.755587274900319E-2</v>
      </c>
      <c r="J100" s="52">
        <v>4.6157377506470587E-2</v>
      </c>
      <c r="K100" s="52">
        <v>2.0805433928773362E-2</v>
      </c>
      <c r="L100" s="52"/>
      <c r="M100" s="52"/>
      <c r="N100" s="52"/>
      <c r="O100" s="52">
        <v>2.2844793562145603E-2</v>
      </c>
      <c r="P100" s="52">
        <v>2.9531711956922762E-2</v>
      </c>
      <c r="Q100" s="52">
        <v>1.6964662018832431E-2</v>
      </c>
      <c r="R100" s="52">
        <v>3.1341648436503236E-2</v>
      </c>
      <c r="S100" s="52">
        <v>3.6518152638501493E-2</v>
      </c>
      <c r="T100" s="52">
        <v>2.2177027846745124E-2</v>
      </c>
      <c r="U100" s="52">
        <v>2.3995209786952357E-2</v>
      </c>
      <c r="V100" s="52">
        <v>2.0777072126384941E-2</v>
      </c>
      <c r="W100" s="52">
        <v>1.5537590006626571E-2</v>
      </c>
      <c r="X100" s="52">
        <v>9.2688048469786247E-3</v>
      </c>
      <c r="Y100" s="52">
        <v>8.0039138439684365E-3</v>
      </c>
      <c r="Z100" s="52">
        <v>7.1622229196386647E-4</v>
      </c>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v>2.607315913190069E-2</v>
      </c>
    </row>
    <row r="101" spans="1:65" x14ac:dyDescent="0.2">
      <c r="A101" s="13">
        <v>40179</v>
      </c>
      <c r="B101" s="52">
        <v>0.10589928406792357</v>
      </c>
      <c r="C101" s="52">
        <v>9.500771255503182E-2</v>
      </c>
      <c r="D101" s="52">
        <v>8.9816124618133514E-2</v>
      </c>
      <c r="E101" s="52">
        <v>0.10997744854118552</v>
      </c>
      <c r="F101" s="52">
        <v>6.2365348702532068E-2</v>
      </c>
      <c r="G101" s="52">
        <v>9.0242093268247087E-2</v>
      </c>
      <c r="H101" s="52">
        <v>7.929469807762253E-2</v>
      </c>
      <c r="I101" s="52">
        <v>4.0466946261540029E-2</v>
      </c>
      <c r="J101" s="52">
        <v>4.9013676173318428E-2</v>
      </c>
      <c r="K101" s="52">
        <v>2.5545727162495847E-2</v>
      </c>
      <c r="L101" s="52"/>
      <c r="M101" s="52"/>
      <c r="N101" s="52"/>
      <c r="O101" s="52">
        <v>2.3792638839929096E-2</v>
      </c>
      <c r="P101" s="52">
        <v>3.0787100545733376E-2</v>
      </c>
      <c r="Q101" s="52">
        <v>2.0046532344564969E-2</v>
      </c>
      <c r="R101" s="52">
        <v>3.3144421399058786E-2</v>
      </c>
      <c r="S101" s="52">
        <v>3.7453029056158729E-2</v>
      </c>
      <c r="T101" s="52">
        <v>2.6176744897481372E-2</v>
      </c>
      <c r="U101" s="52">
        <v>2.7020912562531401E-2</v>
      </c>
      <c r="V101" s="52">
        <v>2.174741049124982E-2</v>
      </c>
      <c r="W101" s="52">
        <v>2.0684304226769267E-2</v>
      </c>
      <c r="X101" s="52">
        <v>9.8401056022588314E-3</v>
      </c>
      <c r="Y101" s="52">
        <v>1.0005221323645418E-2</v>
      </c>
      <c r="Z101" s="52">
        <v>1.8377610853531677E-3</v>
      </c>
      <c r="AA101" s="52">
        <v>8.0563129236814373E-5</v>
      </c>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v>2.8284630976940603E-2</v>
      </c>
    </row>
    <row r="102" spans="1:65" x14ac:dyDescent="0.2">
      <c r="A102" s="13">
        <v>40210</v>
      </c>
      <c r="B102" s="52">
        <v>0.10712688901552983</v>
      </c>
      <c r="C102" s="52">
        <v>9.9786716476605267E-2</v>
      </c>
      <c r="D102" s="52">
        <v>8.8523587241902207E-2</v>
      </c>
      <c r="E102" s="52">
        <v>0.10908959033636319</v>
      </c>
      <c r="F102" s="52">
        <v>6.3284813515273639E-2</v>
      </c>
      <c r="G102" s="52">
        <v>9.0297297025563397E-2</v>
      </c>
      <c r="H102" s="52">
        <v>7.6186923926724381E-2</v>
      </c>
      <c r="I102" s="52">
        <v>3.9273123740918091E-2</v>
      </c>
      <c r="J102" s="52">
        <v>4.7093774162870583E-2</v>
      </c>
      <c r="K102" s="52">
        <v>2.6347389685939967E-2</v>
      </c>
      <c r="L102" s="52">
        <v>3.7046278814285659E-4</v>
      </c>
      <c r="M102" s="52"/>
      <c r="N102" s="52"/>
      <c r="O102" s="52">
        <v>2.4986738211654012E-2</v>
      </c>
      <c r="P102" s="52">
        <v>2.9648014282076689E-2</v>
      </c>
      <c r="Q102" s="52">
        <v>1.9731324618603628E-2</v>
      </c>
      <c r="R102" s="52">
        <v>3.2145426974383814E-2</v>
      </c>
      <c r="S102" s="52">
        <v>3.4743770984527161E-2</v>
      </c>
      <c r="T102" s="52">
        <v>2.4765810006367867E-2</v>
      </c>
      <c r="U102" s="52">
        <v>2.7035212040486371E-2</v>
      </c>
      <c r="V102" s="52">
        <v>2.3756177020590172E-2</v>
      </c>
      <c r="W102" s="52">
        <v>2.0258834460551271E-2</v>
      </c>
      <c r="X102" s="52">
        <v>1.0428748085505809E-2</v>
      </c>
      <c r="Y102" s="52">
        <v>1.0106926266577746E-2</v>
      </c>
      <c r="Z102" s="52">
        <v>3.3211283765861689E-3</v>
      </c>
      <c r="AA102" s="52">
        <v>8.0337246204116014E-5</v>
      </c>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v>2.7050577515052892E-2</v>
      </c>
    </row>
    <row r="103" spans="1:65" x14ac:dyDescent="0.2">
      <c r="A103" s="13">
        <v>40238</v>
      </c>
      <c r="B103" s="52">
        <v>0.10863338367562712</v>
      </c>
      <c r="C103" s="52">
        <v>9.9952933125428356E-2</v>
      </c>
      <c r="D103" s="52">
        <v>8.8958991921854871E-2</v>
      </c>
      <c r="E103" s="52">
        <v>0.11133393631958076</v>
      </c>
      <c r="F103" s="52">
        <v>5.9736051441618178E-2</v>
      </c>
      <c r="G103" s="52">
        <v>9.1630661579137476E-2</v>
      </c>
      <c r="H103" s="52">
        <v>7.4594840542451954E-2</v>
      </c>
      <c r="I103" s="52">
        <v>3.7226812843978115E-2</v>
      </c>
      <c r="J103" s="52">
        <v>4.5977670430605237E-2</v>
      </c>
      <c r="K103" s="52">
        <v>2.4376186672119306E-2</v>
      </c>
      <c r="L103" s="52">
        <v>6.4342075807330651E-4</v>
      </c>
      <c r="M103" s="52"/>
      <c r="N103" s="52"/>
      <c r="O103" s="52">
        <v>2.6792269405388917E-2</v>
      </c>
      <c r="P103" s="52">
        <v>2.9470862829607376E-2</v>
      </c>
      <c r="Q103" s="52">
        <v>1.9191449938966907E-2</v>
      </c>
      <c r="R103" s="52">
        <v>3.2557083056771033E-2</v>
      </c>
      <c r="S103" s="52">
        <v>3.4204962560345137E-2</v>
      </c>
      <c r="T103" s="52">
        <v>2.6842296443923799E-2</v>
      </c>
      <c r="U103" s="52">
        <v>2.6130585583972552E-2</v>
      </c>
      <c r="V103" s="52">
        <v>2.118854340468496E-2</v>
      </c>
      <c r="W103" s="52">
        <v>2.2513323995637029E-2</v>
      </c>
      <c r="X103" s="52">
        <v>1.1521195552811217E-2</v>
      </c>
      <c r="Y103" s="52">
        <v>1.1426873527044698E-2</v>
      </c>
      <c r="Z103" s="52">
        <v>4.6604004429480839E-3</v>
      </c>
      <c r="AA103" s="52">
        <v>3.4668147698550567E-4</v>
      </c>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v>2.7088774543990814E-2</v>
      </c>
    </row>
    <row r="104" spans="1:65" x14ac:dyDescent="0.2">
      <c r="A104" s="13">
        <v>40269</v>
      </c>
      <c r="B104" s="52">
        <v>0.11065442631975468</v>
      </c>
      <c r="C104" s="52">
        <v>0.10257794126441677</v>
      </c>
      <c r="D104" s="52">
        <v>8.7323058982741827E-2</v>
      </c>
      <c r="E104" s="52">
        <v>0.11504668962776732</v>
      </c>
      <c r="F104" s="52">
        <v>6.2061559792925783E-2</v>
      </c>
      <c r="G104" s="52">
        <v>9.3965875764840973E-2</v>
      </c>
      <c r="H104" s="52">
        <v>7.3026487753084471E-2</v>
      </c>
      <c r="I104" s="52">
        <v>3.9184581734008177E-2</v>
      </c>
      <c r="J104" s="52">
        <v>4.581007869181495E-2</v>
      </c>
      <c r="K104" s="52">
        <v>2.7408286618494929E-2</v>
      </c>
      <c r="L104" s="52">
        <v>1.1735020967209076E-3</v>
      </c>
      <c r="M104" s="52"/>
      <c r="N104" s="52"/>
      <c r="O104" s="52">
        <v>2.6732442030912788E-2</v>
      </c>
      <c r="P104" s="52">
        <v>3.3294313039243767E-2</v>
      </c>
      <c r="Q104" s="52">
        <v>1.9779189577931715E-2</v>
      </c>
      <c r="R104" s="52">
        <v>3.1093873935615295E-2</v>
      </c>
      <c r="S104" s="52">
        <v>3.4698679956825823E-2</v>
      </c>
      <c r="T104" s="52">
        <v>2.6122277325795192E-2</v>
      </c>
      <c r="U104" s="52">
        <v>2.8215448991624256E-2</v>
      </c>
      <c r="V104" s="52">
        <v>2.1062337003151289E-2</v>
      </c>
      <c r="W104" s="52">
        <v>2.2967576386490288E-2</v>
      </c>
      <c r="X104" s="52">
        <v>1.1894766517719426E-2</v>
      </c>
      <c r="Y104" s="52">
        <v>1.295505588476714E-2</v>
      </c>
      <c r="Z104" s="52">
        <v>6.0231703713400191E-3</v>
      </c>
      <c r="AA104" s="52">
        <v>1.7826419867081312E-3</v>
      </c>
      <c r="AB104" s="54">
        <v>1.5215844402292103E-5</v>
      </c>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2">
        <v>2.5167341815816806E-2</v>
      </c>
    </row>
    <row r="105" spans="1:65" x14ac:dyDescent="0.2">
      <c r="A105" s="13">
        <v>40299</v>
      </c>
      <c r="B105" s="52">
        <v>0.11486128151707982</v>
      </c>
      <c r="C105" s="52">
        <v>0.10145312692811184</v>
      </c>
      <c r="D105" s="52">
        <v>8.7781319567742794E-2</v>
      </c>
      <c r="E105" s="52">
        <v>0.11920221361819533</v>
      </c>
      <c r="F105" s="52">
        <v>6.196960958944156E-2</v>
      </c>
      <c r="G105" s="52">
        <v>9.5517209196140818E-2</v>
      </c>
      <c r="H105" s="52">
        <v>7.6957162901290288E-2</v>
      </c>
      <c r="I105" s="52">
        <v>3.8848032120279534E-2</v>
      </c>
      <c r="J105" s="52">
        <v>4.4407236764831999E-2</v>
      </c>
      <c r="K105" s="52">
        <v>2.5640145255756003E-2</v>
      </c>
      <c r="L105" s="52">
        <v>1.7211331362509208E-3</v>
      </c>
      <c r="M105" s="52"/>
      <c r="N105" s="52"/>
      <c r="O105" s="52">
        <v>2.865238077252448E-2</v>
      </c>
      <c r="P105" s="52">
        <v>3.303051272509315E-2</v>
      </c>
      <c r="Q105" s="52">
        <v>2.0456765442220932E-2</v>
      </c>
      <c r="R105" s="52">
        <v>3.3297350649752977E-2</v>
      </c>
      <c r="S105" s="52">
        <v>3.7101123753515652E-2</v>
      </c>
      <c r="T105" s="52">
        <v>2.7151934597225723E-2</v>
      </c>
      <c r="U105" s="52">
        <v>2.8957173759236728E-2</v>
      </c>
      <c r="V105" s="52">
        <v>2.1570786533511448E-2</v>
      </c>
      <c r="W105" s="52">
        <v>2.4556452304122931E-2</v>
      </c>
      <c r="X105" s="52">
        <v>1.2937452492606452E-2</v>
      </c>
      <c r="Y105" s="52">
        <v>1.4039942708265815E-2</v>
      </c>
      <c r="Z105" s="52">
        <v>7.6420339620241794E-3</v>
      </c>
      <c r="AA105" s="52">
        <v>1.897638278619008E-3</v>
      </c>
      <c r="AB105" s="54">
        <v>4.6151736661742206E-5</v>
      </c>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2">
        <v>2.5842826346320413E-2</v>
      </c>
    </row>
    <row r="106" spans="1:65" x14ac:dyDescent="0.2">
      <c r="A106" s="13">
        <v>40330</v>
      </c>
      <c r="B106" s="52">
        <v>0.11856009497729703</v>
      </c>
      <c r="C106" s="52">
        <v>0.10438354227254282</v>
      </c>
      <c r="D106" s="52">
        <v>9.5490724998260015E-2</v>
      </c>
      <c r="E106" s="52">
        <v>0.12244333220608036</v>
      </c>
      <c r="F106" s="52">
        <v>6.3178633945122797E-2</v>
      </c>
      <c r="G106" s="52">
        <v>9.6471943500015839E-2</v>
      </c>
      <c r="H106" s="52">
        <v>8.1557634672557638E-2</v>
      </c>
      <c r="I106" s="52">
        <v>3.9750100967073661E-2</v>
      </c>
      <c r="J106" s="52">
        <v>4.2201462761894945E-2</v>
      </c>
      <c r="K106" s="52">
        <v>2.6860722099043138E-2</v>
      </c>
      <c r="L106" s="52">
        <v>2.2439503875801179E-3</v>
      </c>
      <c r="M106" s="52"/>
      <c r="N106" s="52"/>
      <c r="O106" s="52">
        <v>3.4057562823035716E-2</v>
      </c>
      <c r="P106" s="52">
        <v>3.0184402607406766E-2</v>
      </c>
      <c r="Q106" s="52">
        <v>1.9796891571075184E-2</v>
      </c>
      <c r="R106" s="52">
        <v>3.3433618713599157E-2</v>
      </c>
      <c r="S106" s="52">
        <v>3.6506611177763874E-2</v>
      </c>
      <c r="T106" s="52">
        <v>2.9316136989367771E-2</v>
      </c>
      <c r="U106" s="52">
        <v>3.1841359728438663E-2</v>
      </c>
      <c r="V106" s="52">
        <v>2.1147799066108232E-2</v>
      </c>
      <c r="W106" s="52">
        <v>2.4608020745790431E-2</v>
      </c>
      <c r="X106" s="52">
        <v>1.6005643310545412E-2</v>
      </c>
      <c r="Y106" s="52">
        <v>1.5736615782942387E-2</v>
      </c>
      <c r="Z106" s="52">
        <v>6.7660673504001904E-3</v>
      </c>
      <c r="AA106" s="52">
        <v>2.8344746751390046E-3</v>
      </c>
      <c r="AB106" s="54">
        <v>6.0394151429846545E-5</v>
      </c>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2">
        <v>2.6584943486366589E-2</v>
      </c>
    </row>
    <row r="107" spans="1:65" x14ac:dyDescent="0.2">
      <c r="A107" s="13">
        <v>40360</v>
      </c>
      <c r="B107" s="52">
        <v>0.12269122902575279</v>
      </c>
      <c r="C107" s="52">
        <v>0.10286519873675269</v>
      </c>
      <c r="D107" s="52">
        <v>9.407899013527013E-2</v>
      </c>
      <c r="E107" s="52">
        <v>0.12215626670769507</v>
      </c>
      <c r="F107" s="52">
        <v>6.1474401087283338E-2</v>
      </c>
      <c r="G107" s="52">
        <v>9.6867760793312552E-2</v>
      </c>
      <c r="H107" s="52">
        <v>7.9996457753163885E-2</v>
      </c>
      <c r="I107" s="52">
        <v>3.8684374225450451E-2</v>
      </c>
      <c r="J107" s="52">
        <v>4.2819247070573566E-2</v>
      </c>
      <c r="K107" s="52">
        <v>2.7964884049555033E-2</v>
      </c>
      <c r="L107" s="52">
        <v>3.7121994310399158E-3</v>
      </c>
      <c r="M107" s="52"/>
      <c r="N107" s="52"/>
      <c r="O107" s="52">
        <v>3.7643789664312165E-2</v>
      </c>
      <c r="P107" s="52">
        <v>3.0596846397288088E-2</v>
      </c>
      <c r="Q107" s="52">
        <v>2.3489172128034527E-2</v>
      </c>
      <c r="R107" s="52">
        <v>3.3157780503606071E-2</v>
      </c>
      <c r="S107" s="52">
        <v>3.7030447264725666E-2</v>
      </c>
      <c r="T107" s="52">
        <v>2.8593313772671845E-2</v>
      </c>
      <c r="U107" s="52">
        <v>3.3511850584021979E-2</v>
      </c>
      <c r="V107" s="52">
        <v>2.4643418332820539E-2</v>
      </c>
      <c r="W107" s="52">
        <v>2.5545030959366988E-2</v>
      </c>
      <c r="X107" s="52">
        <v>1.7265743828118425E-2</v>
      </c>
      <c r="Y107" s="52">
        <v>1.5930327582005053E-2</v>
      </c>
      <c r="Z107" s="52">
        <v>7.9773671389784286E-3</v>
      </c>
      <c r="AA107" s="52">
        <v>3.787121506181127E-3</v>
      </c>
      <c r="AB107" s="54">
        <v>7.3033114551843573E-5</v>
      </c>
      <c r="AC107" s="54">
        <v>1.9769478080947616E-5</v>
      </c>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2">
        <v>2.4171900267758065E-2</v>
      </c>
    </row>
    <row r="108" spans="1:65" x14ac:dyDescent="0.2">
      <c r="A108" s="13">
        <v>40391</v>
      </c>
      <c r="B108" s="52">
        <v>0.12630469655228277</v>
      </c>
      <c r="C108" s="52">
        <v>0.1030124687841328</v>
      </c>
      <c r="D108" s="52">
        <v>9.5862232968770444E-2</v>
      </c>
      <c r="E108" s="52">
        <v>0.12357186487029614</v>
      </c>
      <c r="F108" s="52">
        <v>6.0772236922243331E-2</v>
      </c>
      <c r="G108" s="52">
        <v>9.8488195070100773E-2</v>
      </c>
      <c r="H108" s="52">
        <v>7.8732141326605415E-2</v>
      </c>
      <c r="I108" s="52">
        <v>4.0207596431081592E-2</v>
      </c>
      <c r="J108" s="52">
        <v>4.2290314041634858E-2</v>
      </c>
      <c r="K108" s="52">
        <v>3.0125200473771024E-2</v>
      </c>
      <c r="L108" s="52">
        <v>5.5290208093059174E-3</v>
      </c>
      <c r="M108" s="52"/>
      <c r="N108" s="52"/>
      <c r="O108" s="52">
        <v>3.6043040835352883E-2</v>
      </c>
      <c r="P108" s="52">
        <v>3.0452902359409773E-2</v>
      </c>
      <c r="Q108" s="52">
        <v>2.2013374680519879E-2</v>
      </c>
      <c r="R108" s="52">
        <v>3.6221660689131026E-2</v>
      </c>
      <c r="S108" s="52">
        <v>3.8545897921407911E-2</v>
      </c>
      <c r="T108" s="52">
        <v>2.58932060439299E-2</v>
      </c>
      <c r="U108" s="52">
        <v>3.0653861767811635E-2</v>
      </c>
      <c r="V108" s="52">
        <v>2.6521846243074035E-2</v>
      </c>
      <c r="W108" s="52">
        <v>2.688262766213069E-2</v>
      </c>
      <c r="X108" s="52">
        <v>2.0398884904961792E-2</v>
      </c>
      <c r="Y108" s="52">
        <v>1.8866782397186387E-2</v>
      </c>
      <c r="Z108" s="52">
        <v>8.590729421243103E-3</v>
      </c>
      <c r="AA108" s="52">
        <v>3.5184283620864573E-3</v>
      </c>
      <c r="AB108" s="54">
        <v>9.5241290429319266E-4</v>
      </c>
      <c r="AC108" s="54">
        <v>3.3744757688716667E-5</v>
      </c>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2">
        <v>2.4937253324370717E-2</v>
      </c>
    </row>
    <row r="109" spans="1:65" x14ac:dyDescent="0.2">
      <c r="A109" s="13">
        <v>40422</v>
      </c>
      <c r="B109" s="52">
        <v>0.13294519777312558</v>
      </c>
      <c r="C109" s="52">
        <v>9.9904984076776199E-2</v>
      </c>
      <c r="D109" s="52">
        <v>9.3333043438350916E-2</v>
      </c>
      <c r="E109" s="52">
        <v>0.12650034863244178</v>
      </c>
      <c r="F109" s="52">
        <v>6.356722165525891E-2</v>
      </c>
      <c r="G109" s="52">
        <v>0.10123004995758582</v>
      </c>
      <c r="H109" s="52">
        <v>7.7187285738991099E-2</v>
      </c>
      <c r="I109" s="52">
        <v>3.8533993135642049E-2</v>
      </c>
      <c r="J109" s="52">
        <v>4.3450983424290032E-2</v>
      </c>
      <c r="K109" s="52">
        <v>3.3450471373084309E-2</v>
      </c>
      <c r="L109" s="52">
        <v>5.8341014738994904E-3</v>
      </c>
      <c r="M109" s="52"/>
      <c r="N109" s="52"/>
      <c r="O109" s="52">
        <v>3.7318505585561469E-2</v>
      </c>
      <c r="P109" s="52">
        <v>3.0227053637507068E-2</v>
      </c>
      <c r="Q109" s="52">
        <v>2.1918602054590574E-2</v>
      </c>
      <c r="R109" s="52">
        <v>3.3473290430269122E-2</v>
      </c>
      <c r="S109" s="52">
        <v>3.9784089463540694E-2</v>
      </c>
      <c r="T109" s="52">
        <v>2.6123757160002238E-2</v>
      </c>
      <c r="U109" s="52">
        <v>2.8630404330689505E-2</v>
      </c>
      <c r="V109" s="52">
        <v>2.4687495646413291E-2</v>
      </c>
      <c r="W109" s="52">
        <v>2.8829042086784089E-2</v>
      </c>
      <c r="X109" s="52">
        <v>1.9089183596076167E-2</v>
      </c>
      <c r="Y109" s="52">
        <v>1.7173863516348201E-2</v>
      </c>
      <c r="Z109" s="52">
        <v>9.4676401063062791E-3</v>
      </c>
      <c r="AA109" s="52">
        <v>4.6378170311634128E-3</v>
      </c>
      <c r="AB109" s="54">
        <v>2.0666463117977297E-3</v>
      </c>
      <c r="AC109" s="54">
        <v>4.9698176355922302E-5</v>
      </c>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2">
        <v>2.4944130420063722E-2</v>
      </c>
    </row>
    <row r="110" spans="1:65" x14ac:dyDescent="0.2">
      <c r="A110" s="13">
        <v>40452</v>
      </c>
      <c r="B110" s="52">
        <v>0.13864639328275938</v>
      </c>
      <c r="C110" s="52">
        <v>9.8477846759952414E-2</v>
      </c>
      <c r="D110" s="52">
        <v>9.5680771340115364E-2</v>
      </c>
      <c r="E110" s="52">
        <v>0.12959499974908137</v>
      </c>
      <c r="F110" s="52">
        <v>6.4908852682729584E-2</v>
      </c>
      <c r="G110" s="52">
        <v>0.10441149984196497</v>
      </c>
      <c r="H110" s="52">
        <v>8.1873837955053541E-2</v>
      </c>
      <c r="I110" s="52">
        <v>3.7130055684199394E-2</v>
      </c>
      <c r="J110" s="52">
        <v>4.5501754350297692E-2</v>
      </c>
      <c r="K110" s="52">
        <v>3.6281577033997342E-2</v>
      </c>
      <c r="L110" s="52">
        <v>6.1329784773534604E-3</v>
      </c>
      <c r="M110" s="52"/>
      <c r="N110" s="52"/>
      <c r="O110" s="52">
        <v>3.4896434868468981E-2</v>
      </c>
      <c r="P110" s="52">
        <v>3.3125369585691337E-2</v>
      </c>
      <c r="Q110" s="52">
        <v>2.2906068226408425E-2</v>
      </c>
      <c r="R110" s="52">
        <v>3.479098791322429E-2</v>
      </c>
      <c r="S110" s="52">
        <v>3.9811011040349925E-2</v>
      </c>
      <c r="T110" s="52">
        <v>3.1300097284601723E-2</v>
      </c>
      <c r="U110" s="52">
        <v>3.3659142276543347E-2</v>
      </c>
      <c r="V110" s="52">
        <v>2.9004173393885741E-2</v>
      </c>
      <c r="W110" s="52">
        <v>2.9930631624618568E-2</v>
      </c>
      <c r="X110" s="52">
        <v>1.9267073358083604E-2</v>
      </c>
      <c r="Y110" s="52">
        <v>2.1894102758316686E-2</v>
      </c>
      <c r="Z110" s="52">
        <v>1.0168372990199119E-2</v>
      </c>
      <c r="AA110" s="52">
        <v>7.735891318891748E-3</v>
      </c>
      <c r="AB110" s="54">
        <v>2.7972337951602129E-3</v>
      </c>
      <c r="AC110" s="54">
        <v>6.0990940015300947E-5</v>
      </c>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2">
        <v>2.4705503791439491E-2</v>
      </c>
    </row>
    <row r="111" spans="1:65" x14ac:dyDescent="0.2">
      <c r="A111" s="13">
        <v>40483</v>
      </c>
      <c r="B111" s="52">
        <v>0.14481061787638502</v>
      </c>
      <c r="C111" s="52">
        <v>0.10188152022111722</v>
      </c>
      <c r="D111" s="52">
        <v>9.346827773168033E-2</v>
      </c>
      <c r="E111" s="52">
        <v>0.12345071376726617</v>
      </c>
      <c r="F111" s="52">
        <v>6.3577133785248499E-2</v>
      </c>
      <c r="G111" s="52">
        <v>0.10392940809569363</v>
      </c>
      <c r="H111" s="52">
        <v>7.9236143597049807E-2</v>
      </c>
      <c r="I111" s="52">
        <v>3.8335955519663956E-2</v>
      </c>
      <c r="J111" s="52">
        <v>4.3612639428690619E-2</v>
      </c>
      <c r="K111" s="52">
        <v>3.5853780133528614E-2</v>
      </c>
      <c r="L111" s="52">
        <v>6.5081444097546577E-3</v>
      </c>
      <c r="M111" s="52">
        <v>1.1009351009379771E-3</v>
      </c>
      <c r="N111" s="52"/>
      <c r="O111" s="52">
        <v>3.1500526129216742E-2</v>
      </c>
      <c r="P111" s="52">
        <v>3.3802663458648192E-2</v>
      </c>
      <c r="Q111" s="52">
        <v>2.1641092209352387E-2</v>
      </c>
      <c r="R111" s="52">
        <v>3.6202528459490735E-2</v>
      </c>
      <c r="S111" s="52">
        <v>4.1435157842133606E-2</v>
      </c>
      <c r="T111" s="52">
        <v>2.8510133523212175E-2</v>
      </c>
      <c r="U111" s="52">
        <v>3.1968867106031702E-2</v>
      </c>
      <c r="V111" s="52">
        <v>2.9607170273401356E-2</v>
      </c>
      <c r="W111" s="52">
        <v>2.7729572996862881E-2</v>
      </c>
      <c r="X111" s="52">
        <v>2.0445759827742958E-2</v>
      </c>
      <c r="Y111" s="52">
        <v>2.1077005744767941E-2</v>
      </c>
      <c r="Z111" s="52">
        <v>1.2211795940414364E-2</v>
      </c>
      <c r="AA111" s="52">
        <v>7.9959890092735041E-3</v>
      </c>
      <c r="AB111" s="54">
        <v>4.6114549627207149E-3</v>
      </c>
      <c r="AC111" s="54">
        <v>9.0588576168976155E-4</v>
      </c>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2">
        <v>2.4933117373261419E-2</v>
      </c>
    </row>
    <row r="112" spans="1:65" x14ac:dyDescent="0.2">
      <c r="A112" s="13">
        <v>40513</v>
      </c>
      <c r="B112" s="52">
        <v>0.14486630260010147</v>
      </c>
      <c r="C112" s="52">
        <v>9.7487216404240878E-2</v>
      </c>
      <c r="D112" s="52">
        <v>9.4922984107765229E-2</v>
      </c>
      <c r="E112" s="52">
        <v>0.1155174652775124</v>
      </c>
      <c r="F112" s="52">
        <v>6.5338610409767614E-2</v>
      </c>
      <c r="G112" s="52">
        <v>0.10176294790608768</v>
      </c>
      <c r="H112" s="52">
        <v>8.2034106223086933E-2</v>
      </c>
      <c r="I112" s="52">
        <v>3.5927392264167891E-2</v>
      </c>
      <c r="J112" s="52">
        <v>4.1673924561374469E-2</v>
      </c>
      <c r="K112" s="52">
        <v>3.4498195936008669E-2</v>
      </c>
      <c r="L112" s="52">
        <v>6.7412398356848811E-3</v>
      </c>
      <c r="M112" s="52">
        <v>9.1879678975953537E-4</v>
      </c>
      <c r="N112" s="52">
        <v>1.1125353528075763E-3</v>
      </c>
      <c r="O112" s="52">
        <v>3.1297335416154815E-2</v>
      </c>
      <c r="P112" s="52">
        <v>3.4504770296201269E-2</v>
      </c>
      <c r="Q112" s="52">
        <v>2.2859412765918987E-2</v>
      </c>
      <c r="R112" s="52">
        <v>3.6237893599050532E-2</v>
      </c>
      <c r="S112" s="52">
        <v>4.6774783148829401E-2</v>
      </c>
      <c r="T112" s="52">
        <v>2.9712050855871103E-2</v>
      </c>
      <c r="U112" s="52">
        <v>3.6552758081090542E-2</v>
      </c>
      <c r="V112" s="52">
        <v>3.1642833728296481E-2</v>
      </c>
      <c r="W112" s="52">
        <v>3.3455274448011024E-2</v>
      </c>
      <c r="X112" s="52">
        <v>2.1955520626386324E-2</v>
      </c>
      <c r="Y112" s="52">
        <v>2.3412587889049739E-2</v>
      </c>
      <c r="Z112" s="52">
        <v>1.2149046631196928E-2</v>
      </c>
      <c r="AA112" s="52">
        <v>7.5272127000196049E-3</v>
      </c>
      <c r="AB112" s="54">
        <v>4.7139678167935507E-3</v>
      </c>
      <c r="AC112" s="54">
        <v>1.5268363071920422E-3</v>
      </c>
      <c r="AD112" s="54">
        <v>5.7189181710172182E-5</v>
      </c>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2">
        <v>1.6416692354527234E-2</v>
      </c>
    </row>
    <row r="113" spans="1:65" x14ac:dyDescent="0.2">
      <c r="A113" s="13">
        <v>40544</v>
      </c>
      <c r="B113" s="52">
        <v>0.15052182835139116</v>
      </c>
      <c r="C113" s="52">
        <v>0.10228203984725626</v>
      </c>
      <c r="D113" s="52">
        <v>9.9566165756944283E-2</v>
      </c>
      <c r="E113" s="52">
        <v>0.12103799274863385</v>
      </c>
      <c r="F113" s="52">
        <v>6.9265550513422147E-2</v>
      </c>
      <c r="G113" s="52">
        <v>0.10622418402139598</v>
      </c>
      <c r="H113" s="52">
        <v>8.2108083169194532E-2</v>
      </c>
      <c r="I113" s="52">
        <v>3.6652531766994588E-2</v>
      </c>
      <c r="J113" s="52">
        <v>4.163932482748766E-2</v>
      </c>
      <c r="K113" s="52">
        <v>3.6313999612203954E-2</v>
      </c>
      <c r="L113" s="52">
        <v>7.959832206418398E-3</v>
      </c>
      <c r="M113" s="52">
        <v>1.6178944106223347E-3</v>
      </c>
      <c r="N113" s="52">
        <v>1.6594571905608497E-3</v>
      </c>
      <c r="O113" s="52">
        <v>2.7237775186608543E-2</v>
      </c>
      <c r="P113" s="52">
        <v>3.7587776701065362E-2</v>
      </c>
      <c r="Q113" s="52">
        <v>2.5841560988991527E-2</v>
      </c>
      <c r="R113" s="52">
        <v>3.4113420373026469E-2</v>
      </c>
      <c r="S113" s="52">
        <v>4.7060906456062923E-2</v>
      </c>
      <c r="T113" s="52">
        <v>3.1871410129001118E-2</v>
      </c>
      <c r="U113" s="52">
        <v>3.681889445090622E-2</v>
      </c>
      <c r="V113" s="52">
        <v>2.993276245075888E-2</v>
      </c>
      <c r="W113" s="52">
        <v>3.4820473363941618E-2</v>
      </c>
      <c r="X113" s="52">
        <v>2.3694585725567013E-2</v>
      </c>
      <c r="Y113" s="52">
        <v>2.3759977584045189E-2</v>
      </c>
      <c r="Z113" s="52">
        <v>1.3103793489713722E-2</v>
      </c>
      <c r="AA113" s="52">
        <v>8.9477631557054165E-3</v>
      </c>
      <c r="AB113" s="54">
        <v>7.0429606635368939E-3</v>
      </c>
      <c r="AC113" s="54">
        <v>2.9962590581453369E-3</v>
      </c>
      <c r="AD113" s="54">
        <v>8.2375669525576578E-5</v>
      </c>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2">
        <v>1.7087653882851918E-2</v>
      </c>
    </row>
    <row r="114" spans="1:65" x14ac:dyDescent="0.2">
      <c r="A114" s="13">
        <v>40575</v>
      </c>
      <c r="B114" s="52">
        <v>0.15681018401210253</v>
      </c>
      <c r="C114" s="52">
        <v>0.10137893389737791</v>
      </c>
      <c r="D114" s="52">
        <v>9.6486320164243397E-2</v>
      </c>
      <c r="E114" s="52">
        <v>0.11882022637811586</v>
      </c>
      <c r="F114" s="52">
        <v>7.0276876645417485E-2</v>
      </c>
      <c r="G114" s="52">
        <v>0.11033450860881833</v>
      </c>
      <c r="H114" s="52">
        <v>7.9713447963795273E-2</v>
      </c>
      <c r="I114" s="52">
        <v>3.4196524088982397E-2</v>
      </c>
      <c r="J114" s="52">
        <v>4.1148377947398854E-2</v>
      </c>
      <c r="K114" s="52">
        <v>3.6455464952060819E-2</v>
      </c>
      <c r="L114" s="52">
        <v>8.0091889653437932E-3</v>
      </c>
      <c r="M114" s="52">
        <v>2.1390259269169205E-3</v>
      </c>
      <c r="N114" s="52">
        <v>2.3421186658005582E-3</v>
      </c>
      <c r="O114" s="52">
        <v>2.6608133081306995E-2</v>
      </c>
      <c r="P114" s="52">
        <v>3.688856520707913E-2</v>
      </c>
      <c r="Q114" s="52">
        <v>2.3972711663456853E-2</v>
      </c>
      <c r="R114" s="52">
        <v>3.9164429697836768E-2</v>
      </c>
      <c r="S114" s="52">
        <v>4.4920468986923305E-2</v>
      </c>
      <c r="T114" s="52">
        <v>3.0272760389652847E-2</v>
      </c>
      <c r="U114" s="52">
        <v>3.9565207162966756E-2</v>
      </c>
      <c r="V114" s="52">
        <v>3.0543987353070713E-2</v>
      </c>
      <c r="W114" s="52">
        <v>3.8555076761974269E-2</v>
      </c>
      <c r="X114" s="52">
        <v>2.3721956876759154E-2</v>
      </c>
      <c r="Y114" s="52">
        <v>2.7098360625174425E-2</v>
      </c>
      <c r="Z114" s="52">
        <v>1.3058632188193194E-2</v>
      </c>
      <c r="AA114" s="52">
        <v>8.2611927675081843E-3</v>
      </c>
      <c r="AB114" s="54">
        <v>7.2203564883856902E-3</v>
      </c>
      <c r="AC114" s="54">
        <v>3.0686882619729338E-3</v>
      </c>
      <c r="AD114" s="54">
        <v>2.5507191831168196E-4</v>
      </c>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2">
        <v>1.7363328713379672E-2</v>
      </c>
    </row>
    <row r="115" spans="1:65" x14ac:dyDescent="0.2">
      <c r="A115" s="13">
        <v>40603</v>
      </c>
      <c r="B115" s="52">
        <v>0.15663378715756962</v>
      </c>
      <c r="C115" s="52">
        <v>0.10456546821867012</v>
      </c>
      <c r="D115" s="52">
        <v>9.5070386486698841E-2</v>
      </c>
      <c r="E115" s="52">
        <v>0.11743634265616755</v>
      </c>
      <c r="F115" s="52">
        <v>6.9785476746898487E-2</v>
      </c>
      <c r="G115" s="52">
        <v>0.11449799685797526</v>
      </c>
      <c r="H115" s="52">
        <v>7.9814607643621485E-2</v>
      </c>
      <c r="I115" s="52">
        <v>3.3203351390453106E-2</v>
      </c>
      <c r="J115" s="52">
        <v>3.9207518313928463E-2</v>
      </c>
      <c r="K115" s="52">
        <v>3.2565625948458382E-2</v>
      </c>
      <c r="L115" s="52">
        <v>8.3171597425532595E-3</v>
      </c>
      <c r="M115" s="52">
        <v>2.9736509398472525E-3</v>
      </c>
      <c r="N115" s="52">
        <v>3.546465323138816E-3</v>
      </c>
      <c r="O115" s="52">
        <v>2.9273324886032178E-2</v>
      </c>
      <c r="P115" s="52">
        <v>3.5951460305346315E-2</v>
      </c>
      <c r="Q115" s="52">
        <v>2.3188352584176789E-2</v>
      </c>
      <c r="R115" s="52">
        <v>3.7481701158148209E-2</v>
      </c>
      <c r="S115" s="52">
        <v>4.4469027662142835E-2</v>
      </c>
      <c r="T115" s="52">
        <v>2.8723378926185691E-2</v>
      </c>
      <c r="U115" s="52">
        <v>3.637162647351426E-2</v>
      </c>
      <c r="V115" s="52">
        <v>3.1106397848911817E-2</v>
      </c>
      <c r="W115" s="52">
        <v>3.5930713024833541E-2</v>
      </c>
      <c r="X115" s="52">
        <v>2.5408080214498915E-2</v>
      </c>
      <c r="Y115" s="52">
        <v>2.6883232937930168E-2</v>
      </c>
      <c r="Z115" s="52">
        <v>1.5415113642224485E-2</v>
      </c>
      <c r="AA115" s="52">
        <v>1.0976306699356968E-2</v>
      </c>
      <c r="AB115" s="54">
        <v>8.1968219324083848E-3</v>
      </c>
      <c r="AC115" s="54">
        <v>3.6226966431641646E-3</v>
      </c>
      <c r="AD115" s="54">
        <v>5.3438263164090648E-4</v>
      </c>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2">
        <v>1.7404485580785525E-2</v>
      </c>
    </row>
    <row r="116" spans="1:65" x14ac:dyDescent="0.2">
      <c r="A116" s="13">
        <v>40634</v>
      </c>
      <c r="B116" s="52">
        <v>0.1662937230221932</v>
      </c>
      <c r="C116" s="52">
        <v>0.10664214879480836</v>
      </c>
      <c r="D116" s="52">
        <v>9.8503514398093281E-2</v>
      </c>
      <c r="E116" s="52">
        <v>0.12345268768930738</v>
      </c>
      <c r="F116" s="52">
        <v>6.8520364388119287E-2</v>
      </c>
      <c r="G116" s="52">
        <v>0.11652224579494198</v>
      </c>
      <c r="H116" s="52">
        <v>8.7740169934689347E-2</v>
      </c>
      <c r="I116" s="52">
        <v>3.3008458238715108E-2</v>
      </c>
      <c r="J116" s="52">
        <v>3.9060930095287258E-2</v>
      </c>
      <c r="K116" s="52">
        <v>3.2910502968091136E-2</v>
      </c>
      <c r="L116" s="52">
        <v>9.6614761679974948E-3</v>
      </c>
      <c r="M116" s="52">
        <v>4.8048139994659959E-3</v>
      </c>
      <c r="N116" s="52">
        <v>5.8948691910172763E-3</v>
      </c>
      <c r="O116" s="52">
        <v>2.7884052594656056E-2</v>
      </c>
      <c r="P116" s="52">
        <v>3.7462799580066403E-2</v>
      </c>
      <c r="Q116" s="52">
        <v>2.3404749592128286E-2</v>
      </c>
      <c r="R116" s="52">
        <v>4.0476335592225042E-2</v>
      </c>
      <c r="S116" s="52">
        <v>4.6696078782127386E-2</v>
      </c>
      <c r="T116" s="52">
        <v>3.4808930204863676E-2</v>
      </c>
      <c r="U116" s="52">
        <v>3.7557443057594495E-2</v>
      </c>
      <c r="V116" s="52">
        <v>2.9591784458193791E-2</v>
      </c>
      <c r="W116" s="52">
        <v>3.6214136297345947E-2</v>
      </c>
      <c r="X116" s="52">
        <v>2.455595087781394E-2</v>
      </c>
      <c r="Y116" s="52">
        <v>2.6635555342915434E-2</v>
      </c>
      <c r="Z116" s="52">
        <v>1.5313506184886265E-2</v>
      </c>
      <c r="AA116" s="52">
        <v>1.4160124631902773E-2</v>
      </c>
      <c r="AB116" s="54">
        <v>1.0129854324867861E-2</v>
      </c>
      <c r="AC116" s="54">
        <v>3.7026239532239082E-3</v>
      </c>
      <c r="AD116" s="54">
        <v>8.2633124297740493E-4</v>
      </c>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2">
        <v>1.8152976319080767E-2</v>
      </c>
    </row>
    <row r="117" spans="1:65" x14ac:dyDescent="0.2">
      <c r="A117" s="13">
        <v>40664</v>
      </c>
      <c r="B117" s="52">
        <v>0.16814635490369925</v>
      </c>
      <c r="C117" s="52">
        <v>0.10359627679915386</v>
      </c>
      <c r="D117" s="52">
        <v>0.10282762264780049</v>
      </c>
      <c r="E117" s="52">
        <v>0.12342973437508836</v>
      </c>
      <c r="F117" s="52">
        <v>6.7269398043087889E-2</v>
      </c>
      <c r="G117" s="52">
        <v>0.12065666452369772</v>
      </c>
      <c r="H117" s="52">
        <v>8.5636533229533671E-2</v>
      </c>
      <c r="I117" s="52">
        <v>3.245071093600882E-2</v>
      </c>
      <c r="J117" s="52">
        <v>3.7655851597187442E-2</v>
      </c>
      <c r="K117" s="52">
        <v>3.035099964383834E-2</v>
      </c>
      <c r="L117" s="52">
        <v>1.1052748261348807E-2</v>
      </c>
      <c r="M117" s="52">
        <v>5.2046937426167309E-3</v>
      </c>
      <c r="N117" s="52">
        <v>6.5227994205506578E-3</v>
      </c>
      <c r="O117" s="52">
        <v>2.7246791341598308E-2</v>
      </c>
      <c r="P117" s="52">
        <v>3.661666192636296E-2</v>
      </c>
      <c r="Q117" s="52">
        <v>2.283239462400314E-2</v>
      </c>
      <c r="R117" s="52">
        <v>4.1090240768281105E-2</v>
      </c>
      <c r="S117" s="52">
        <v>4.4470276156896874E-2</v>
      </c>
      <c r="T117" s="52">
        <v>3.3661688922851027E-2</v>
      </c>
      <c r="U117" s="52">
        <v>3.8074628564629495E-2</v>
      </c>
      <c r="V117" s="52">
        <v>3.1344442969972131E-2</v>
      </c>
      <c r="W117" s="52">
        <v>3.5120431502187972E-2</v>
      </c>
      <c r="X117" s="52">
        <v>2.6301003197885517E-2</v>
      </c>
      <c r="Y117" s="52">
        <v>2.6627524477385187E-2</v>
      </c>
      <c r="Z117" s="52">
        <v>1.4683385609465588E-2</v>
      </c>
      <c r="AA117" s="52">
        <v>1.1856140760791891E-2</v>
      </c>
      <c r="AB117" s="54">
        <v>1.1664816803215558E-2</v>
      </c>
      <c r="AC117" s="54">
        <v>3.5522906593384706E-3</v>
      </c>
      <c r="AD117" s="54">
        <v>1.1666048279059113E-3</v>
      </c>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2">
        <v>1.8136209700246441E-2</v>
      </c>
    </row>
    <row r="118" spans="1:65" x14ac:dyDescent="0.2">
      <c r="A118" s="13">
        <v>40695</v>
      </c>
      <c r="B118" s="52">
        <v>0.17184089820431617</v>
      </c>
      <c r="C118" s="52">
        <v>8.8628422382677902E-2</v>
      </c>
      <c r="D118" s="52">
        <v>0.10048309710022629</v>
      </c>
      <c r="E118" s="52">
        <v>0.12981613020726443</v>
      </c>
      <c r="F118" s="52">
        <v>6.7417566226982917E-2</v>
      </c>
      <c r="G118" s="52">
        <v>0.12345478737891513</v>
      </c>
      <c r="H118" s="52">
        <v>9.3520787096206176E-2</v>
      </c>
      <c r="I118" s="52">
        <v>3.3729732612398318E-2</v>
      </c>
      <c r="J118" s="52">
        <v>3.9161020561313903E-2</v>
      </c>
      <c r="K118" s="52">
        <v>3.3335559721964454E-2</v>
      </c>
      <c r="L118" s="52">
        <v>1.1313829248608062E-2</v>
      </c>
      <c r="M118" s="52">
        <v>6.8211925912727957E-3</v>
      </c>
      <c r="N118" s="52">
        <v>8.0740126111906469E-3</v>
      </c>
      <c r="O118" s="52">
        <v>3.3192282603777643E-2</v>
      </c>
      <c r="P118" s="52">
        <v>3.6521978765398935E-2</v>
      </c>
      <c r="Q118" s="52">
        <v>2.7787202728340184E-2</v>
      </c>
      <c r="R118" s="52">
        <v>4.2826400255728259E-2</v>
      </c>
      <c r="S118" s="52">
        <v>4.6173361110712616E-2</v>
      </c>
      <c r="T118" s="52">
        <v>3.5291341611989081E-2</v>
      </c>
      <c r="U118" s="52">
        <v>3.8700182144205092E-2</v>
      </c>
      <c r="V118" s="52">
        <v>3.6375340758150597E-2</v>
      </c>
      <c r="W118" s="52">
        <v>3.57592064465568E-2</v>
      </c>
      <c r="X118" s="52">
        <v>2.954755699289233E-2</v>
      </c>
      <c r="Y118" s="52">
        <v>2.8916852292018545E-2</v>
      </c>
      <c r="Z118" s="52">
        <v>1.5756509068283377E-2</v>
      </c>
      <c r="AA118" s="52">
        <v>1.4854789497851463E-2</v>
      </c>
      <c r="AB118" s="54">
        <v>1.3723966597605464E-2</v>
      </c>
      <c r="AC118" s="54">
        <v>4.6229664141741091E-3</v>
      </c>
      <c r="AD118" s="54">
        <v>1.7243508189648516E-3</v>
      </c>
      <c r="AE118" s="54">
        <v>3.4667360110774701E-5</v>
      </c>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2">
        <v>1.8707452101674387E-2</v>
      </c>
    </row>
    <row r="119" spans="1:65" x14ac:dyDescent="0.2">
      <c r="A119" s="13">
        <v>40725</v>
      </c>
      <c r="B119" s="52">
        <v>0.17952641140554534</v>
      </c>
      <c r="C119" s="52">
        <v>9.0841216587338847E-2</v>
      </c>
      <c r="D119" s="52">
        <v>0.10443581830688743</v>
      </c>
      <c r="E119" s="52">
        <v>0.13246361164683954</v>
      </c>
      <c r="F119" s="52">
        <v>6.5822146162109879E-2</v>
      </c>
      <c r="G119" s="52">
        <v>0.11954696374955248</v>
      </c>
      <c r="H119" s="52">
        <v>9.3780756548503305E-2</v>
      </c>
      <c r="I119" s="52">
        <v>3.5588917841902885E-2</v>
      </c>
      <c r="J119" s="52">
        <v>3.6844730616050134E-2</v>
      </c>
      <c r="K119" s="52">
        <v>3.4803615973228084E-2</v>
      </c>
      <c r="L119" s="52">
        <v>1.4433632882868549E-2</v>
      </c>
      <c r="M119" s="52">
        <v>7.8645946293619609E-3</v>
      </c>
      <c r="N119" s="52">
        <v>8.9749093581228609E-3</v>
      </c>
      <c r="O119" s="52">
        <v>3.074134344798363E-2</v>
      </c>
      <c r="P119" s="52">
        <v>3.7137398470821356E-2</v>
      </c>
      <c r="Q119" s="52">
        <v>2.7698474658245448E-2</v>
      </c>
      <c r="R119" s="52">
        <v>4.4616861210071981E-2</v>
      </c>
      <c r="S119" s="52">
        <v>4.0547961611591521E-2</v>
      </c>
      <c r="T119" s="52">
        <v>2.9328296452084842E-2</v>
      </c>
      <c r="U119" s="52">
        <v>3.9186065719822132E-2</v>
      </c>
      <c r="V119" s="52">
        <v>3.4089124897695181E-2</v>
      </c>
      <c r="W119" s="52">
        <v>3.7221030894370857E-2</v>
      </c>
      <c r="X119" s="52">
        <v>2.9906514639516633E-2</v>
      </c>
      <c r="Y119" s="52">
        <v>3.165709776681206E-2</v>
      </c>
      <c r="Z119" s="52">
        <v>1.5359723716356738E-2</v>
      </c>
      <c r="AA119" s="52">
        <v>1.6787751494695354E-2</v>
      </c>
      <c r="AB119" s="54">
        <v>1.4956685920911829E-2</v>
      </c>
      <c r="AC119" s="54">
        <v>5.4828692272661491E-3</v>
      </c>
      <c r="AD119" s="54">
        <v>2.3869246186614653E-3</v>
      </c>
      <c r="AE119" s="54">
        <v>3.5765900059970464E-5</v>
      </c>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2">
        <v>1.9086276410718989E-2</v>
      </c>
    </row>
    <row r="120" spans="1:65" x14ac:dyDescent="0.2">
      <c r="A120" s="13">
        <v>40756</v>
      </c>
      <c r="B120" s="52">
        <v>0.18456296274439055</v>
      </c>
      <c r="C120" s="52">
        <v>9.6979085240251714E-2</v>
      </c>
      <c r="D120" s="52">
        <v>0.10290257783649094</v>
      </c>
      <c r="E120" s="52">
        <v>0.13260853715020987</v>
      </c>
      <c r="F120" s="52">
        <v>6.3512200789293607E-2</v>
      </c>
      <c r="G120" s="52">
        <v>0.12617196972711234</v>
      </c>
      <c r="H120" s="52">
        <v>9.6786694440343837E-2</v>
      </c>
      <c r="I120" s="52">
        <v>3.7146460115028569E-2</v>
      </c>
      <c r="J120" s="52">
        <v>3.978906231519639E-2</v>
      </c>
      <c r="K120" s="52">
        <v>3.4455551166535564E-2</v>
      </c>
      <c r="L120" s="52">
        <v>1.5248406854083813E-2</v>
      </c>
      <c r="M120" s="52">
        <v>8.069455790734462E-3</v>
      </c>
      <c r="N120" s="52">
        <v>9.115417973521325E-3</v>
      </c>
      <c r="O120" s="52">
        <v>2.7980614586973658E-2</v>
      </c>
      <c r="P120" s="52">
        <v>3.7878160331496921E-2</v>
      </c>
      <c r="Q120" s="52">
        <v>2.7700807938920716E-2</v>
      </c>
      <c r="R120" s="52">
        <v>4.3910506506189079E-2</v>
      </c>
      <c r="S120" s="52">
        <v>4.3309182415598786E-2</v>
      </c>
      <c r="T120" s="52">
        <v>2.7674672170246196E-2</v>
      </c>
      <c r="U120" s="52">
        <v>3.8806895794597798E-2</v>
      </c>
      <c r="V120" s="52">
        <v>3.3366797492028567E-2</v>
      </c>
      <c r="W120" s="52">
        <v>3.7720087087228106E-2</v>
      </c>
      <c r="X120" s="52">
        <v>3.1644780962012391E-2</v>
      </c>
      <c r="Y120" s="52">
        <v>3.2057240525984639E-2</v>
      </c>
      <c r="Z120" s="52">
        <v>1.6241087780098355E-2</v>
      </c>
      <c r="AA120" s="52">
        <v>2.0712909583935828E-2</v>
      </c>
      <c r="AB120" s="54">
        <v>1.6301955003483515E-2</v>
      </c>
      <c r="AC120" s="54">
        <v>6.4804254736769351E-3</v>
      </c>
      <c r="AD120" s="54">
        <v>2.6629640051940053E-3</v>
      </c>
      <c r="AE120" s="54">
        <v>5.0235458464950576E-5</v>
      </c>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2">
        <v>1.9556869847727861E-2</v>
      </c>
    </row>
    <row r="121" spans="1:65" x14ac:dyDescent="0.2">
      <c r="A121" s="13">
        <v>40787</v>
      </c>
      <c r="B121" s="52">
        <v>0.18691715385917473</v>
      </c>
      <c r="C121" s="52">
        <v>0.11391277541190505</v>
      </c>
      <c r="D121" s="52">
        <v>0.10770402364783463</v>
      </c>
      <c r="E121" s="52">
        <v>0.12986248722244245</v>
      </c>
      <c r="F121" s="52">
        <v>6.5817192195525301E-2</v>
      </c>
      <c r="G121" s="52">
        <v>0.12142329376729324</v>
      </c>
      <c r="H121" s="52">
        <v>9.8620931508194329E-2</v>
      </c>
      <c r="I121" s="52">
        <v>3.6849797109198043E-2</v>
      </c>
      <c r="J121" s="52">
        <v>3.7697456955496929E-2</v>
      </c>
      <c r="K121" s="52">
        <v>3.6986849866779199E-2</v>
      </c>
      <c r="L121" s="52">
        <v>1.6259820631394764E-2</v>
      </c>
      <c r="M121" s="52">
        <v>6.6247991671372838E-3</v>
      </c>
      <c r="N121" s="52">
        <v>9.6802156391397019E-3</v>
      </c>
      <c r="O121" s="52">
        <v>3.1508272704899684E-2</v>
      </c>
      <c r="P121" s="52">
        <v>3.7950641580856044E-2</v>
      </c>
      <c r="Q121" s="52">
        <v>2.8378849290744496E-2</v>
      </c>
      <c r="R121" s="52">
        <v>4.2168221593850315E-2</v>
      </c>
      <c r="S121" s="52">
        <v>4.5385612417790717E-2</v>
      </c>
      <c r="T121" s="52">
        <v>2.9296242052102073E-2</v>
      </c>
      <c r="U121" s="52">
        <v>4.1077463142976993E-2</v>
      </c>
      <c r="V121" s="52">
        <v>3.4538991844544002E-2</v>
      </c>
      <c r="W121" s="52">
        <v>3.7070816013146886E-2</v>
      </c>
      <c r="X121" s="52">
        <v>3.1221999735825345E-2</v>
      </c>
      <c r="Y121" s="52">
        <v>3.3224596140343107E-2</v>
      </c>
      <c r="Z121" s="52">
        <v>1.7093728361266918E-2</v>
      </c>
      <c r="AA121" s="52">
        <v>1.7154662125986944E-2</v>
      </c>
      <c r="AB121" s="54">
        <v>1.7833099722937364E-2</v>
      </c>
      <c r="AC121" s="54">
        <v>6.0796114583718955E-3</v>
      </c>
      <c r="AD121" s="54">
        <v>3.4921248500719535E-3</v>
      </c>
      <c r="AE121" s="54">
        <v>4.0174691051644964E-4</v>
      </c>
      <c r="AF121" s="54">
        <v>1.1836648950063859E-5</v>
      </c>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2">
        <v>1.8885463191286703E-2</v>
      </c>
    </row>
    <row r="122" spans="1:65" x14ac:dyDescent="0.2">
      <c r="A122" s="13">
        <v>40817</v>
      </c>
      <c r="B122" s="52">
        <v>0.19386316121138364</v>
      </c>
      <c r="C122" s="52">
        <v>0</v>
      </c>
      <c r="D122" s="52">
        <v>0.11003179593750015</v>
      </c>
      <c r="E122" s="52">
        <v>0.13414620927659252</v>
      </c>
      <c r="F122" s="52">
        <v>6.6706937865643384E-2</v>
      </c>
      <c r="G122" s="52">
        <v>0.12454275562709857</v>
      </c>
      <c r="H122" s="52">
        <v>0.10036737105431598</v>
      </c>
      <c r="I122" s="52">
        <v>3.7289587132477875E-2</v>
      </c>
      <c r="J122" s="52">
        <v>3.7387289504977342E-2</v>
      </c>
      <c r="K122" s="52">
        <v>3.8035781109296757E-2</v>
      </c>
      <c r="L122" s="52">
        <v>1.8431575337386003E-2</v>
      </c>
      <c r="M122" s="52">
        <v>8.3532897118911119E-3</v>
      </c>
      <c r="N122" s="52">
        <v>1.1551362635129259E-2</v>
      </c>
      <c r="O122" s="52">
        <v>2.6594634403591166E-2</v>
      </c>
      <c r="P122" s="52">
        <v>3.4092814226252412E-2</v>
      </c>
      <c r="Q122" s="52">
        <v>2.7495430361927847E-2</v>
      </c>
      <c r="R122" s="52">
        <v>4.3429323117171702E-2</v>
      </c>
      <c r="S122" s="52">
        <v>5.0174997122132692E-2</v>
      </c>
      <c r="T122" s="52">
        <v>3.1658624988622305E-2</v>
      </c>
      <c r="U122" s="52">
        <v>4.384611781898376E-2</v>
      </c>
      <c r="V122" s="52">
        <v>3.5762145800859048E-2</v>
      </c>
      <c r="W122" s="52">
        <v>4.0095804741289959E-2</v>
      </c>
      <c r="X122" s="52">
        <v>3.2728416377447028E-2</v>
      </c>
      <c r="Y122" s="52">
        <v>3.3615052827351784E-2</v>
      </c>
      <c r="Z122" s="52">
        <v>2.1588242287467457E-2</v>
      </c>
      <c r="AA122" s="52">
        <v>2.0606295498605466E-2</v>
      </c>
      <c r="AB122" s="54">
        <v>1.6684099356374219E-2</v>
      </c>
      <c r="AC122" s="54">
        <v>7.8700467962902875E-3</v>
      </c>
      <c r="AD122" s="54">
        <v>4.7559938452717936E-3</v>
      </c>
      <c r="AE122" s="54">
        <v>7.2584428909432401E-4</v>
      </c>
      <c r="AF122" s="54">
        <v>3.3999580262044791E-5</v>
      </c>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2">
        <v>1.9647313812993492E-2</v>
      </c>
    </row>
    <row r="123" spans="1:65" x14ac:dyDescent="0.2">
      <c r="A123" s="13">
        <v>40848</v>
      </c>
      <c r="B123" s="52">
        <v>0.199872981621458</v>
      </c>
      <c r="C123" s="52">
        <v>0</v>
      </c>
      <c r="D123" s="52">
        <v>0.11516735773349081</v>
      </c>
      <c r="E123" s="52">
        <v>0.13071856374177687</v>
      </c>
      <c r="F123" s="52">
        <v>7.1381382350926864E-2</v>
      </c>
      <c r="G123" s="52">
        <v>0.13197010413352914</v>
      </c>
      <c r="H123" s="52">
        <v>0.1074216666509841</v>
      </c>
      <c r="I123" s="52">
        <v>3.8899445552326856E-2</v>
      </c>
      <c r="J123" s="52">
        <v>4.0887899553664064E-2</v>
      </c>
      <c r="K123" s="52">
        <v>3.4869324845153267E-2</v>
      </c>
      <c r="L123" s="52">
        <v>1.9778935154264217E-2</v>
      </c>
      <c r="M123" s="52">
        <v>9.3941530598925811E-3</v>
      </c>
      <c r="N123" s="52">
        <v>1.1644226368759364E-2</v>
      </c>
      <c r="O123" s="52">
        <v>2.7624416215247392E-2</v>
      </c>
      <c r="P123" s="52">
        <v>3.4693887258799461E-2</v>
      </c>
      <c r="Q123" s="52">
        <v>2.5302373105548441E-2</v>
      </c>
      <c r="R123" s="52">
        <v>4.4448180636298899E-2</v>
      </c>
      <c r="S123" s="52">
        <v>4.5905748034839877E-2</v>
      </c>
      <c r="T123" s="52">
        <v>2.8130563172672034E-2</v>
      </c>
      <c r="U123" s="52">
        <v>4.6526951139523806E-2</v>
      </c>
      <c r="V123" s="52">
        <v>3.3293033730355935E-2</v>
      </c>
      <c r="W123" s="52">
        <v>4.089296630536253E-2</v>
      </c>
      <c r="X123" s="52">
        <v>3.443230544692024E-2</v>
      </c>
      <c r="Y123" s="52">
        <v>3.6028719833022936E-2</v>
      </c>
      <c r="Z123" s="52">
        <v>2.1553329887088343E-2</v>
      </c>
      <c r="AA123" s="52">
        <v>2.1887310784494244E-2</v>
      </c>
      <c r="AB123" s="54">
        <v>1.6597306336242047E-2</v>
      </c>
      <c r="AC123" s="54">
        <v>9.5922792549856892E-3</v>
      </c>
      <c r="AD123" s="54">
        <v>5.2804208100263447E-3</v>
      </c>
      <c r="AE123" s="54">
        <v>2.0176589523817562E-3</v>
      </c>
      <c r="AF123" s="54">
        <v>4.8730822852153124E-5</v>
      </c>
      <c r="AG123" s="54">
        <v>4.9742219066813761E-5</v>
      </c>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2">
        <v>1.9018117348072537E-2</v>
      </c>
    </row>
    <row r="124" spans="1:65" x14ac:dyDescent="0.2">
      <c r="A124" s="13">
        <v>40878</v>
      </c>
      <c r="B124" s="52">
        <v>0.20604014556734768</v>
      </c>
      <c r="C124" s="52">
        <v>0</v>
      </c>
      <c r="D124" s="52">
        <v>0.11029599928106104</v>
      </c>
      <c r="E124" s="52">
        <v>0.13242399804985924</v>
      </c>
      <c r="F124" s="52">
        <v>6.6355165962443632E-2</v>
      </c>
      <c r="G124" s="52">
        <v>0.13323489165356561</v>
      </c>
      <c r="H124" s="52">
        <v>9.4509829712227766E-2</v>
      </c>
      <c r="I124" s="52">
        <v>3.8542580453266501E-2</v>
      </c>
      <c r="J124" s="52">
        <v>3.9083171798098379E-2</v>
      </c>
      <c r="K124" s="52">
        <v>3.3985358614743791E-2</v>
      </c>
      <c r="L124" s="52">
        <v>2.0680526806217615E-2</v>
      </c>
      <c r="M124" s="52">
        <v>9.0675024388206585E-3</v>
      </c>
      <c r="N124" s="52">
        <v>1.2981951092518E-2</v>
      </c>
      <c r="O124" s="52">
        <v>2.7301351349894514E-2</v>
      </c>
      <c r="P124" s="52">
        <v>3.669354926042525E-2</v>
      </c>
      <c r="Q124" s="52">
        <v>2.8809151210272374E-2</v>
      </c>
      <c r="R124" s="52">
        <v>4.2741268675967017E-2</v>
      </c>
      <c r="S124" s="52">
        <v>4.627861275750051E-2</v>
      </c>
      <c r="T124" s="52">
        <v>2.9401256804743148E-2</v>
      </c>
      <c r="U124" s="52">
        <v>4.1835749746546837E-2</v>
      </c>
      <c r="V124" s="52">
        <v>3.5972332786006825E-2</v>
      </c>
      <c r="W124" s="52">
        <v>4.0406730596616917E-2</v>
      </c>
      <c r="X124" s="52">
        <v>3.4495987300012888E-2</v>
      </c>
      <c r="Y124" s="52">
        <v>3.4993281905124567E-2</v>
      </c>
      <c r="Z124" s="52">
        <v>2.2990457564036969E-2</v>
      </c>
      <c r="AA124" s="52">
        <v>1.924830520369316E-2</v>
      </c>
      <c r="AB124" s="54">
        <v>1.6187485483448939E-2</v>
      </c>
      <c r="AC124" s="54">
        <v>9.6725317298769226E-3</v>
      </c>
      <c r="AD124" s="54">
        <v>5.8968412124796197E-3</v>
      </c>
      <c r="AE124" s="54">
        <v>2.3141659246893572E-3</v>
      </c>
      <c r="AF124" s="54">
        <v>6.2241424835802716E-5</v>
      </c>
      <c r="AG124" s="54">
        <v>6.0368482864748093E-5</v>
      </c>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2">
        <v>1.8983169638191934E-2</v>
      </c>
    </row>
    <row r="125" spans="1:65" x14ac:dyDescent="0.2">
      <c r="A125" s="13">
        <v>40909</v>
      </c>
      <c r="B125" s="52">
        <v>0.21077565085718702</v>
      </c>
      <c r="C125" s="52">
        <v>0</v>
      </c>
      <c r="D125" s="52">
        <v>0.11660445639315702</v>
      </c>
      <c r="E125" s="52">
        <v>0.13714443062753717</v>
      </c>
      <c r="F125" s="52">
        <v>7.0841941435458369E-2</v>
      </c>
      <c r="G125" s="52">
        <v>0.13351069077847616</v>
      </c>
      <c r="H125" s="52">
        <v>9.5656133009496824E-2</v>
      </c>
      <c r="I125" s="52">
        <v>4.1262845320325939E-2</v>
      </c>
      <c r="J125" s="52">
        <v>4.2018915450407042E-2</v>
      </c>
      <c r="K125" s="52">
        <v>3.4273289487168776E-2</v>
      </c>
      <c r="L125" s="52">
        <v>2.4467879501402143E-2</v>
      </c>
      <c r="M125" s="52">
        <v>1.0501131224163872E-2</v>
      </c>
      <c r="N125" s="52">
        <v>1.4554525751784042E-2</v>
      </c>
      <c r="O125" s="52">
        <v>2.8381264363630383E-2</v>
      </c>
      <c r="P125" s="52">
        <v>3.7051523917171841E-2</v>
      </c>
      <c r="Q125" s="52">
        <v>2.8569386179489929E-2</v>
      </c>
      <c r="R125" s="52">
        <v>4.184130354822635E-2</v>
      </c>
      <c r="S125" s="52">
        <v>4.6932253285738967E-2</v>
      </c>
      <c r="T125" s="52">
        <v>2.9594140617022074E-2</v>
      </c>
      <c r="U125" s="52">
        <v>4.5397466672283816E-2</v>
      </c>
      <c r="V125" s="52">
        <v>3.6263368309340731E-2</v>
      </c>
      <c r="W125" s="52">
        <v>4.0570776313897668E-2</v>
      </c>
      <c r="X125" s="52">
        <v>3.7729385315562983E-2</v>
      </c>
      <c r="Y125" s="52">
        <v>3.7489124033669517E-2</v>
      </c>
      <c r="Z125" s="52">
        <v>2.3123779390459211E-2</v>
      </c>
      <c r="AA125" s="52">
        <v>1.5051103035902682E-2</v>
      </c>
      <c r="AB125" s="54">
        <v>1.8717504607448976E-2</v>
      </c>
      <c r="AC125" s="54">
        <v>8.5037965951698831E-3</v>
      </c>
      <c r="AD125" s="54">
        <v>6.1187571542330966E-3</v>
      </c>
      <c r="AE125" s="54">
        <v>3.7038692341604426E-3</v>
      </c>
      <c r="AF125" s="54">
        <v>6.6698196415028939E-5</v>
      </c>
      <c r="AG125" s="54">
        <v>3.4970172523666852E-4</v>
      </c>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2">
        <v>1.9679991763946601E-2</v>
      </c>
    </row>
    <row r="126" spans="1:65" x14ac:dyDescent="0.2">
      <c r="A126" s="13">
        <v>40940</v>
      </c>
      <c r="B126" s="52">
        <v>0.21966473637074363</v>
      </c>
      <c r="C126" s="52">
        <v>0</v>
      </c>
      <c r="D126" s="52">
        <v>0.11715191298997391</v>
      </c>
      <c r="E126" s="52">
        <v>0.1386788799710599</v>
      </c>
      <c r="F126" s="52">
        <v>6.7905870154236783E-2</v>
      </c>
      <c r="G126" s="52">
        <v>0.13488027147268061</v>
      </c>
      <c r="H126" s="52">
        <v>0.10460059012365133</v>
      </c>
      <c r="I126" s="52">
        <v>3.84435229087393E-2</v>
      </c>
      <c r="J126" s="52">
        <v>3.9103286797494891E-2</v>
      </c>
      <c r="K126" s="52">
        <v>3.248263958641448E-2</v>
      </c>
      <c r="L126" s="52">
        <v>2.2170970760483629E-2</v>
      </c>
      <c r="M126" s="52">
        <v>1.1388876319055889E-2</v>
      </c>
      <c r="N126" s="52">
        <v>1.3250663493537498E-2</v>
      </c>
      <c r="O126" s="52">
        <v>3.0485499207593969E-2</v>
      </c>
      <c r="P126" s="52">
        <v>3.565331437680927E-2</v>
      </c>
      <c r="Q126" s="52">
        <v>2.7766841860817206E-2</v>
      </c>
      <c r="R126" s="52">
        <v>3.8583660384620071E-2</v>
      </c>
      <c r="S126" s="52">
        <v>4.7583426481021124E-2</v>
      </c>
      <c r="T126" s="52">
        <v>2.7709114377055252E-2</v>
      </c>
      <c r="U126" s="52">
        <v>4.180577998785398E-2</v>
      </c>
      <c r="V126" s="52">
        <v>3.5518757627429842E-2</v>
      </c>
      <c r="W126" s="52">
        <v>4.05073572711937E-2</v>
      </c>
      <c r="X126" s="52">
        <v>3.7065776731691626E-2</v>
      </c>
      <c r="Y126" s="52">
        <v>3.9110434788362722E-2</v>
      </c>
      <c r="Z126" s="52">
        <v>2.5305134800009607E-2</v>
      </c>
      <c r="AA126" s="52">
        <v>1.4442327241320012E-2</v>
      </c>
      <c r="AB126" s="54">
        <v>1.8891918075887301E-2</v>
      </c>
      <c r="AC126" s="54">
        <v>7.6055667007331792E-3</v>
      </c>
      <c r="AD126" s="54">
        <v>6.387370892502465E-3</v>
      </c>
      <c r="AE126" s="54">
        <v>3.4525346935765245E-3</v>
      </c>
      <c r="AF126" s="54">
        <v>2.260114158258736E-4</v>
      </c>
      <c r="AG126" s="54">
        <v>4.9232004703833761E-4</v>
      </c>
      <c r="AH126" s="54">
        <v>3.6291149735445202E-5</v>
      </c>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2">
        <v>1.8154936404739926E-2</v>
      </c>
    </row>
    <row r="127" spans="1:65" x14ac:dyDescent="0.2">
      <c r="A127" s="13">
        <v>40969</v>
      </c>
      <c r="B127" s="52">
        <v>0.22773728826854242</v>
      </c>
      <c r="C127" s="52">
        <v>0</v>
      </c>
      <c r="D127" s="52">
        <v>0.12092449876361556</v>
      </c>
      <c r="E127" s="52">
        <v>0.14353263853108764</v>
      </c>
      <c r="F127" s="52">
        <v>6.9582414967813297E-2</v>
      </c>
      <c r="G127" s="52">
        <v>0.14009729121893386</v>
      </c>
      <c r="H127" s="52">
        <v>0.10298908510779481</v>
      </c>
      <c r="I127" s="52">
        <v>4.1103095545562171E-2</v>
      </c>
      <c r="J127" s="52">
        <v>3.9565268608842949E-2</v>
      </c>
      <c r="K127" s="52">
        <v>3.4823055896850134E-2</v>
      </c>
      <c r="L127" s="52">
        <v>1.9127846169897995E-2</v>
      </c>
      <c r="M127" s="52">
        <v>1.2755218233263805E-2</v>
      </c>
      <c r="N127" s="52">
        <v>1.5212165697300889E-2</v>
      </c>
      <c r="O127" s="52">
        <v>3.0470393182751122E-2</v>
      </c>
      <c r="P127" s="52">
        <v>3.4535607937873712E-2</v>
      </c>
      <c r="Q127" s="52">
        <v>2.8923909610708443E-2</v>
      </c>
      <c r="R127" s="52">
        <v>3.7770457484441466E-2</v>
      </c>
      <c r="S127" s="52">
        <v>4.8787893106893264E-2</v>
      </c>
      <c r="T127" s="52">
        <v>3.4454609234588353E-2</v>
      </c>
      <c r="U127" s="52">
        <v>4.3853504725087991E-2</v>
      </c>
      <c r="V127" s="52">
        <v>3.5130917359466156E-2</v>
      </c>
      <c r="W127" s="52">
        <v>3.7377369601394379E-2</v>
      </c>
      <c r="X127" s="52">
        <v>3.5910465605817038E-2</v>
      </c>
      <c r="Y127" s="52">
        <v>3.9515816693936556E-2</v>
      </c>
      <c r="Z127" s="52">
        <v>2.615035326352097E-2</v>
      </c>
      <c r="AA127" s="52">
        <v>1.3927706185981228E-2</v>
      </c>
      <c r="AB127" s="54">
        <v>2.1674763810935117E-2</v>
      </c>
      <c r="AC127" s="54">
        <v>8.8345949379853086E-3</v>
      </c>
      <c r="AD127" s="54">
        <v>6.6705553455599729E-3</v>
      </c>
      <c r="AE127" s="54">
        <v>5.4312322321759914E-3</v>
      </c>
      <c r="AF127" s="54">
        <v>1.1563056529425085E-3</v>
      </c>
      <c r="AG127" s="54">
        <v>1.6533108022701852E-3</v>
      </c>
      <c r="AH127" s="54">
        <v>7.2005025459841022E-5</v>
      </c>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2">
        <v>1.8852709252903898E-2</v>
      </c>
    </row>
    <row r="128" spans="1:65" x14ac:dyDescent="0.2">
      <c r="A128" s="13">
        <v>41000</v>
      </c>
      <c r="B128" s="52">
        <v>0.23628017801463289</v>
      </c>
      <c r="C128" s="52">
        <v>0</v>
      </c>
      <c r="D128" s="52">
        <v>0.11027222309341947</v>
      </c>
      <c r="E128" s="52">
        <v>0.14232314346511343</v>
      </c>
      <c r="F128" s="52">
        <v>6.8311464161183416E-2</v>
      </c>
      <c r="G128" s="52">
        <v>0.14114915644249559</v>
      </c>
      <c r="H128" s="52">
        <v>0.10146543373615373</v>
      </c>
      <c r="I128" s="52">
        <v>4.1306319250595601E-2</v>
      </c>
      <c r="J128" s="52">
        <v>4.2926402752723331E-2</v>
      </c>
      <c r="K128" s="52">
        <v>3.3080686466167644E-2</v>
      </c>
      <c r="L128" s="52">
        <v>1.9130969273390131E-2</v>
      </c>
      <c r="M128" s="52">
        <v>1.2483346194848801E-2</v>
      </c>
      <c r="N128" s="52">
        <v>1.6982641047327694E-2</v>
      </c>
      <c r="O128" s="52">
        <v>3.134005595009294E-2</v>
      </c>
      <c r="P128" s="52">
        <v>3.4308644346625554E-2</v>
      </c>
      <c r="Q128" s="52">
        <v>2.8363638784118073E-2</v>
      </c>
      <c r="R128" s="52">
        <v>3.9090074675820256E-2</v>
      </c>
      <c r="S128" s="52">
        <v>4.5440502847300064E-2</v>
      </c>
      <c r="T128" s="52">
        <v>3.5709225143641041E-2</v>
      </c>
      <c r="U128" s="52">
        <v>4.2419566025845401E-2</v>
      </c>
      <c r="V128" s="52">
        <v>3.6408340945643471E-2</v>
      </c>
      <c r="W128" s="52">
        <v>4.0862305801658089E-2</v>
      </c>
      <c r="X128" s="52">
        <v>3.5965189206015123E-2</v>
      </c>
      <c r="Y128" s="52">
        <v>3.9811882874941633E-2</v>
      </c>
      <c r="Z128" s="52">
        <v>2.6083140991008596E-2</v>
      </c>
      <c r="AA128" s="52">
        <v>1.5357762205516209E-2</v>
      </c>
      <c r="AB128" s="54">
        <v>1.9838506439289558E-2</v>
      </c>
      <c r="AC128" s="54">
        <v>9.3745420221796327E-3</v>
      </c>
      <c r="AD128" s="54">
        <v>6.9577493091934695E-3</v>
      </c>
      <c r="AE128" s="54">
        <v>6.1195795691050461E-3</v>
      </c>
      <c r="AF128" s="54">
        <v>2.0573162661922098E-3</v>
      </c>
      <c r="AG128" s="54">
        <v>3.3033149495821411E-3</v>
      </c>
      <c r="AH128" s="54">
        <v>6.8358529296155227E-4</v>
      </c>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2">
        <v>1.9164879048931143E-2</v>
      </c>
    </row>
    <row r="129" spans="1:65" x14ac:dyDescent="0.2">
      <c r="A129" s="13">
        <v>41030</v>
      </c>
      <c r="B129" s="52">
        <v>0.24085420410001285</v>
      </c>
      <c r="C129" s="52">
        <v>0</v>
      </c>
      <c r="D129" s="52">
        <v>0.10775650633347958</v>
      </c>
      <c r="E129" s="52">
        <v>0.14887897451496568</v>
      </c>
      <c r="F129" s="52">
        <v>6.312549238512756E-2</v>
      </c>
      <c r="G129" s="52">
        <v>0.1342252529639327</v>
      </c>
      <c r="H129" s="52">
        <v>0.11204625997272258</v>
      </c>
      <c r="I129" s="52">
        <v>4.09478778459475E-2</v>
      </c>
      <c r="J129" s="52">
        <v>4.088789273341327E-2</v>
      </c>
      <c r="K129" s="52">
        <v>3.3586618901767097E-2</v>
      </c>
      <c r="L129" s="52">
        <v>1.9514885471354462E-2</v>
      </c>
      <c r="M129" s="52">
        <v>1.3601159984010684E-2</v>
      </c>
      <c r="N129" s="52">
        <v>2.0045361817030798E-2</v>
      </c>
      <c r="O129" s="52">
        <v>3.044990032411465E-2</v>
      </c>
      <c r="P129" s="52">
        <v>3.5157281730744575E-2</v>
      </c>
      <c r="Q129" s="52">
        <v>2.6334907593256202E-2</v>
      </c>
      <c r="R129" s="52">
        <v>4.0306157862118337E-2</v>
      </c>
      <c r="S129" s="52">
        <v>4.8212322171342574E-2</v>
      </c>
      <c r="T129" s="52">
        <v>2.6538338924597667E-2</v>
      </c>
      <c r="U129" s="52">
        <v>4.2731224433132875E-2</v>
      </c>
      <c r="V129" s="52">
        <v>3.4348230097805764E-2</v>
      </c>
      <c r="W129" s="52">
        <v>4.0512999737670315E-2</v>
      </c>
      <c r="X129" s="52">
        <v>3.5380953009933269E-2</v>
      </c>
      <c r="Y129" s="52">
        <v>4.0483437658531282E-2</v>
      </c>
      <c r="Z129" s="52">
        <v>2.7182070379444274E-2</v>
      </c>
      <c r="AA129" s="52">
        <v>1.6278338512299102E-2</v>
      </c>
      <c r="AB129" s="54">
        <v>2.0498401800465856E-2</v>
      </c>
      <c r="AC129" s="54">
        <v>1.041959124988359E-2</v>
      </c>
      <c r="AD129" s="54">
        <v>7.1272237376388495E-3</v>
      </c>
      <c r="AE129" s="54">
        <v>8.4295263291914984E-3</v>
      </c>
      <c r="AF129" s="54">
        <v>4.5042982240872569E-3</v>
      </c>
      <c r="AG129" s="54">
        <v>2.6476593402203152E-3</v>
      </c>
      <c r="AH129" s="54">
        <v>8.3158047043963609E-4</v>
      </c>
      <c r="AI129" s="52">
        <v>7.7948726144098633E-5</v>
      </c>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v>1.8277253633972437E-2</v>
      </c>
    </row>
    <row r="130" spans="1:65" x14ac:dyDescent="0.2">
      <c r="A130" s="13">
        <v>41061</v>
      </c>
      <c r="B130" s="52">
        <v>0.25795490882735828</v>
      </c>
      <c r="C130" s="52">
        <v>0</v>
      </c>
      <c r="D130" s="52">
        <v>0.11244415955561321</v>
      </c>
      <c r="E130" s="52">
        <v>0.14765262490724312</v>
      </c>
      <c r="F130" s="52">
        <v>6.1592909293903812E-2</v>
      </c>
      <c r="G130" s="52">
        <v>0.13474841199896082</v>
      </c>
      <c r="H130" s="52">
        <v>0.107413698380072</v>
      </c>
      <c r="I130" s="52">
        <v>4.2632843662160906E-2</v>
      </c>
      <c r="J130" s="52">
        <v>4.1572843771506343E-2</v>
      </c>
      <c r="K130" s="52">
        <v>3.3363543263896983E-2</v>
      </c>
      <c r="L130" s="52">
        <v>1.9594405955160078E-2</v>
      </c>
      <c r="M130" s="52">
        <v>1.4948098360632994E-2</v>
      </c>
      <c r="N130" s="52">
        <v>2.0501531839094683E-2</v>
      </c>
      <c r="O130" s="52">
        <v>3.1290406138555021E-2</v>
      </c>
      <c r="P130" s="52">
        <v>3.6160303599856877E-2</v>
      </c>
      <c r="Q130" s="52">
        <v>2.6362224102523996E-2</v>
      </c>
      <c r="R130" s="52">
        <v>4.0529430446678304E-2</v>
      </c>
      <c r="S130" s="52">
        <v>5.2690591329816641E-2</v>
      </c>
      <c r="T130" s="52">
        <v>3.1675954352203425E-2</v>
      </c>
      <c r="U130" s="52">
        <v>4.6215295274544786E-2</v>
      </c>
      <c r="V130" s="52">
        <v>3.6014964968208996E-2</v>
      </c>
      <c r="W130" s="52">
        <v>4.0800940871055798E-2</v>
      </c>
      <c r="X130" s="52">
        <v>3.9682034314613528E-2</v>
      </c>
      <c r="Y130" s="52">
        <v>4.8878163806938553E-2</v>
      </c>
      <c r="Z130" s="52">
        <v>2.700852185700256E-2</v>
      </c>
      <c r="AA130" s="52">
        <v>2.0357684373694993E-2</v>
      </c>
      <c r="AB130" s="54">
        <v>2.1002543442532298E-2</v>
      </c>
      <c r="AC130" s="54">
        <v>1.1077515453800769E-2</v>
      </c>
      <c r="AD130" s="54">
        <v>8.0636532495876653E-3</v>
      </c>
      <c r="AE130" s="54">
        <v>7.9789608355543863E-3</v>
      </c>
      <c r="AF130" s="54">
        <v>5.648135458836189E-3</v>
      </c>
      <c r="AG130" s="54">
        <v>5.417842944524476E-3</v>
      </c>
      <c r="AH130" s="54">
        <v>1.0645048746648197E-3</v>
      </c>
      <c r="AI130" s="52">
        <v>8.8070914248330649E-5</v>
      </c>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v>1.9406653481883848E-2</v>
      </c>
    </row>
    <row r="131" spans="1:65" x14ac:dyDescent="0.2">
      <c r="A131" s="13">
        <v>41091</v>
      </c>
      <c r="B131" s="52">
        <v>0.26578118135495105</v>
      </c>
      <c r="C131" s="52">
        <v>0</v>
      </c>
      <c r="D131" s="52">
        <v>0</v>
      </c>
      <c r="E131" s="52">
        <v>0.14587491131616415</v>
      </c>
      <c r="F131" s="52">
        <v>6.1590616916203593E-2</v>
      </c>
      <c r="G131" s="52">
        <v>0</v>
      </c>
      <c r="H131" s="52">
        <v>0.10436086918427145</v>
      </c>
      <c r="I131" s="52">
        <v>4.2709308669696931E-2</v>
      </c>
      <c r="J131" s="52">
        <v>4.3026725845185604E-2</v>
      </c>
      <c r="K131" s="52">
        <v>3.1295341712751459E-2</v>
      </c>
      <c r="L131" s="52">
        <v>2.2609929192982593E-2</v>
      </c>
      <c r="M131" s="52">
        <v>1.6110954628249324E-2</v>
      </c>
      <c r="N131" s="52">
        <v>1.9874469006832821E-2</v>
      </c>
      <c r="O131" s="52">
        <v>3.2218757637034419E-2</v>
      </c>
      <c r="P131" s="52">
        <v>3.8510522153848349E-2</v>
      </c>
      <c r="Q131" s="52">
        <v>2.6941534678942045E-2</v>
      </c>
      <c r="R131" s="52">
        <v>3.9003398565130895E-2</v>
      </c>
      <c r="S131" s="52">
        <v>5.4272631294344106E-2</v>
      </c>
      <c r="T131" s="52">
        <v>3.1056814530798237E-2</v>
      </c>
      <c r="U131" s="52">
        <v>4.6530943114985554E-2</v>
      </c>
      <c r="V131" s="52">
        <v>3.9076260531525339E-2</v>
      </c>
      <c r="W131" s="52">
        <v>4.3390383849346917E-2</v>
      </c>
      <c r="X131" s="52">
        <v>3.8500652791821167E-2</v>
      </c>
      <c r="Y131" s="52">
        <v>4.5575430229344523E-2</v>
      </c>
      <c r="Z131" s="52">
        <v>3.2416664678025522E-2</v>
      </c>
      <c r="AA131" s="52">
        <v>2.2935612731130185E-2</v>
      </c>
      <c r="AB131" s="54">
        <v>2.2833161361095373E-2</v>
      </c>
      <c r="AC131" s="54">
        <v>1.2878142829783074E-2</v>
      </c>
      <c r="AD131" s="54">
        <v>7.8749473727166234E-3</v>
      </c>
      <c r="AE131" s="54">
        <v>1.0339543386531572E-2</v>
      </c>
      <c r="AF131" s="54">
        <v>5.9416353858125987E-3</v>
      </c>
      <c r="AG131" s="54">
        <v>5.147930110265304E-3</v>
      </c>
      <c r="AH131" s="54">
        <v>1.4950119150426019E-3</v>
      </c>
      <c r="AI131" s="52">
        <v>3.0288007515850003E-4</v>
      </c>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v>1.9077222385760449E-2</v>
      </c>
    </row>
    <row r="132" spans="1:65" x14ac:dyDescent="0.2">
      <c r="A132" s="13">
        <v>41122</v>
      </c>
      <c r="B132" s="52">
        <v>0.26953141989457891</v>
      </c>
      <c r="C132" s="52">
        <v>0</v>
      </c>
      <c r="D132" s="52">
        <v>0</v>
      </c>
      <c r="E132" s="52">
        <v>0.14621713676426959</v>
      </c>
      <c r="F132" s="52">
        <v>6.289088404692468E-2</v>
      </c>
      <c r="G132" s="52">
        <v>0</v>
      </c>
      <c r="H132" s="52">
        <v>0.10369177062996933</v>
      </c>
      <c r="I132" s="52">
        <v>4.1239387105879023E-2</v>
      </c>
      <c r="J132" s="52">
        <v>4.3632399008663073E-2</v>
      </c>
      <c r="K132" s="52">
        <v>3.3169727474950957E-2</v>
      </c>
      <c r="L132" s="52">
        <v>1.8002425727019603E-2</v>
      </c>
      <c r="M132" s="52">
        <v>1.7091564316847552E-2</v>
      </c>
      <c r="N132" s="52">
        <v>2.1216214225958433E-2</v>
      </c>
      <c r="O132" s="52">
        <v>3.361434059472998E-2</v>
      </c>
      <c r="P132" s="52">
        <v>3.9763386026792892E-2</v>
      </c>
      <c r="Q132" s="52">
        <v>3.0678775574881186E-2</v>
      </c>
      <c r="R132" s="52">
        <v>4.008705272997691E-2</v>
      </c>
      <c r="S132" s="52">
        <v>5.9499083165026355E-2</v>
      </c>
      <c r="T132" s="52">
        <v>3.0714930879725426E-2</v>
      </c>
      <c r="U132" s="52">
        <v>4.8774306384737925E-2</v>
      </c>
      <c r="V132" s="52">
        <v>3.858248072825185E-2</v>
      </c>
      <c r="W132" s="52">
        <v>4.781561100362558E-2</v>
      </c>
      <c r="X132" s="52">
        <v>4.1325841473992125E-2</v>
      </c>
      <c r="Y132" s="52">
        <v>4.5043712253339231E-2</v>
      </c>
      <c r="Z132" s="52">
        <v>3.604588550970006E-2</v>
      </c>
      <c r="AA132" s="52">
        <v>2.4159435753937628E-2</v>
      </c>
      <c r="AB132" s="54">
        <v>2.3971413200163057E-2</v>
      </c>
      <c r="AC132" s="54">
        <v>1.5104120264277845E-2</v>
      </c>
      <c r="AD132" s="54">
        <v>9.3148173768133335E-3</v>
      </c>
      <c r="AE132" s="54">
        <v>1.1514712146170008E-2</v>
      </c>
      <c r="AF132" s="54">
        <v>6.3671947685099975E-3</v>
      </c>
      <c r="AG132" s="54">
        <v>6.8051448119522424E-3</v>
      </c>
      <c r="AH132" s="54">
        <v>2.7197926242106076E-3</v>
      </c>
      <c r="AI132" s="52">
        <v>7.769136225297947E-4</v>
      </c>
      <c r="AJ132" s="52">
        <v>6.1236357469401459E-5</v>
      </c>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v>1.9036064342434492E-2</v>
      </c>
    </row>
    <row r="133" spans="1:65" x14ac:dyDescent="0.2">
      <c r="A133" s="13">
        <v>41153</v>
      </c>
      <c r="B133" s="52">
        <v>0.28474105955773932</v>
      </c>
      <c r="C133" s="52">
        <v>0</v>
      </c>
      <c r="D133" s="52">
        <v>0</v>
      </c>
      <c r="E133" s="52">
        <v>0.15006565928858243</v>
      </c>
      <c r="F133" s="52">
        <v>6.3186568019169914E-2</v>
      </c>
      <c r="G133" s="52">
        <v>0</v>
      </c>
      <c r="H133" s="52">
        <v>0.10624197433372691</v>
      </c>
      <c r="I133" s="52">
        <v>4.1993201553650016E-2</v>
      </c>
      <c r="J133" s="52">
        <v>4.487228985827605E-2</v>
      </c>
      <c r="K133" s="52">
        <v>3.2556773762810153E-2</v>
      </c>
      <c r="L133" s="52">
        <v>1.9630366192393379E-2</v>
      </c>
      <c r="M133" s="52">
        <v>1.6944050443176234E-2</v>
      </c>
      <c r="N133" s="52">
        <v>2.2721201139674518E-2</v>
      </c>
      <c r="O133" s="52">
        <v>4.0695957547370196E-2</v>
      </c>
      <c r="P133" s="52">
        <v>4.1404136193954458E-2</v>
      </c>
      <c r="Q133" s="52">
        <v>3.2657248340045623E-2</v>
      </c>
      <c r="R133" s="52">
        <v>4.3473993215053124E-2</v>
      </c>
      <c r="S133" s="52">
        <v>6.3572903500242167E-2</v>
      </c>
      <c r="T133" s="52">
        <v>2.9530650411437469E-2</v>
      </c>
      <c r="U133" s="52">
        <v>4.9939147179182491E-2</v>
      </c>
      <c r="V133" s="52">
        <v>4.0146181037568965E-2</v>
      </c>
      <c r="W133" s="52">
        <v>4.7948200542773635E-2</v>
      </c>
      <c r="X133" s="52">
        <v>4.5146187430832894E-2</v>
      </c>
      <c r="Y133" s="52">
        <v>4.8884167284862216E-2</v>
      </c>
      <c r="Z133" s="52">
        <v>3.8684098719510389E-2</v>
      </c>
      <c r="AA133" s="52">
        <v>2.833356962897679E-2</v>
      </c>
      <c r="AB133" s="54">
        <v>2.4202225790768861E-2</v>
      </c>
      <c r="AC133" s="54">
        <v>1.4614591723286935E-2</v>
      </c>
      <c r="AD133" s="54">
        <v>9.8825308137857476E-3</v>
      </c>
      <c r="AE133" s="54">
        <v>1.3382201245096951E-2</v>
      </c>
      <c r="AF133" s="54">
        <v>5.9067154137323191E-3</v>
      </c>
      <c r="AG133" s="54">
        <v>5.9905307112422456E-3</v>
      </c>
      <c r="AH133" s="54">
        <v>2.3629587084645271E-3</v>
      </c>
      <c r="AI133" s="52">
        <v>2.9062699928451793E-3</v>
      </c>
      <c r="AJ133" s="52">
        <v>6.0297919403136267E-5</v>
      </c>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v>1.9832931196530471E-2</v>
      </c>
    </row>
    <row r="134" spans="1:65" x14ac:dyDescent="0.2">
      <c r="A134" s="13">
        <v>41183</v>
      </c>
      <c r="B134" s="52">
        <v>0.29321667905377591</v>
      </c>
      <c r="C134" s="52">
        <v>0</v>
      </c>
      <c r="D134" s="52">
        <v>0</v>
      </c>
      <c r="E134" s="52">
        <v>0.15049570482472777</v>
      </c>
      <c r="F134" s="52">
        <v>6.331864528790411E-2</v>
      </c>
      <c r="G134" s="52">
        <v>0</v>
      </c>
      <c r="H134" s="52">
        <v>0.10829597915744897</v>
      </c>
      <c r="I134" s="52">
        <v>4.1167439965785924E-2</v>
      </c>
      <c r="J134" s="52">
        <v>4.3881623841938493E-2</v>
      </c>
      <c r="K134" s="52">
        <v>3.231055879227538E-2</v>
      </c>
      <c r="L134" s="52">
        <v>1.9699177478769984E-2</v>
      </c>
      <c r="M134" s="52">
        <v>1.8174449350363404E-2</v>
      </c>
      <c r="N134" s="52">
        <v>2.0844046741720378E-2</v>
      </c>
      <c r="O134" s="52">
        <v>4.0983870855302001E-2</v>
      </c>
      <c r="P134" s="52">
        <v>4.0561007613336905E-2</v>
      </c>
      <c r="Q134" s="52">
        <v>2.9030257914622437E-2</v>
      </c>
      <c r="R134" s="52">
        <v>4.2960828753072194E-2</v>
      </c>
      <c r="S134" s="52">
        <v>6.2006494106641628E-2</v>
      </c>
      <c r="T134" s="52">
        <v>3.3937688366010216E-2</v>
      </c>
      <c r="U134" s="52">
        <v>5.1584332166329024E-2</v>
      </c>
      <c r="V134" s="52">
        <v>4.1413036319186199E-2</v>
      </c>
      <c r="W134" s="52">
        <v>4.795911927171706E-2</v>
      </c>
      <c r="X134" s="52">
        <v>4.4627002660294936E-2</v>
      </c>
      <c r="Y134" s="52">
        <v>5.0298585415525128E-2</v>
      </c>
      <c r="Z134" s="52">
        <v>3.8114948323853627E-2</v>
      </c>
      <c r="AA134" s="52">
        <v>3.1572816657693452E-2</v>
      </c>
      <c r="AB134" s="54">
        <v>2.4794433386378108E-2</v>
      </c>
      <c r="AC134" s="54">
        <v>1.6709354397226522E-2</v>
      </c>
      <c r="AD134" s="54">
        <v>1.0341901505476106E-2</v>
      </c>
      <c r="AE134" s="54">
        <v>1.7996832436793512E-2</v>
      </c>
      <c r="AF134" s="54">
        <v>6.3251367753193403E-3</v>
      </c>
      <c r="AG134" s="54">
        <v>8.5970670021866223E-3</v>
      </c>
      <c r="AH134" s="54">
        <v>4.6672904605871294E-3</v>
      </c>
      <c r="AI134" s="52">
        <v>2.2456562691970301E-3</v>
      </c>
      <c r="AJ134" s="52">
        <v>1.1074042732559417E-4</v>
      </c>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v>2.036997864600806E-2</v>
      </c>
    </row>
    <row r="135" spans="1:65" x14ac:dyDescent="0.2">
      <c r="A135" s="13">
        <v>41214</v>
      </c>
      <c r="B135" s="52">
        <v>0.2953701581026818</v>
      </c>
      <c r="C135" s="52">
        <v>0</v>
      </c>
      <c r="D135" s="52">
        <v>0</v>
      </c>
      <c r="E135" s="52">
        <v>0.15763960126722304</v>
      </c>
      <c r="F135" s="52">
        <v>6.1262670716225404E-2</v>
      </c>
      <c r="G135" s="52">
        <v>0</v>
      </c>
      <c r="H135" s="52">
        <v>0.11533272059924833</v>
      </c>
      <c r="I135" s="52">
        <v>4.1584647034562244E-2</v>
      </c>
      <c r="J135" s="52">
        <v>4.6772077715038975E-2</v>
      </c>
      <c r="K135" s="52">
        <v>3.6231379156216589E-2</v>
      </c>
      <c r="L135" s="52">
        <v>2.1589158251166755E-2</v>
      </c>
      <c r="M135" s="52">
        <v>2.0985128105143549E-2</v>
      </c>
      <c r="N135" s="52">
        <v>2.3447713189348046E-2</v>
      </c>
      <c r="O135" s="52">
        <v>4.4715466145089013E-2</v>
      </c>
      <c r="P135" s="52">
        <v>4.0934238690780542E-2</v>
      </c>
      <c r="Q135" s="52">
        <v>3.1379454031938453E-2</v>
      </c>
      <c r="R135" s="52">
        <v>4.355719116543029E-2</v>
      </c>
      <c r="S135" s="52">
        <v>6.2600021721511689E-2</v>
      </c>
      <c r="T135" s="52">
        <v>3.3389815168364527E-2</v>
      </c>
      <c r="U135" s="52">
        <v>5.3471195855552447E-2</v>
      </c>
      <c r="V135" s="52">
        <v>4.3566120255682496E-2</v>
      </c>
      <c r="W135" s="52">
        <v>5.2963523652493634E-2</v>
      </c>
      <c r="X135" s="52">
        <v>4.6629542270755005E-2</v>
      </c>
      <c r="Y135" s="52">
        <v>5.167456269127229E-2</v>
      </c>
      <c r="Z135" s="52">
        <v>4.2020789449745577E-2</v>
      </c>
      <c r="AA135" s="52">
        <v>3.1814477372346044E-2</v>
      </c>
      <c r="AB135" s="54">
        <v>2.7462418259764459E-2</v>
      </c>
      <c r="AC135" s="54">
        <v>1.8845483768867514E-2</v>
      </c>
      <c r="AD135" s="54">
        <v>1.0390160786169705E-2</v>
      </c>
      <c r="AE135" s="54">
        <v>1.9031781865946267E-2</v>
      </c>
      <c r="AF135" s="54">
        <v>9.2620837950559923E-3</v>
      </c>
      <c r="AG135" s="54">
        <v>9.0964524798677771E-3</v>
      </c>
      <c r="AH135" s="54">
        <v>5.0119594490659813E-3</v>
      </c>
      <c r="AI135" s="52">
        <v>4.3787645692631759E-3</v>
      </c>
      <c r="AJ135" s="52">
        <v>4.2053673728838058E-4</v>
      </c>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v>2.1583858750732984E-2</v>
      </c>
    </row>
    <row r="136" spans="1:65" x14ac:dyDescent="0.2">
      <c r="A136" s="13">
        <v>41244</v>
      </c>
      <c r="B136" s="52">
        <v>0.30722782179747693</v>
      </c>
      <c r="C136" s="52">
        <v>0</v>
      </c>
      <c r="D136" s="52">
        <v>0</v>
      </c>
      <c r="E136" s="52">
        <v>0.15693921918163345</v>
      </c>
      <c r="F136" s="52">
        <v>6.1968998359369733E-2</v>
      </c>
      <c r="G136" s="52">
        <v>0</v>
      </c>
      <c r="H136" s="52">
        <v>0.11781255057541841</v>
      </c>
      <c r="I136" s="52">
        <v>4.1253350462140542E-2</v>
      </c>
      <c r="J136" s="52">
        <v>4.7170558478392778E-2</v>
      </c>
      <c r="K136" s="52">
        <v>3.7629914725640687E-2</v>
      </c>
      <c r="L136" s="52">
        <v>2.1159170163600801E-2</v>
      </c>
      <c r="M136" s="52">
        <v>2.1707823465480378E-2</v>
      </c>
      <c r="N136" s="52">
        <v>2.3660680562341573E-2</v>
      </c>
      <c r="O136" s="52">
        <v>4.1384592211359449E-2</v>
      </c>
      <c r="P136" s="52">
        <v>4.2316462714206492E-2</v>
      </c>
      <c r="Q136" s="52">
        <v>3.0850735241234831E-2</v>
      </c>
      <c r="R136" s="52">
        <v>4.1734225430813815E-2</v>
      </c>
      <c r="S136" s="52">
        <v>6.4615257434235102E-2</v>
      </c>
      <c r="T136" s="52">
        <v>3.1449131727752773E-2</v>
      </c>
      <c r="U136" s="52">
        <v>5.2372705108014547E-2</v>
      </c>
      <c r="V136" s="52">
        <v>5.115139940168259E-2</v>
      </c>
      <c r="W136" s="52">
        <v>5.239422012030643E-2</v>
      </c>
      <c r="X136" s="52">
        <v>4.7215749412458978E-2</v>
      </c>
      <c r="Y136" s="52">
        <v>5.1002841725319499E-2</v>
      </c>
      <c r="Z136" s="52">
        <v>4.4573348195633251E-2</v>
      </c>
      <c r="AA136" s="52">
        <v>3.4669433434841745E-2</v>
      </c>
      <c r="AB136" s="54">
        <v>3.0056674723438086E-2</v>
      </c>
      <c r="AC136" s="54">
        <v>2.0471132721135682E-2</v>
      </c>
      <c r="AD136" s="54">
        <v>1.2241284588471339E-2</v>
      </c>
      <c r="AE136" s="54">
        <v>1.9501781596341805E-2</v>
      </c>
      <c r="AF136" s="54">
        <v>1.2833054626431809E-2</v>
      </c>
      <c r="AG136" s="54">
        <v>9.7951734022693384E-3</v>
      </c>
      <c r="AH136" s="54">
        <v>4.6702336131245496E-3</v>
      </c>
      <c r="AI136" s="52">
        <v>6.2177961751432092E-3</v>
      </c>
      <c r="AJ136" s="52">
        <v>1.8556090696345996E-3</v>
      </c>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v>2.2744912979124239E-2</v>
      </c>
    </row>
    <row r="137" spans="1:65" x14ac:dyDescent="0.2">
      <c r="A137" s="13">
        <v>41275</v>
      </c>
      <c r="B137" s="52">
        <v>0.32804851443723743</v>
      </c>
      <c r="C137" s="52">
        <v>0</v>
      </c>
      <c r="D137" s="52">
        <v>0</v>
      </c>
      <c r="E137" s="52">
        <v>0.16105751264072107</v>
      </c>
      <c r="F137" s="52">
        <v>6.5741467467381604E-2</v>
      </c>
      <c r="G137" s="52">
        <v>0</v>
      </c>
      <c r="H137" s="52">
        <v>0.1213478556109998</v>
      </c>
      <c r="I137" s="52">
        <v>4.1878048087920401E-2</v>
      </c>
      <c r="J137" s="52">
        <v>4.911854416072161E-2</v>
      </c>
      <c r="K137" s="52">
        <v>3.5938181422545207E-2</v>
      </c>
      <c r="L137" s="52">
        <v>2.5338833217241324E-2</v>
      </c>
      <c r="M137" s="52">
        <v>2.2199554432448722E-2</v>
      </c>
      <c r="N137" s="52">
        <v>2.5223991194222462E-2</v>
      </c>
      <c r="O137" s="52">
        <v>4.2971913711526553E-2</v>
      </c>
      <c r="P137" s="52">
        <v>4.2803972249365149E-2</v>
      </c>
      <c r="Q137" s="52">
        <v>3.3340685476367711E-2</v>
      </c>
      <c r="R137" s="52">
        <v>4.469956354806312E-2</v>
      </c>
      <c r="S137" s="52">
        <v>6.5505245032642101E-2</v>
      </c>
      <c r="T137" s="52">
        <v>3.2245959462402954E-2</v>
      </c>
      <c r="U137" s="52">
        <v>5.1825982329363043E-2</v>
      </c>
      <c r="V137" s="52">
        <v>4.8643738676696219E-2</v>
      </c>
      <c r="W137" s="52">
        <v>4.9650466099728861E-2</v>
      </c>
      <c r="X137" s="52">
        <v>5.1807338304799215E-2</v>
      </c>
      <c r="Y137" s="52">
        <v>5.5804712011194531E-2</v>
      </c>
      <c r="Z137" s="52">
        <v>4.2491825231839558E-2</v>
      </c>
      <c r="AA137" s="52">
        <v>3.935943582049202E-2</v>
      </c>
      <c r="AB137" s="54">
        <v>2.972171206893463E-2</v>
      </c>
      <c r="AC137" s="54">
        <v>1.9725701811184552E-2</v>
      </c>
      <c r="AD137" s="54">
        <v>1.2566577065767019E-2</v>
      </c>
      <c r="AE137" s="54">
        <v>1.8581560343238528E-2</v>
      </c>
      <c r="AF137" s="54">
        <v>1.0679614241726422E-2</v>
      </c>
      <c r="AG137" s="54">
        <v>1.2689496972409646E-2</v>
      </c>
      <c r="AH137" s="54">
        <v>6.1397876003304224E-3</v>
      </c>
      <c r="AI137" s="52">
        <v>9.9763887666715016E-3</v>
      </c>
      <c r="AJ137" s="52">
        <v>2.7728645067349954E-3</v>
      </c>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v>2.3565045235789093E-2</v>
      </c>
    </row>
    <row r="138" spans="1:65" x14ac:dyDescent="0.2">
      <c r="A138" s="13">
        <v>41306</v>
      </c>
      <c r="B138" s="52">
        <v>0.33594934989824904</v>
      </c>
      <c r="C138" s="52">
        <v>0</v>
      </c>
      <c r="D138" s="52">
        <v>0</v>
      </c>
      <c r="E138" s="52">
        <v>0</v>
      </c>
      <c r="F138" s="52">
        <v>6.6963063983513579E-2</v>
      </c>
      <c r="G138" s="52">
        <v>0</v>
      </c>
      <c r="H138" s="52">
        <v>0.11475621802869013</v>
      </c>
      <c r="I138" s="52">
        <v>4.114414380006258E-2</v>
      </c>
      <c r="J138" s="52">
        <v>4.9224768931102961E-2</v>
      </c>
      <c r="K138" s="52">
        <v>3.561761305586951E-2</v>
      </c>
      <c r="L138" s="52">
        <v>2.403316215352249E-2</v>
      </c>
      <c r="M138" s="52">
        <v>2.1946748848289441E-2</v>
      </c>
      <c r="N138" s="52">
        <v>2.4953741259071911E-2</v>
      </c>
      <c r="O138" s="52">
        <v>4.1017677384961156E-2</v>
      </c>
      <c r="P138" s="52">
        <v>4.5289938721610495E-2</v>
      </c>
      <c r="Q138" s="52">
        <v>3.3523409128777652E-2</v>
      </c>
      <c r="R138" s="52">
        <v>4.3753285620628933E-2</v>
      </c>
      <c r="S138" s="52">
        <v>6.4589007157195941E-2</v>
      </c>
      <c r="T138" s="52">
        <v>4.1281325793179238E-2</v>
      </c>
      <c r="U138" s="52">
        <v>5.2244002477960912E-2</v>
      </c>
      <c r="V138" s="52">
        <v>4.6337709095610476E-2</v>
      </c>
      <c r="W138" s="52">
        <v>5.1726385544736263E-2</v>
      </c>
      <c r="X138" s="52">
        <v>5.0708639125364975E-2</v>
      </c>
      <c r="Y138" s="52">
        <v>5.6079586748160423E-2</v>
      </c>
      <c r="Z138" s="52">
        <v>4.409899358872009E-2</v>
      </c>
      <c r="AA138" s="52">
        <v>4.0045557840015192E-2</v>
      </c>
      <c r="AB138" s="54">
        <v>3.06102757452511E-2</v>
      </c>
      <c r="AC138" s="54">
        <v>2.0197205771257623E-2</v>
      </c>
      <c r="AD138" s="54">
        <v>1.27890214164497E-2</v>
      </c>
      <c r="AE138" s="54">
        <v>2.209351597149849E-2</v>
      </c>
      <c r="AF138" s="54">
        <v>1.3634975653564183E-2</v>
      </c>
      <c r="AG138" s="54">
        <v>1.5501666879742365E-2</v>
      </c>
      <c r="AH138" s="54">
        <v>6.7792737613858612E-3</v>
      </c>
      <c r="AI138" s="52">
        <v>1.1518492450451751E-2</v>
      </c>
      <c r="AJ138" s="52">
        <v>3.7486543919132225E-3</v>
      </c>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v>2.3824715498129419E-2</v>
      </c>
    </row>
    <row r="139" spans="1:65" x14ac:dyDescent="0.2">
      <c r="A139" s="13">
        <v>41334</v>
      </c>
      <c r="B139" s="52">
        <v>0.33944050646460755</v>
      </c>
      <c r="C139" s="52">
        <v>0</v>
      </c>
      <c r="D139" s="52">
        <v>0</v>
      </c>
      <c r="E139" s="52">
        <v>0</v>
      </c>
      <c r="F139" s="52">
        <v>6.8951944257709494E-2</v>
      </c>
      <c r="G139" s="52">
        <v>0</v>
      </c>
      <c r="H139" s="52">
        <v>0.11948611053889034</v>
      </c>
      <c r="I139" s="52">
        <v>4.2856481474295272E-2</v>
      </c>
      <c r="J139" s="52">
        <v>4.7866324291160368E-2</v>
      </c>
      <c r="K139" s="52">
        <v>3.7092856535674616E-2</v>
      </c>
      <c r="L139" s="52">
        <v>2.2301984237224536E-2</v>
      </c>
      <c r="M139" s="52">
        <v>2.307191627305798E-2</v>
      </c>
      <c r="N139" s="52">
        <v>2.5966080262001003E-2</v>
      </c>
      <c r="O139" s="52">
        <v>4.3626169156114218E-2</v>
      </c>
      <c r="P139" s="52">
        <v>4.4151615051569053E-2</v>
      </c>
      <c r="Q139" s="52">
        <v>3.6848435599111301E-2</v>
      </c>
      <c r="R139" s="52">
        <v>4.3984322583533929E-2</v>
      </c>
      <c r="S139" s="52">
        <v>6.5704534105198401E-2</v>
      </c>
      <c r="T139" s="52">
        <v>3.813926272757201E-2</v>
      </c>
      <c r="U139" s="52">
        <v>5.2763598899203061E-2</v>
      </c>
      <c r="V139" s="52">
        <v>4.9101239763244743E-2</v>
      </c>
      <c r="W139" s="52">
        <v>5.3164810377479339E-2</v>
      </c>
      <c r="X139" s="52">
        <v>5.4096927758002074E-2</v>
      </c>
      <c r="Y139" s="52">
        <v>5.8613489236378859E-2</v>
      </c>
      <c r="Z139" s="52">
        <v>4.5540977725856399E-2</v>
      </c>
      <c r="AA139" s="52">
        <v>4.2187540406117698E-2</v>
      </c>
      <c r="AB139" s="54">
        <v>3.3183261496102311E-2</v>
      </c>
      <c r="AC139" s="54">
        <v>2.0425777292612003E-2</v>
      </c>
      <c r="AD139" s="54">
        <v>1.3228799229281401E-2</v>
      </c>
      <c r="AE139" s="54">
        <v>2.0483439349212599E-2</v>
      </c>
      <c r="AF139" s="54">
        <v>1.2494243288823099E-2</v>
      </c>
      <c r="AG139" s="54">
        <v>1.5492187953113365E-2</v>
      </c>
      <c r="AH139" s="54">
        <v>1.0277302879262585E-2</v>
      </c>
      <c r="AI139" s="52">
        <v>1.2905698618891496E-2</v>
      </c>
      <c r="AJ139" s="52">
        <v>4.0476807863920493E-3</v>
      </c>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v>2.458636152550937E-2</v>
      </c>
    </row>
    <row r="140" spans="1:65" x14ac:dyDescent="0.2">
      <c r="A140" s="13">
        <v>41365</v>
      </c>
      <c r="B140" s="52">
        <v>0.35277701096787989</v>
      </c>
      <c r="C140" s="52">
        <v>0</v>
      </c>
      <c r="D140" s="52">
        <v>0</v>
      </c>
      <c r="E140" s="52">
        <v>0</v>
      </c>
      <c r="F140" s="52">
        <v>6.6233877224679563E-2</v>
      </c>
      <c r="G140" s="52">
        <v>0</v>
      </c>
      <c r="H140" s="52">
        <v>0.11434214936767306</v>
      </c>
      <c r="I140" s="52">
        <v>4.1435085032866588E-2</v>
      </c>
      <c r="J140" s="52">
        <v>4.4894414033276847E-2</v>
      </c>
      <c r="K140" s="52">
        <v>3.6828563063165849E-2</v>
      </c>
      <c r="L140" s="52">
        <v>2.2043136713170878E-2</v>
      </c>
      <c r="M140" s="52">
        <v>2.3561946422633397E-2</v>
      </c>
      <c r="N140" s="52">
        <v>2.4753645225348769E-2</v>
      </c>
      <c r="O140" s="52">
        <v>4.1571037248220567E-2</v>
      </c>
      <c r="P140" s="52">
        <v>4.7813539764061205E-2</v>
      </c>
      <c r="Q140" s="52">
        <v>3.4346851117095102E-2</v>
      </c>
      <c r="R140" s="52">
        <v>4.5620250814163231E-2</v>
      </c>
      <c r="S140" s="52">
        <v>7.0561959984740463E-2</v>
      </c>
      <c r="T140" s="52">
        <v>3.9729648362080476E-2</v>
      </c>
      <c r="U140" s="52">
        <v>5.76153757788537E-2</v>
      </c>
      <c r="V140" s="52">
        <v>4.7926563591746185E-2</v>
      </c>
      <c r="W140" s="52">
        <v>5.5930725188713774E-2</v>
      </c>
      <c r="X140" s="52">
        <v>5.4961684438555133E-2</v>
      </c>
      <c r="Y140" s="52">
        <v>6.0791377073231928E-2</v>
      </c>
      <c r="Z140" s="52">
        <v>4.5685102728315233E-2</v>
      </c>
      <c r="AA140" s="52">
        <v>3.9298822927990903E-2</v>
      </c>
      <c r="AB140" s="54">
        <v>3.4391443229996571E-2</v>
      </c>
      <c r="AC140" s="54">
        <v>2.1231097081356683E-2</v>
      </c>
      <c r="AD140" s="54">
        <v>1.4003627615173339E-2</v>
      </c>
      <c r="AE140" s="54">
        <v>1.8375369662840913E-2</v>
      </c>
      <c r="AF140" s="54">
        <v>1.2742037994791981E-2</v>
      </c>
      <c r="AG140" s="54">
        <v>1.7701730716435007E-2</v>
      </c>
      <c r="AH140" s="54">
        <v>1.1835864430743753E-2</v>
      </c>
      <c r="AI140" s="52">
        <v>1.2460353883922757E-2</v>
      </c>
      <c r="AJ140" s="52">
        <v>5.589654049125343E-3</v>
      </c>
      <c r="AK140" s="52">
        <v>0</v>
      </c>
      <c r="AL140" s="52"/>
      <c r="AM140" s="52"/>
      <c r="AN140" s="52"/>
      <c r="AO140" s="52"/>
      <c r="AP140" s="52"/>
      <c r="AQ140" s="52"/>
      <c r="AR140" s="52"/>
      <c r="AS140" s="52"/>
      <c r="AT140" s="52"/>
      <c r="AU140" s="52"/>
      <c r="AV140" s="52"/>
      <c r="AW140" s="52"/>
      <c r="AX140" s="52"/>
      <c r="AY140" s="52"/>
      <c r="AZ140" s="52"/>
      <c r="BA140" s="52"/>
      <c r="BB140" s="52"/>
      <c r="BC140" s="52"/>
      <c r="BD140" s="52"/>
      <c r="BE140" s="52"/>
      <c r="BF140" s="52"/>
      <c r="BG140" s="52"/>
      <c r="BH140" s="52"/>
      <c r="BI140" s="52"/>
      <c r="BJ140" s="52"/>
      <c r="BK140" s="52"/>
      <c r="BL140" s="52"/>
      <c r="BM140" s="52">
        <v>2.5078438967615666E-2</v>
      </c>
    </row>
    <row r="141" spans="1:65" x14ac:dyDescent="0.2">
      <c r="A141" s="13">
        <v>41395</v>
      </c>
      <c r="B141" s="52">
        <v>0.36645019617193691</v>
      </c>
      <c r="C141" s="52">
        <v>0</v>
      </c>
      <c r="D141" s="52">
        <v>0</v>
      </c>
      <c r="E141" s="52">
        <v>0</v>
      </c>
      <c r="F141" s="52">
        <v>6.430631764616411E-2</v>
      </c>
      <c r="G141" s="52">
        <v>0</v>
      </c>
      <c r="H141" s="52">
        <v>0</v>
      </c>
      <c r="I141" s="52">
        <v>4.1210147538842397E-2</v>
      </c>
      <c r="J141" s="52">
        <v>4.5510156548399475E-2</v>
      </c>
      <c r="K141" s="52">
        <v>3.8988944137480157E-2</v>
      </c>
      <c r="L141" s="52">
        <v>2.5128755807675745E-2</v>
      </c>
      <c r="M141" s="52">
        <v>2.2366287820323041E-2</v>
      </c>
      <c r="N141" s="52">
        <v>2.4900644912865141E-2</v>
      </c>
      <c r="O141" s="52">
        <v>4.2284868814083588E-2</v>
      </c>
      <c r="P141" s="52">
        <v>4.9958505779078254E-2</v>
      </c>
      <c r="Q141" s="52">
        <v>3.451726254452564E-2</v>
      </c>
      <c r="R141" s="52">
        <v>4.3328006582840473E-2</v>
      </c>
      <c r="S141" s="52">
        <v>7.7977746222439928E-2</v>
      </c>
      <c r="T141" s="52">
        <v>3.7278570859573618E-2</v>
      </c>
      <c r="U141" s="52">
        <v>5.8868488606107383E-2</v>
      </c>
      <c r="V141" s="52">
        <v>5.0791939379435228E-2</v>
      </c>
      <c r="W141" s="52">
        <v>5.4296038942693046E-2</v>
      </c>
      <c r="X141" s="52">
        <v>5.2526893051198301E-2</v>
      </c>
      <c r="Y141" s="52">
        <v>6.4172864349448425E-2</v>
      </c>
      <c r="Z141" s="52">
        <v>4.959471385828014E-2</v>
      </c>
      <c r="AA141" s="52">
        <v>3.7174947864120962E-2</v>
      </c>
      <c r="AB141" s="54">
        <v>3.6916922615398959E-2</v>
      </c>
      <c r="AC141" s="54">
        <v>2.1456007453227992E-2</v>
      </c>
      <c r="AD141" s="54">
        <v>1.4916133191762314E-2</v>
      </c>
      <c r="AE141" s="54">
        <v>2.0644675768196223E-2</v>
      </c>
      <c r="AF141" s="54">
        <v>1.4217827301941393E-2</v>
      </c>
      <c r="AG141" s="54">
        <v>1.8972007766019535E-2</v>
      </c>
      <c r="AH141" s="54">
        <v>1.5698102010921172E-2</v>
      </c>
      <c r="AI141" s="52">
        <v>1.4010010838266335E-2</v>
      </c>
      <c r="AJ141" s="52">
        <v>8.551595150713109E-3</v>
      </c>
      <c r="AK141" s="52">
        <v>2.8112261692308151E-5</v>
      </c>
      <c r="AL141" s="52"/>
      <c r="AM141" s="52"/>
      <c r="AN141" s="52"/>
      <c r="AO141" s="52"/>
      <c r="AP141" s="52"/>
      <c r="AQ141" s="52"/>
      <c r="AR141" s="52"/>
      <c r="AS141" s="52"/>
      <c r="AT141" s="52"/>
      <c r="AU141" s="52"/>
      <c r="AV141" s="52"/>
      <c r="AW141" s="52"/>
      <c r="AX141" s="52"/>
      <c r="AY141" s="52"/>
      <c r="AZ141" s="52"/>
      <c r="BA141" s="52"/>
      <c r="BB141" s="52"/>
      <c r="BC141" s="52"/>
      <c r="BD141" s="52"/>
      <c r="BE141" s="52"/>
      <c r="BF141" s="52"/>
      <c r="BG141" s="52"/>
      <c r="BH141" s="52"/>
      <c r="BI141" s="52"/>
      <c r="BJ141" s="52"/>
      <c r="BK141" s="52"/>
      <c r="BL141" s="52"/>
      <c r="BM141" s="52">
        <v>2.4006014458096189E-2</v>
      </c>
    </row>
    <row r="142" spans="1:65" x14ac:dyDescent="0.2">
      <c r="A142" s="13">
        <v>41426</v>
      </c>
      <c r="B142" s="52">
        <v>0.38668626915684062</v>
      </c>
      <c r="C142" s="52">
        <v>0</v>
      </c>
      <c r="D142" s="52">
        <v>0</v>
      </c>
      <c r="E142" s="52">
        <v>0</v>
      </c>
      <c r="F142" s="52">
        <v>6.4912787919662568E-2</v>
      </c>
      <c r="G142" s="52">
        <v>0</v>
      </c>
      <c r="H142" s="52">
        <v>0</v>
      </c>
      <c r="I142" s="52">
        <v>4.3934172259135387E-2</v>
      </c>
      <c r="J142" s="52">
        <v>4.7407918391299743E-2</v>
      </c>
      <c r="K142" s="52">
        <v>3.9216619883419887E-2</v>
      </c>
      <c r="L142" s="52">
        <v>2.5880018066843185E-2</v>
      </c>
      <c r="M142" s="52">
        <v>2.3584544816341174E-2</v>
      </c>
      <c r="N142" s="52">
        <v>2.3922885676232464E-2</v>
      </c>
      <c r="O142" s="52">
        <v>5.7650035031727567E-2</v>
      </c>
      <c r="P142" s="52">
        <v>5.2602246268731702E-2</v>
      </c>
      <c r="Q142" s="52">
        <v>3.2098469616462011E-2</v>
      </c>
      <c r="R142" s="52">
        <v>4.5378686544510154E-2</v>
      </c>
      <c r="S142" s="52">
        <v>8.2463398021665718E-2</v>
      </c>
      <c r="T142" s="52">
        <v>4.2154822019211738E-2</v>
      </c>
      <c r="U142" s="52">
        <v>6.3024529773983817E-2</v>
      </c>
      <c r="V142" s="52">
        <v>5.359994937422552E-2</v>
      </c>
      <c r="W142" s="52">
        <v>6.1731419910332971E-2</v>
      </c>
      <c r="X142" s="52">
        <v>5.3267822127801519E-2</v>
      </c>
      <c r="Y142" s="52">
        <v>6.7221484021792552E-2</v>
      </c>
      <c r="Z142" s="52">
        <v>5.6052009621774548E-2</v>
      </c>
      <c r="AA142" s="52">
        <v>4.7644151288184028E-2</v>
      </c>
      <c r="AB142" s="52">
        <v>4.166391106454246E-2</v>
      </c>
      <c r="AC142" s="52">
        <v>2.3778967721616827E-2</v>
      </c>
      <c r="AD142" s="52">
        <v>1.6949219596700555E-2</v>
      </c>
      <c r="AE142" s="52">
        <v>1.9077598453953255E-2</v>
      </c>
      <c r="AF142" s="52">
        <v>1.8460984373603433E-2</v>
      </c>
      <c r="AG142" s="52">
        <v>2.0420889038851364E-2</v>
      </c>
      <c r="AH142" s="52">
        <v>1.9601152134778466E-2</v>
      </c>
      <c r="AI142" s="52">
        <v>1.678603070540003E-2</v>
      </c>
      <c r="AJ142" s="52">
        <v>1.0143597741471564E-2</v>
      </c>
      <c r="AK142" s="52">
        <v>4.2183904683569146E-5</v>
      </c>
      <c r="AL142" s="52"/>
      <c r="AM142" s="52"/>
      <c r="AN142" s="52"/>
      <c r="AO142" s="52"/>
      <c r="AP142" s="52"/>
      <c r="AQ142" s="52"/>
      <c r="AR142" s="52"/>
      <c r="AS142" s="52"/>
      <c r="AT142" s="52"/>
      <c r="AU142" s="52"/>
      <c r="AV142" s="52"/>
      <c r="AW142" s="52"/>
      <c r="AX142" s="52"/>
      <c r="AY142" s="52"/>
      <c r="AZ142" s="52"/>
      <c r="BA142" s="52"/>
      <c r="BB142" s="52"/>
      <c r="BC142" s="52"/>
      <c r="BD142" s="52"/>
      <c r="BE142" s="52"/>
      <c r="BF142" s="52"/>
      <c r="BG142" s="52"/>
      <c r="BH142" s="52"/>
      <c r="BI142" s="52"/>
      <c r="BJ142" s="52"/>
      <c r="BK142" s="52"/>
      <c r="BL142" s="52"/>
      <c r="BM142" s="52">
        <v>2.624458108202557E-2</v>
      </c>
    </row>
    <row r="143" spans="1:65" x14ac:dyDescent="0.2">
      <c r="A143" s="13">
        <v>41456</v>
      </c>
      <c r="B143" s="52">
        <v>0.40448846340140882</v>
      </c>
      <c r="C143" s="52">
        <v>0</v>
      </c>
      <c r="D143" s="52">
        <v>0</v>
      </c>
      <c r="E143" s="52">
        <v>0</v>
      </c>
      <c r="F143" s="52">
        <v>6.2594642429558575E-2</v>
      </c>
      <c r="G143" s="52">
        <v>0</v>
      </c>
      <c r="H143" s="52">
        <v>0</v>
      </c>
      <c r="I143" s="52">
        <v>4.5082803266144625E-2</v>
      </c>
      <c r="J143" s="52">
        <v>4.6291820850192386E-2</v>
      </c>
      <c r="K143" s="52">
        <v>4.0338377722281597E-2</v>
      </c>
      <c r="L143" s="52">
        <v>2.3110640954438256E-2</v>
      </c>
      <c r="M143" s="52">
        <v>2.3977100857505471E-2</v>
      </c>
      <c r="N143" s="52">
        <v>2.4656896711595239E-2</v>
      </c>
      <c r="O143" s="52">
        <v>5.889335080505901E-2</v>
      </c>
      <c r="P143" s="52">
        <v>5.7814196645171519E-2</v>
      </c>
      <c r="Q143" s="52">
        <v>3.0152120634701175E-2</v>
      </c>
      <c r="R143" s="52">
        <v>4.5913933767837048E-2</v>
      </c>
      <c r="S143" s="52">
        <v>8.5517738140759483E-2</v>
      </c>
      <c r="T143" s="52">
        <v>4.3877193379335773E-2</v>
      </c>
      <c r="U143" s="52">
        <v>6.0727342660527345E-2</v>
      </c>
      <c r="V143" s="52">
        <v>5.308780079086594E-2</v>
      </c>
      <c r="W143" s="52">
        <v>6.6113851380460803E-2</v>
      </c>
      <c r="X143" s="52">
        <v>5.3399794174884246E-2</v>
      </c>
      <c r="Y143" s="52">
        <v>7.4541235839023848E-2</v>
      </c>
      <c r="Z143" s="52">
        <v>6.0704691100982047E-2</v>
      </c>
      <c r="AA143" s="52">
        <v>5.3801749462354817E-2</v>
      </c>
      <c r="AB143" s="52">
        <v>4.5255165867420191E-2</v>
      </c>
      <c r="AC143" s="52">
        <v>2.479759207147153E-2</v>
      </c>
      <c r="AD143" s="52">
        <v>1.7409293174551546E-2</v>
      </c>
      <c r="AE143" s="52">
        <v>2.0129629609194968E-2</v>
      </c>
      <c r="AF143" s="52">
        <v>1.8861361434070818E-2</v>
      </c>
      <c r="AG143" s="52">
        <v>2.153696738711347E-2</v>
      </c>
      <c r="AH143" s="52">
        <v>2.0361445105392912E-2</v>
      </c>
      <c r="AI143" s="52">
        <v>1.7179554760273285E-2</v>
      </c>
      <c r="AJ143" s="52">
        <v>1.2119942350429392E-2</v>
      </c>
      <c r="AK143" s="52">
        <v>7.1709387138464204E-5</v>
      </c>
      <c r="AL143" s="52"/>
      <c r="AM143" s="52"/>
      <c r="AN143" s="52"/>
      <c r="AO143" s="52"/>
      <c r="AP143" s="52"/>
      <c r="AQ143" s="52"/>
      <c r="AR143" s="52"/>
      <c r="AS143" s="52"/>
      <c r="AT143" s="52"/>
      <c r="AU143" s="52"/>
      <c r="AV143" s="52"/>
      <c r="AW143" s="52"/>
      <c r="AX143" s="52"/>
      <c r="AY143" s="52"/>
      <c r="AZ143" s="52"/>
      <c r="BA143" s="52"/>
      <c r="BB143" s="52"/>
      <c r="BC143" s="52"/>
      <c r="BD143" s="52"/>
      <c r="BE143" s="52"/>
      <c r="BF143" s="52"/>
      <c r="BG143" s="52"/>
      <c r="BH143" s="52"/>
      <c r="BI143" s="52"/>
      <c r="BJ143" s="52"/>
      <c r="BK143" s="52"/>
      <c r="BL143" s="52"/>
      <c r="BM143" s="52">
        <v>2.7180480871791073E-2</v>
      </c>
    </row>
    <row r="144" spans="1:65" x14ac:dyDescent="0.2">
      <c r="A144" s="13">
        <v>41487</v>
      </c>
      <c r="B144" s="52">
        <v>0.42166952340306396</v>
      </c>
      <c r="C144" s="52">
        <v>0</v>
      </c>
      <c r="D144" s="52">
        <v>0</v>
      </c>
      <c r="E144" s="52">
        <v>0</v>
      </c>
      <c r="F144" s="52">
        <v>6.4580817399722684E-2</v>
      </c>
      <c r="G144" s="52">
        <v>0</v>
      </c>
      <c r="H144" s="52">
        <v>0</v>
      </c>
      <c r="I144" s="52">
        <v>4.5062195309761043E-2</v>
      </c>
      <c r="J144" s="52">
        <v>4.4520418255458681E-2</v>
      </c>
      <c r="K144" s="52">
        <v>4.1568097931636475E-2</v>
      </c>
      <c r="L144" s="52">
        <v>2.555525792007907E-2</v>
      </c>
      <c r="M144" s="52">
        <v>2.4660632648123258E-2</v>
      </c>
      <c r="N144" s="52">
        <v>2.5385243334141164E-2</v>
      </c>
      <c r="O144" s="52">
        <v>5.924112445450664E-2</v>
      </c>
      <c r="P144" s="52">
        <v>5.7882569970965067E-2</v>
      </c>
      <c r="Q144" s="52">
        <v>3.2727110346598046E-2</v>
      </c>
      <c r="R144" s="52">
        <v>4.7796384154887954E-2</v>
      </c>
      <c r="S144" s="52">
        <v>9.2905316755521189E-2</v>
      </c>
      <c r="T144" s="52">
        <v>5.0545235134772999E-2</v>
      </c>
      <c r="U144" s="52">
        <v>6.4330005457270273E-2</v>
      </c>
      <c r="V144" s="52">
        <v>5.5344210929365881E-2</v>
      </c>
      <c r="W144" s="52">
        <v>6.4726946400641083E-2</v>
      </c>
      <c r="X144" s="52">
        <v>5.570128619942586E-2</v>
      </c>
      <c r="Y144" s="52">
        <v>7.7273898788031606E-2</v>
      </c>
      <c r="Z144" s="52">
        <v>6.4063384525870348E-2</v>
      </c>
      <c r="AA144" s="52">
        <v>4.6502199730514081E-2</v>
      </c>
      <c r="AB144" s="52">
        <v>4.7245942685967705E-2</v>
      </c>
      <c r="AC144" s="52">
        <v>2.5498442177382313E-2</v>
      </c>
      <c r="AD144" s="52">
        <v>1.8148573611762264E-2</v>
      </c>
      <c r="AE144" s="52">
        <v>2.2346289010245286E-2</v>
      </c>
      <c r="AF144" s="52">
        <v>1.4335838476570294E-2</v>
      </c>
      <c r="AG144" s="52">
        <v>2.3020728592043144E-2</v>
      </c>
      <c r="AH144" s="52">
        <v>2.4929237658193253E-2</v>
      </c>
      <c r="AI144" s="52">
        <v>1.9066152692137992E-2</v>
      </c>
      <c r="AJ144" s="52">
        <v>1.3823230580270541E-2</v>
      </c>
      <c r="AK144" s="52">
        <v>8.0960332041913547E-5</v>
      </c>
      <c r="AL144" s="52"/>
      <c r="AM144" s="52"/>
      <c r="AN144" s="52"/>
      <c r="AO144" s="52"/>
      <c r="AP144" s="52"/>
      <c r="AQ144" s="52"/>
      <c r="AR144" s="52"/>
      <c r="AS144" s="52"/>
      <c r="AT144" s="52"/>
      <c r="AU144" s="52"/>
      <c r="AV144" s="52"/>
      <c r="AW144" s="52"/>
      <c r="AX144" s="52"/>
      <c r="AY144" s="52"/>
      <c r="AZ144" s="52"/>
      <c r="BA144" s="52"/>
      <c r="BB144" s="52"/>
      <c r="BC144" s="52"/>
      <c r="BD144" s="52"/>
      <c r="BE144" s="52"/>
      <c r="BF144" s="52"/>
      <c r="BG144" s="52"/>
      <c r="BH144" s="52"/>
      <c r="BI144" s="52"/>
      <c r="BJ144" s="52"/>
      <c r="BK144" s="52"/>
      <c r="BL144" s="52"/>
      <c r="BM144" s="52">
        <v>2.8250696777558256E-2</v>
      </c>
    </row>
    <row r="145" spans="1:65" x14ac:dyDescent="0.2">
      <c r="A145" s="13">
        <v>41518</v>
      </c>
      <c r="B145" s="52">
        <v>0.41750192995987467</v>
      </c>
      <c r="C145" s="52">
        <v>0</v>
      </c>
      <c r="D145" s="52">
        <v>0</v>
      </c>
      <c r="E145" s="52">
        <v>0</v>
      </c>
      <c r="F145" s="52">
        <v>6.4009601614892983E-2</v>
      </c>
      <c r="G145" s="52">
        <v>0</v>
      </c>
      <c r="H145" s="52">
        <v>0</v>
      </c>
      <c r="I145" s="52">
        <v>4.4239708776424282E-2</v>
      </c>
      <c r="J145" s="52">
        <v>4.5223246502537326E-2</v>
      </c>
      <c r="K145" s="52">
        <v>4.2484108921644656E-2</v>
      </c>
      <c r="L145" s="52">
        <v>3.0751841818182503E-2</v>
      </c>
      <c r="M145" s="52">
        <v>2.5876595986071536E-2</v>
      </c>
      <c r="N145" s="52">
        <v>2.4779332292034519E-2</v>
      </c>
      <c r="O145" s="52">
        <v>6.17005395474007E-2</v>
      </c>
      <c r="P145" s="52">
        <v>5.6531159903539289E-2</v>
      </c>
      <c r="Q145" s="52">
        <v>3.2500606798266919E-2</v>
      </c>
      <c r="R145" s="52">
        <v>5.0066180930530883E-2</v>
      </c>
      <c r="S145" s="52">
        <v>8.8924813913787079E-2</v>
      </c>
      <c r="T145" s="52">
        <v>5.3863764593303547E-2</v>
      </c>
      <c r="U145" s="52">
        <v>6.271513925946913E-2</v>
      </c>
      <c r="V145" s="52">
        <v>5.983935245576337E-2</v>
      </c>
      <c r="W145" s="52">
        <v>6.8319333777886029E-2</v>
      </c>
      <c r="X145" s="52">
        <v>5.6308521010943371E-2</v>
      </c>
      <c r="Y145" s="52">
        <v>7.4254546866011434E-2</v>
      </c>
      <c r="Z145" s="52">
        <v>5.703853011613004E-2</v>
      </c>
      <c r="AA145" s="52">
        <v>5.4438675470849816E-2</v>
      </c>
      <c r="AB145" s="52">
        <v>4.8969491193384562E-2</v>
      </c>
      <c r="AC145" s="52">
        <v>2.5552776045239305E-2</v>
      </c>
      <c r="AD145" s="52">
        <v>1.858661532591115E-2</v>
      </c>
      <c r="AE145" s="52">
        <v>2.2779474561564216E-2</v>
      </c>
      <c r="AF145" s="52">
        <v>1.6026640925868238E-2</v>
      </c>
      <c r="AG145" s="52">
        <v>2.2525042506964726E-2</v>
      </c>
      <c r="AH145" s="52">
        <v>2.4093186575343001E-2</v>
      </c>
      <c r="AI145" s="52">
        <v>1.9304750241302595E-2</v>
      </c>
      <c r="AJ145" s="52">
        <v>1.6155027642356247E-2</v>
      </c>
      <c r="AK145" s="52">
        <v>4.7635813509888414E-4</v>
      </c>
      <c r="AL145" s="52"/>
      <c r="AM145" s="52"/>
      <c r="AN145" s="52"/>
      <c r="AO145" s="52"/>
      <c r="AP145" s="52"/>
      <c r="AQ145" s="52"/>
      <c r="AR145" s="52"/>
      <c r="AS145" s="52"/>
      <c r="AT145" s="52"/>
      <c r="AU145" s="52"/>
      <c r="AV145" s="52"/>
      <c r="AW145" s="52"/>
      <c r="AX145" s="52"/>
      <c r="AY145" s="52"/>
      <c r="AZ145" s="52"/>
      <c r="BA145" s="52"/>
      <c r="BB145" s="52"/>
      <c r="BC145" s="52"/>
      <c r="BD145" s="52"/>
      <c r="BE145" s="52"/>
      <c r="BF145" s="52"/>
      <c r="BG145" s="52"/>
      <c r="BH145" s="52"/>
      <c r="BI145" s="52"/>
      <c r="BJ145" s="52"/>
      <c r="BK145" s="52"/>
      <c r="BL145" s="52"/>
      <c r="BM145" s="52">
        <v>2.867168993302871E-2</v>
      </c>
    </row>
    <row r="146" spans="1:65" x14ac:dyDescent="0.2">
      <c r="A146" s="13">
        <v>41548</v>
      </c>
      <c r="B146" s="52">
        <v>0.43615644594360908</v>
      </c>
      <c r="C146" s="52">
        <v>0</v>
      </c>
      <c r="D146" s="52">
        <v>0</v>
      </c>
      <c r="E146" s="52">
        <v>0</v>
      </c>
      <c r="F146" s="52">
        <v>6.5822858042782192E-2</v>
      </c>
      <c r="G146" s="52">
        <v>0</v>
      </c>
      <c r="H146" s="52">
        <v>0</v>
      </c>
      <c r="I146" s="52">
        <v>4.5391583309195398E-2</v>
      </c>
      <c r="J146" s="52">
        <v>4.453551650127336E-2</v>
      </c>
      <c r="K146" s="52">
        <v>4.3023365809262644E-2</v>
      </c>
      <c r="L146" s="52">
        <v>2.9365394198966135E-2</v>
      </c>
      <c r="M146" s="52">
        <v>2.6597919243304152E-2</v>
      </c>
      <c r="N146" s="52">
        <v>2.490615399015661E-2</v>
      </c>
      <c r="O146" s="52">
        <v>7.2578912378310198E-2</v>
      </c>
      <c r="P146" s="52">
        <v>5.9598804352069934E-2</v>
      </c>
      <c r="Q146" s="52">
        <v>3.7165260432584078E-2</v>
      </c>
      <c r="R146" s="52">
        <v>5.2155423753472881E-2</v>
      </c>
      <c r="S146" s="52">
        <v>9.1009439334396203E-2</v>
      </c>
      <c r="T146" s="52">
        <v>4.4068560724121179E-2</v>
      </c>
      <c r="U146" s="52">
        <v>6.4374071213673639E-2</v>
      </c>
      <c r="V146" s="52">
        <v>5.8861446255680752E-2</v>
      </c>
      <c r="W146" s="52">
        <v>6.8884496297786202E-2</v>
      </c>
      <c r="X146" s="52">
        <v>5.7834260841378222E-2</v>
      </c>
      <c r="Y146" s="52">
        <v>7.5935624010520134E-2</v>
      </c>
      <c r="Z146" s="52">
        <v>5.394973426375866E-2</v>
      </c>
      <c r="AA146" s="52">
        <v>6.0761590853020825E-2</v>
      </c>
      <c r="AB146" s="52">
        <v>5.1434225431121111E-2</v>
      </c>
      <c r="AC146" s="52">
        <v>2.491730395360027E-2</v>
      </c>
      <c r="AD146" s="52">
        <v>1.9175434080958943E-2</v>
      </c>
      <c r="AE146" s="52">
        <v>2.6401892820377491E-2</v>
      </c>
      <c r="AF146" s="52">
        <v>1.8219746449390676E-2</v>
      </c>
      <c r="AG146" s="52">
        <v>2.4943545509566775E-2</v>
      </c>
      <c r="AH146" s="52">
        <v>2.558832545816548E-2</v>
      </c>
      <c r="AI146" s="52">
        <v>1.9378709342220565E-2</v>
      </c>
      <c r="AJ146" s="52">
        <v>1.723653682520554E-2</v>
      </c>
      <c r="AK146" s="52">
        <v>1.2136384483568902E-3</v>
      </c>
      <c r="AL146" s="52"/>
      <c r="AM146" s="52"/>
      <c r="AN146" s="52"/>
      <c r="AO146" s="52"/>
      <c r="AP146" s="52"/>
      <c r="AQ146" s="52"/>
      <c r="AR146" s="52"/>
      <c r="AS146" s="52"/>
      <c r="AT146" s="52"/>
      <c r="AU146" s="52"/>
      <c r="AV146" s="52"/>
      <c r="AW146" s="52"/>
      <c r="AX146" s="52"/>
      <c r="AY146" s="52"/>
      <c r="AZ146" s="52"/>
      <c r="BA146" s="52"/>
      <c r="BB146" s="52"/>
      <c r="BC146" s="52"/>
      <c r="BD146" s="52"/>
      <c r="BE146" s="52"/>
      <c r="BF146" s="52"/>
      <c r="BG146" s="52"/>
      <c r="BH146" s="52"/>
      <c r="BI146" s="52"/>
      <c r="BJ146" s="52"/>
      <c r="BK146" s="52"/>
      <c r="BL146" s="52"/>
      <c r="BM146" s="52">
        <v>2.9565124834052107E-2</v>
      </c>
    </row>
    <row r="147" spans="1:65" x14ac:dyDescent="0.2">
      <c r="A147" s="13">
        <v>41579</v>
      </c>
      <c r="B147" s="52">
        <v>0.43771172801599928</v>
      </c>
      <c r="C147" s="52">
        <v>0</v>
      </c>
      <c r="D147" s="52">
        <v>0</v>
      </c>
      <c r="E147" s="52">
        <v>0</v>
      </c>
      <c r="F147" s="52">
        <v>6.554806760997392E-2</v>
      </c>
      <c r="G147" s="52">
        <v>0</v>
      </c>
      <c r="H147" s="52">
        <v>0</v>
      </c>
      <c r="I147" s="52">
        <v>4.5791535128336003E-2</v>
      </c>
      <c r="J147" s="52">
        <v>4.7213360691101387E-2</v>
      </c>
      <c r="K147" s="52">
        <v>4.4039441256881473E-2</v>
      </c>
      <c r="L147" s="52">
        <v>3.2441721075363229E-2</v>
      </c>
      <c r="M147" s="52">
        <v>2.6081427934693893E-2</v>
      </c>
      <c r="N147" s="52">
        <v>2.33370556230455E-2</v>
      </c>
      <c r="O147" s="52">
        <v>6.8085069663816764E-2</v>
      </c>
      <c r="P147" s="52">
        <v>5.7951963548790994E-2</v>
      </c>
      <c r="Q147" s="52">
        <v>3.581171965785454E-2</v>
      </c>
      <c r="R147" s="52">
        <v>5.0581950509057901E-2</v>
      </c>
      <c r="S147" s="52">
        <v>9.2751288347988028E-2</v>
      </c>
      <c r="T147" s="52">
        <v>3.956250299089268E-2</v>
      </c>
      <c r="U147" s="52">
        <v>6.5212024025001813E-2</v>
      </c>
      <c r="V147" s="52">
        <v>5.8569160367197469E-2</v>
      </c>
      <c r="W147" s="52">
        <v>7.7158237998897455E-2</v>
      </c>
      <c r="X147" s="52">
        <v>5.8358481325582919E-2</v>
      </c>
      <c r="Y147" s="52">
        <v>7.6930919881916152E-2</v>
      </c>
      <c r="Z147" s="52">
        <v>5.8660439908450282E-2</v>
      </c>
      <c r="AA147" s="52">
        <v>6.6390064456064657E-2</v>
      </c>
      <c r="AB147" s="52">
        <v>5.2700999722180959E-2</v>
      </c>
      <c r="AC147" s="52">
        <v>2.6207652396529939E-2</v>
      </c>
      <c r="AD147" s="52">
        <v>1.9941318558782818E-2</v>
      </c>
      <c r="AE147" s="52">
        <v>2.6868275738996691E-2</v>
      </c>
      <c r="AF147" s="52">
        <v>1.7803428533647293E-2</v>
      </c>
      <c r="AG147" s="52">
        <v>3.106999061259438E-2</v>
      </c>
      <c r="AH147" s="52">
        <v>2.7022499940062214E-2</v>
      </c>
      <c r="AI147" s="52">
        <v>2.2206200227949637E-2</v>
      </c>
      <c r="AJ147" s="52">
        <v>1.6239591200764823E-2</v>
      </c>
      <c r="AK147" s="52">
        <v>1.3378444990525212E-3</v>
      </c>
      <c r="AL147" s="52"/>
      <c r="AM147" s="52"/>
      <c r="AN147" s="52"/>
      <c r="AO147" s="52"/>
      <c r="AP147" s="52"/>
      <c r="AQ147" s="52"/>
      <c r="AR147" s="52"/>
      <c r="AS147" s="52"/>
      <c r="AT147" s="52"/>
      <c r="AU147" s="52"/>
      <c r="AV147" s="52"/>
      <c r="AW147" s="52"/>
      <c r="AX147" s="52"/>
      <c r="AY147" s="52"/>
      <c r="AZ147" s="52"/>
      <c r="BA147" s="52"/>
      <c r="BB147" s="52"/>
      <c r="BC147" s="52"/>
      <c r="BD147" s="52"/>
      <c r="BE147" s="52"/>
      <c r="BF147" s="52"/>
      <c r="BG147" s="52"/>
      <c r="BH147" s="52"/>
      <c r="BI147" s="52"/>
      <c r="BJ147" s="52"/>
      <c r="BK147" s="52"/>
      <c r="BL147" s="52"/>
      <c r="BM147" s="52">
        <v>3.0441253163875644E-2</v>
      </c>
    </row>
    <row r="148" spans="1:65" x14ac:dyDescent="0.2">
      <c r="A148" s="13">
        <v>41609</v>
      </c>
      <c r="B148" s="52">
        <v>0.45889897214803654</v>
      </c>
      <c r="C148" s="52">
        <v>0</v>
      </c>
      <c r="D148" s="52">
        <v>0</v>
      </c>
      <c r="E148" s="52">
        <v>0</v>
      </c>
      <c r="F148" s="52">
        <v>6.7067016077871217E-2</v>
      </c>
      <c r="G148" s="52">
        <v>0</v>
      </c>
      <c r="H148" s="52">
        <v>0</v>
      </c>
      <c r="I148" s="52">
        <v>4.3787245439918597E-2</v>
      </c>
      <c r="J148" s="52">
        <v>4.5516731945792692E-2</v>
      </c>
      <c r="K148" s="52">
        <v>4.283792920129869E-2</v>
      </c>
      <c r="L148" s="52">
        <v>2.9522465642624392E-2</v>
      </c>
      <c r="M148" s="52">
        <v>2.8053219521192128E-2</v>
      </c>
      <c r="N148" s="52">
        <v>2.1287706635513402E-2</v>
      </c>
      <c r="O148" s="52">
        <v>5.4354421762855085E-2</v>
      </c>
      <c r="P148" s="52">
        <v>5.7759968598275306E-2</v>
      </c>
      <c r="Q148" s="52">
        <v>3.5081755519829165E-2</v>
      </c>
      <c r="R148" s="52">
        <v>5.0539399940536356E-2</v>
      </c>
      <c r="S148" s="52">
        <v>9.7172412113313469E-2</v>
      </c>
      <c r="T148" s="52">
        <v>3.0193114122891194E-2</v>
      </c>
      <c r="U148" s="52">
        <v>6.0848970186326311E-2</v>
      </c>
      <c r="V148" s="52">
        <v>5.715912844405991E-2</v>
      </c>
      <c r="W148" s="52">
        <v>7.4218579997627931E-2</v>
      </c>
      <c r="X148" s="52">
        <v>5.3144867247892913E-2</v>
      </c>
      <c r="Y148" s="52">
        <v>6.4189814550590807E-2</v>
      </c>
      <c r="Z148" s="52">
        <v>4.820267068720567E-2</v>
      </c>
      <c r="AA148" s="52">
        <v>7.9195860869240367E-2</v>
      </c>
      <c r="AB148" s="52">
        <v>5.4315099416894122E-2</v>
      </c>
      <c r="AC148" s="52">
        <v>2.6095071177384084E-2</v>
      </c>
      <c r="AD148" s="52">
        <v>2.0913701753850076E-2</v>
      </c>
      <c r="AE148" s="52">
        <v>2.8306174076958585E-2</v>
      </c>
      <c r="AF148" s="52">
        <v>1.9041977039171518E-2</v>
      </c>
      <c r="AG148" s="52">
        <v>3.1064732614386362E-2</v>
      </c>
      <c r="AH148" s="52">
        <v>2.7616822069825697E-2</v>
      </c>
      <c r="AI148" s="52">
        <v>2.4380726026149796E-2</v>
      </c>
      <c r="AJ148" s="52">
        <v>1.9429635493771406E-2</v>
      </c>
      <c r="AK148" s="52">
        <v>7.1602315555850725E-4</v>
      </c>
      <c r="AL148" s="52"/>
      <c r="AM148" s="52"/>
      <c r="AN148" s="52"/>
      <c r="AO148" s="52"/>
      <c r="AP148" s="52"/>
      <c r="AQ148" s="52"/>
      <c r="AR148" s="52"/>
      <c r="AS148" s="52"/>
      <c r="AT148" s="52"/>
      <c r="AU148" s="52"/>
      <c r="AV148" s="52"/>
      <c r="AW148" s="52"/>
      <c r="AX148" s="52"/>
      <c r="AY148" s="52"/>
      <c r="AZ148" s="52"/>
      <c r="BA148" s="52"/>
      <c r="BB148" s="52"/>
      <c r="BC148" s="52"/>
      <c r="BD148" s="52"/>
      <c r="BE148" s="52"/>
      <c r="BF148" s="52"/>
      <c r="BG148" s="52"/>
      <c r="BH148" s="52"/>
      <c r="BI148" s="52"/>
      <c r="BJ148" s="52"/>
      <c r="BK148" s="52"/>
      <c r="BL148" s="52"/>
      <c r="BM148" s="52">
        <v>3.0305277069299946E-2</v>
      </c>
    </row>
    <row r="149" spans="1:65" x14ac:dyDescent="0.2">
      <c r="A149" s="13">
        <v>41640</v>
      </c>
      <c r="B149" s="52">
        <v>0.47768812402606159</v>
      </c>
      <c r="C149" s="52">
        <v>0</v>
      </c>
      <c r="D149" s="52">
        <v>0</v>
      </c>
      <c r="E149" s="52">
        <v>0</v>
      </c>
      <c r="F149" s="52">
        <v>6.6830766301851405E-2</v>
      </c>
      <c r="G149" s="52">
        <v>0</v>
      </c>
      <c r="H149" s="52">
        <v>0</v>
      </c>
      <c r="I149" s="52">
        <v>4.3079563421782222E-2</v>
      </c>
      <c r="J149" s="52">
        <v>4.8607222821349022E-2</v>
      </c>
      <c r="K149" s="52">
        <v>4.8487235730584374E-2</v>
      </c>
      <c r="L149" s="52">
        <v>2.8181159599951208E-2</v>
      </c>
      <c r="M149" s="52">
        <v>2.749891508487615E-2</v>
      </c>
      <c r="N149" s="52">
        <v>2.4385434046644654E-2</v>
      </c>
      <c r="O149" s="52">
        <v>5.2947577482993287E-2</v>
      </c>
      <c r="P149" s="52">
        <v>6.3234433553230454E-2</v>
      </c>
      <c r="Q149" s="52">
        <v>3.8749673557757804E-2</v>
      </c>
      <c r="R149" s="52">
        <v>5.6603854740286272E-2</v>
      </c>
      <c r="S149" s="52">
        <v>0.10377067694309668</v>
      </c>
      <c r="T149" s="52">
        <v>3.9371646036585432E-2</v>
      </c>
      <c r="U149" s="52">
        <v>6.2504341898682605E-2</v>
      </c>
      <c r="V149" s="52">
        <v>6.1969014321414322E-2</v>
      </c>
      <c r="W149" s="52">
        <v>7.4066788482475762E-2</v>
      </c>
      <c r="X149" s="52">
        <v>5.9924161160349328E-2</v>
      </c>
      <c r="Y149" s="52">
        <v>7.0849097661542432E-2</v>
      </c>
      <c r="Z149" s="52">
        <v>5.0182011351241868E-2</v>
      </c>
      <c r="AA149" s="52">
        <v>7.5096551631765276E-2</v>
      </c>
      <c r="AB149" s="52">
        <v>5.7274374736213392E-2</v>
      </c>
      <c r="AC149" s="52">
        <v>2.7426856498601299E-2</v>
      </c>
      <c r="AD149" s="52">
        <v>2.1180678277804382E-2</v>
      </c>
      <c r="AE149" s="52">
        <v>2.9758752205863156E-2</v>
      </c>
      <c r="AF149" s="52">
        <v>2.0129791665493033E-2</v>
      </c>
      <c r="AG149" s="52">
        <v>3.5298179059262705E-2</v>
      </c>
      <c r="AH149" s="52">
        <v>2.7949429807801289E-2</v>
      </c>
      <c r="AI149" s="52">
        <v>2.2771847008157091E-2</v>
      </c>
      <c r="AJ149" s="52">
        <v>2.0397120912412914E-2</v>
      </c>
      <c r="AK149" s="52">
        <v>2.2350123622948731E-3</v>
      </c>
      <c r="AL149" s="52"/>
      <c r="AM149" s="52"/>
      <c r="AN149" s="52"/>
      <c r="AO149" s="52"/>
      <c r="AP149" s="52"/>
      <c r="AQ149" s="52"/>
      <c r="AR149" s="52"/>
      <c r="AS149" s="52"/>
      <c r="AT149" s="52"/>
      <c r="AU149" s="52"/>
      <c r="AV149" s="52"/>
      <c r="AW149" s="52"/>
      <c r="AX149" s="52"/>
      <c r="AY149" s="52"/>
      <c r="AZ149" s="52"/>
      <c r="BA149" s="52"/>
      <c r="BB149" s="52"/>
      <c r="BC149" s="52"/>
      <c r="BD149" s="52"/>
      <c r="BE149" s="52"/>
      <c r="BF149" s="52"/>
      <c r="BG149" s="52"/>
      <c r="BH149" s="52"/>
      <c r="BI149" s="52"/>
      <c r="BJ149" s="52"/>
      <c r="BK149" s="52"/>
      <c r="BL149" s="52"/>
      <c r="BM149" s="52">
        <v>3.1686073297585299E-2</v>
      </c>
    </row>
    <row r="150" spans="1:65" x14ac:dyDescent="0.2">
      <c r="A150" s="13">
        <v>41671</v>
      </c>
      <c r="B150" s="52">
        <v>0.4975091146709732</v>
      </c>
      <c r="C150" s="52">
        <v>0</v>
      </c>
      <c r="D150" s="52">
        <v>0</v>
      </c>
      <c r="E150" s="52">
        <v>0</v>
      </c>
      <c r="F150" s="52">
        <v>6.6220848996102685E-2</v>
      </c>
      <c r="G150" s="52">
        <v>0</v>
      </c>
      <c r="H150" s="52">
        <v>0</v>
      </c>
      <c r="I150" s="52">
        <v>3.9306285673205044E-2</v>
      </c>
      <c r="J150" s="52">
        <v>4.7155268878863912E-2</v>
      </c>
      <c r="K150" s="52">
        <v>4.9005101652926909E-2</v>
      </c>
      <c r="L150" s="52">
        <v>2.7896986446255902E-2</v>
      </c>
      <c r="M150" s="52">
        <v>2.7701075495487563E-2</v>
      </c>
      <c r="N150" s="52">
        <v>2.3328908463020086E-2</v>
      </c>
      <c r="O150" s="52">
        <v>6.0968859990104179E-2</v>
      </c>
      <c r="P150" s="52">
        <v>6.5451217517541682E-2</v>
      </c>
      <c r="Q150" s="52">
        <v>3.2794415565750537E-2</v>
      </c>
      <c r="R150" s="52">
        <v>5.7579258075372702E-2</v>
      </c>
      <c r="S150" s="52">
        <v>0.10137998178932446</v>
      </c>
      <c r="T150" s="52">
        <v>3.6548515188299914E-2</v>
      </c>
      <c r="U150" s="52">
        <v>5.5820721825030714E-2</v>
      </c>
      <c r="V150" s="52">
        <v>5.9678625743284551E-2</v>
      </c>
      <c r="W150" s="52">
        <v>7.7047325509458295E-2</v>
      </c>
      <c r="X150" s="52">
        <v>6.3747598795359767E-2</v>
      </c>
      <c r="Y150" s="52">
        <v>7.4601073740917373E-2</v>
      </c>
      <c r="Z150" s="52">
        <v>4.8445002759523181E-2</v>
      </c>
      <c r="AA150" s="52">
        <v>7.5795398359401647E-2</v>
      </c>
      <c r="AB150" s="52">
        <v>5.8332616279016793E-2</v>
      </c>
      <c r="AC150" s="52">
        <v>2.8860471599917652E-2</v>
      </c>
      <c r="AD150" s="52">
        <v>2.0692049621532971E-2</v>
      </c>
      <c r="AE150" s="52">
        <v>3.0879772960334211E-2</v>
      </c>
      <c r="AF150" s="52">
        <v>2.1875312799593965E-2</v>
      </c>
      <c r="AG150" s="52">
        <v>3.6790482357655897E-2</v>
      </c>
      <c r="AH150" s="52">
        <v>2.9034139122203224E-2</v>
      </c>
      <c r="AI150" s="52">
        <v>2.549795063857823E-2</v>
      </c>
      <c r="AJ150" s="52">
        <v>2.6787139789486197E-2</v>
      </c>
      <c r="AK150" s="52">
        <v>3.0347423192222727E-3</v>
      </c>
      <c r="AL150" s="52"/>
      <c r="AM150" s="52"/>
      <c r="AN150" s="52"/>
      <c r="AO150" s="52"/>
      <c r="AP150" s="52"/>
      <c r="AQ150" s="52"/>
      <c r="AR150" s="52"/>
      <c r="AS150" s="52"/>
      <c r="AT150" s="52"/>
      <c r="AU150" s="52"/>
      <c r="AV150" s="52"/>
      <c r="AW150" s="52"/>
      <c r="AX150" s="52"/>
      <c r="AY150" s="52"/>
      <c r="AZ150" s="52"/>
      <c r="BA150" s="52"/>
      <c r="BB150" s="52"/>
      <c r="BC150" s="52"/>
      <c r="BD150" s="52"/>
      <c r="BE150" s="52"/>
      <c r="BF150" s="52"/>
      <c r="BG150" s="52"/>
      <c r="BH150" s="52"/>
      <c r="BI150" s="52"/>
      <c r="BJ150" s="52"/>
      <c r="BK150" s="52"/>
      <c r="BL150" s="52"/>
      <c r="BM150" s="52">
        <v>3.2127985333077237E-2</v>
      </c>
    </row>
    <row r="151" spans="1:65" x14ac:dyDescent="0.2">
      <c r="A151" s="13">
        <v>41699</v>
      </c>
      <c r="B151" s="52">
        <v>0.51731450451934147</v>
      </c>
      <c r="C151" s="52">
        <v>0</v>
      </c>
      <c r="D151" s="52">
        <v>0</v>
      </c>
      <c r="E151" s="52">
        <v>0</v>
      </c>
      <c r="F151" s="52">
        <v>6.7146276835049437E-2</v>
      </c>
      <c r="G151" s="52">
        <v>0</v>
      </c>
      <c r="H151" s="52">
        <v>0</v>
      </c>
      <c r="I151" s="52">
        <v>3.9961716639840807E-2</v>
      </c>
      <c r="J151" s="52">
        <v>4.9857504701967988E-2</v>
      </c>
      <c r="K151" s="52">
        <v>4.5791320101302713E-2</v>
      </c>
      <c r="L151" s="52">
        <v>2.7332693768543987E-2</v>
      </c>
      <c r="M151" s="52">
        <v>2.7586167124945288E-2</v>
      </c>
      <c r="N151" s="52">
        <v>2.2807830863294718E-2</v>
      </c>
      <c r="O151" s="52">
        <v>6.1027326708283161E-2</v>
      </c>
      <c r="P151" s="52">
        <v>6.5695099012776509E-2</v>
      </c>
      <c r="Q151" s="52">
        <v>3.3091815031327181E-2</v>
      </c>
      <c r="R151" s="52">
        <v>5.8954611837845533E-2</v>
      </c>
      <c r="S151" s="52">
        <v>9.7359458449467848E-2</v>
      </c>
      <c r="T151" s="52">
        <v>3.6544240030526996E-2</v>
      </c>
      <c r="U151" s="52">
        <v>5.8681845344340615E-2</v>
      </c>
      <c r="V151" s="52">
        <v>6.0565683043953655E-2</v>
      </c>
      <c r="W151" s="52">
        <v>7.6361891695297265E-2</v>
      </c>
      <c r="X151" s="52">
        <v>5.885984702744454E-2</v>
      </c>
      <c r="Y151" s="52">
        <v>7.9561766474601947E-2</v>
      </c>
      <c r="Z151" s="52">
        <v>4.7650813887721973E-2</v>
      </c>
      <c r="AA151" s="52">
        <v>7.8224508355044034E-2</v>
      </c>
      <c r="AB151" s="52">
        <v>5.6864461331564926E-2</v>
      </c>
      <c r="AC151" s="52">
        <v>3.0326297868630971E-2</v>
      </c>
      <c r="AD151" s="52">
        <v>1.9966194924928085E-2</v>
      </c>
      <c r="AE151" s="52">
        <v>3.141612395629783E-2</v>
      </c>
      <c r="AF151" s="52">
        <v>2.1374355422997766E-2</v>
      </c>
      <c r="AG151" s="52">
        <v>3.8427746447136452E-2</v>
      </c>
      <c r="AH151" s="52">
        <v>2.8931214545128474E-2</v>
      </c>
      <c r="AI151" s="52">
        <v>2.7130687527251021E-2</v>
      </c>
      <c r="AJ151" s="52">
        <v>2.6616590660449021E-2</v>
      </c>
      <c r="AK151" s="52">
        <v>4.5886416022815537E-3</v>
      </c>
      <c r="AL151" s="52"/>
      <c r="AM151" s="52"/>
      <c r="AN151" s="52"/>
      <c r="AO151" s="52"/>
      <c r="AP151" s="52"/>
      <c r="AQ151" s="52"/>
      <c r="AR151" s="52"/>
      <c r="AS151" s="52"/>
      <c r="AT151" s="52"/>
      <c r="AU151" s="52"/>
      <c r="AV151" s="52"/>
      <c r="AW151" s="52"/>
      <c r="AX151" s="52"/>
      <c r="AY151" s="52"/>
      <c r="AZ151" s="52"/>
      <c r="BA151" s="52"/>
      <c r="BB151" s="52"/>
      <c r="BC151" s="52"/>
      <c r="BD151" s="52"/>
      <c r="BE151" s="52"/>
      <c r="BF151" s="52"/>
      <c r="BG151" s="52"/>
      <c r="BH151" s="52"/>
      <c r="BI151" s="52"/>
      <c r="BJ151" s="52"/>
      <c r="BK151" s="52"/>
      <c r="BL151" s="52"/>
      <c r="BM151" s="52">
        <v>3.2226850756935398E-2</v>
      </c>
    </row>
    <row r="152" spans="1:65" x14ac:dyDescent="0.2">
      <c r="A152" s="13">
        <v>41730</v>
      </c>
      <c r="B152" s="52">
        <v>0.52765040433706178</v>
      </c>
      <c r="C152" s="52">
        <v>0</v>
      </c>
      <c r="D152" s="52">
        <v>0</v>
      </c>
      <c r="E152" s="52">
        <v>0</v>
      </c>
      <c r="F152" s="52">
        <v>6.6403386327219871E-2</v>
      </c>
      <c r="G152" s="52">
        <v>0</v>
      </c>
      <c r="H152" s="52">
        <v>0</v>
      </c>
      <c r="I152" s="52">
        <v>4.3889576852031459E-2</v>
      </c>
      <c r="J152" s="52">
        <v>5.1833867794608419E-2</v>
      </c>
      <c r="K152" s="52">
        <v>4.659109525863226E-2</v>
      </c>
      <c r="L152" s="52">
        <v>2.5563804636176628E-2</v>
      </c>
      <c r="M152" s="52">
        <v>2.8408592838003396E-2</v>
      </c>
      <c r="N152" s="52">
        <v>2.3396073438179212E-2</v>
      </c>
      <c r="O152" s="52">
        <v>7.8267187237698294E-2</v>
      </c>
      <c r="P152" s="52">
        <v>6.7672011023632919E-2</v>
      </c>
      <c r="Q152" s="52">
        <v>3.7330469055069045E-2</v>
      </c>
      <c r="R152" s="52">
        <v>6.0717459403919198E-2</v>
      </c>
      <c r="S152" s="52">
        <v>0.10074706807839443</v>
      </c>
      <c r="T152" s="52">
        <v>3.9527986913253883E-2</v>
      </c>
      <c r="U152" s="52">
        <v>5.588073525319158E-2</v>
      </c>
      <c r="V152" s="52">
        <v>6.3222453045775673E-2</v>
      </c>
      <c r="W152" s="52">
        <v>7.4072209882885098E-2</v>
      </c>
      <c r="X152" s="52">
        <v>5.8572873336675969E-2</v>
      </c>
      <c r="Y152" s="52">
        <v>8.317225206270161E-2</v>
      </c>
      <c r="Z152" s="52">
        <v>4.8734741345053859E-2</v>
      </c>
      <c r="AA152" s="52">
        <v>9.1771513879174996E-2</v>
      </c>
      <c r="AB152" s="52">
        <v>5.857425888254137E-2</v>
      </c>
      <c r="AC152" s="52">
        <v>3.2654596480146347E-2</v>
      </c>
      <c r="AD152" s="52">
        <v>2.0434177590886022E-2</v>
      </c>
      <c r="AE152" s="52">
        <v>3.4591486051772549E-2</v>
      </c>
      <c r="AF152" s="52">
        <v>2.2777326391583821E-2</v>
      </c>
      <c r="AG152" s="52">
        <v>3.9013243900101809E-2</v>
      </c>
      <c r="AH152" s="52">
        <v>2.6523009827011463E-2</v>
      </c>
      <c r="AI152" s="52">
        <v>2.8072112284473715E-2</v>
      </c>
      <c r="AJ152" s="52">
        <v>2.7912429905051189E-2</v>
      </c>
      <c r="AK152" s="52">
        <v>6.0419899408420338E-3</v>
      </c>
      <c r="AL152" s="52"/>
      <c r="AM152" s="52"/>
      <c r="AN152" s="52"/>
      <c r="AO152" s="52"/>
      <c r="AP152" s="52"/>
      <c r="AQ152" s="52"/>
      <c r="AR152" s="52"/>
      <c r="AS152" s="52"/>
      <c r="AT152" s="52"/>
      <c r="AU152" s="52"/>
      <c r="AV152" s="52"/>
      <c r="AW152" s="52"/>
      <c r="AX152" s="52"/>
      <c r="AY152" s="52"/>
      <c r="AZ152" s="52"/>
      <c r="BA152" s="52"/>
      <c r="BB152" s="52"/>
      <c r="BC152" s="52"/>
      <c r="BD152" s="52"/>
      <c r="BE152" s="52"/>
      <c r="BF152" s="52"/>
      <c r="BG152" s="52"/>
      <c r="BH152" s="52"/>
      <c r="BI152" s="52"/>
      <c r="BJ152" s="52"/>
      <c r="BK152" s="52"/>
      <c r="BL152" s="52"/>
      <c r="BM152" s="52">
        <v>3.3328605491168908E-2</v>
      </c>
    </row>
    <row r="153" spans="1:65" x14ac:dyDescent="0.2">
      <c r="A153" s="13">
        <v>41760</v>
      </c>
      <c r="B153" s="52">
        <v>0.54578931216281612</v>
      </c>
      <c r="C153" s="52">
        <v>0</v>
      </c>
      <c r="D153" s="52">
        <v>0</v>
      </c>
      <c r="E153" s="52">
        <v>0</v>
      </c>
      <c r="F153" s="52">
        <v>0</v>
      </c>
      <c r="G153" s="52">
        <v>0</v>
      </c>
      <c r="H153" s="52">
        <v>0</v>
      </c>
      <c r="I153" s="52">
        <v>4.248372792171564E-2</v>
      </c>
      <c r="J153" s="52">
        <v>4.9953397516122662E-2</v>
      </c>
      <c r="K153" s="52">
        <v>5.0084667627178822E-2</v>
      </c>
      <c r="L153" s="52">
        <v>2.4206665493722194E-2</v>
      </c>
      <c r="M153" s="52">
        <v>2.5836871366004217E-2</v>
      </c>
      <c r="N153" s="52">
        <v>2.4232049816234801E-2</v>
      </c>
      <c r="O153" s="52">
        <v>7.5578344059994612E-2</v>
      </c>
      <c r="P153" s="52">
        <v>7.6603624660514777E-2</v>
      </c>
      <c r="Q153" s="52">
        <v>3.6247344844515875E-2</v>
      </c>
      <c r="R153" s="52">
        <v>6.2303636695656334E-2</v>
      </c>
      <c r="S153" s="52">
        <v>0.10093853032609768</v>
      </c>
      <c r="T153" s="52">
        <v>4.1366546712610537E-2</v>
      </c>
      <c r="U153" s="52">
        <v>6.0402706972745281E-2</v>
      </c>
      <c r="V153" s="52">
        <v>6.6697112608037873E-2</v>
      </c>
      <c r="W153" s="52">
        <v>7.5763835205383198E-2</v>
      </c>
      <c r="X153" s="52">
        <v>6.3697222465807862E-2</v>
      </c>
      <c r="Y153" s="52">
        <v>9.3914862172619115E-2</v>
      </c>
      <c r="Z153" s="52">
        <v>5.0483256025951016E-2</v>
      </c>
      <c r="AA153" s="52">
        <v>9.0396662536095254E-2</v>
      </c>
      <c r="AB153" s="52">
        <v>5.952026624556029E-2</v>
      </c>
      <c r="AC153" s="52">
        <v>3.3972722589311527E-2</v>
      </c>
      <c r="AD153" s="52">
        <v>2.2313226952366667E-2</v>
      </c>
      <c r="AE153" s="52">
        <v>3.2419808651385398E-2</v>
      </c>
      <c r="AF153" s="52">
        <v>2.1496976332508629E-2</v>
      </c>
      <c r="AG153" s="52">
        <v>4.2491200549055211E-2</v>
      </c>
      <c r="AH153" s="52">
        <v>2.8241237002135187E-2</v>
      </c>
      <c r="AI153" s="52">
        <v>2.9985680481309045E-2</v>
      </c>
      <c r="AJ153" s="52">
        <v>3.0701814669409102E-2</v>
      </c>
      <c r="AK153" s="52">
        <v>7.6595017049006691E-3</v>
      </c>
      <c r="AL153" s="52">
        <v>5.8295894236768237E-6</v>
      </c>
      <c r="AM153" s="52"/>
      <c r="AN153" s="52"/>
      <c r="AO153" s="52"/>
      <c r="AP153" s="52"/>
      <c r="AQ153" s="52"/>
      <c r="AR153" s="52"/>
      <c r="AS153" s="52"/>
      <c r="AT153" s="52"/>
      <c r="AU153" s="52"/>
      <c r="AV153" s="52"/>
      <c r="AW153" s="52"/>
      <c r="AX153" s="52"/>
      <c r="AY153" s="52"/>
      <c r="AZ153" s="52"/>
      <c r="BA153" s="52"/>
      <c r="BB153" s="52"/>
      <c r="BC153" s="52"/>
      <c r="BD153" s="52"/>
      <c r="BE153" s="52"/>
      <c r="BF153" s="52"/>
      <c r="BG153" s="52"/>
      <c r="BH153" s="52"/>
      <c r="BI153" s="52"/>
      <c r="BJ153" s="52"/>
      <c r="BK153" s="52"/>
      <c r="BL153" s="52"/>
      <c r="BM153" s="52">
        <v>3.3146874343502254E-2</v>
      </c>
    </row>
    <row r="154" spans="1:65" x14ac:dyDescent="0.2">
      <c r="A154" s="13">
        <v>41791</v>
      </c>
      <c r="B154" s="52">
        <v>0.57692769866981197</v>
      </c>
      <c r="C154" s="52">
        <v>0</v>
      </c>
      <c r="D154" s="52">
        <v>0</v>
      </c>
      <c r="E154" s="52">
        <v>0</v>
      </c>
      <c r="F154" s="52">
        <v>0</v>
      </c>
      <c r="G154" s="52">
        <v>0</v>
      </c>
      <c r="H154" s="52">
        <v>0</v>
      </c>
      <c r="I154" s="52">
        <v>4.3042682068650827E-2</v>
      </c>
      <c r="J154" s="52">
        <v>5.1254780211085357E-2</v>
      </c>
      <c r="K154" s="52">
        <v>5.2078967398998519E-2</v>
      </c>
      <c r="L154" s="52">
        <v>2.859402784690945E-2</v>
      </c>
      <c r="M154" s="52">
        <v>2.951981481657133E-2</v>
      </c>
      <c r="N154" s="52">
        <v>2.9198344031507166E-2</v>
      </c>
      <c r="O154" s="52">
        <v>8.8987962083734481E-2</v>
      </c>
      <c r="P154" s="52">
        <v>8.0342465059479756E-2</v>
      </c>
      <c r="Q154" s="52">
        <v>4.5347456463686459E-2</v>
      </c>
      <c r="R154" s="52">
        <v>5.8824456573796209E-2</v>
      </c>
      <c r="S154" s="52">
        <v>0.1047894087982523</v>
      </c>
      <c r="T154" s="52">
        <v>4.5093422888286307E-2</v>
      </c>
      <c r="U154" s="52">
        <v>6.1640535447363871E-2</v>
      </c>
      <c r="V154" s="52">
        <v>7.2116762766780557E-2</v>
      </c>
      <c r="W154" s="52">
        <v>7.5067655717714329E-2</v>
      </c>
      <c r="X154" s="52">
        <v>6.0940226210702324E-2</v>
      </c>
      <c r="Y154" s="52">
        <v>9.4600138657157717E-2</v>
      </c>
      <c r="Z154" s="52">
        <v>5.6654958850526335E-2</v>
      </c>
      <c r="AA154" s="52">
        <v>9.3429497359892824E-2</v>
      </c>
      <c r="AB154" s="52">
        <v>6.3611928221412317E-2</v>
      </c>
      <c r="AC154" s="52">
        <v>3.7935405213817851E-2</v>
      </c>
      <c r="AD154" s="52">
        <v>2.3080032722662736E-2</v>
      </c>
      <c r="AE154" s="52">
        <v>3.1326404780370007E-2</v>
      </c>
      <c r="AF154" s="52">
        <v>2.2465760374529117E-2</v>
      </c>
      <c r="AG154" s="52">
        <v>3.8760880149879759E-2</v>
      </c>
      <c r="AH154" s="52">
        <v>3.0109283024165559E-2</v>
      </c>
      <c r="AI154" s="52">
        <v>3.3355911555032342E-2</v>
      </c>
      <c r="AJ154" s="52">
        <v>3.0433974247041626E-2</v>
      </c>
      <c r="AK154" s="52">
        <v>7.988175667278271E-3</v>
      </c>
      <c r="AL154" s="52">
        <v>1.3122930828599492E-4</v>
      </c>
      <c r="AM154" s="52"/>
      <c r="AN154" s="52"/>
      <c r="AO154" s="52"/>
      <c r="AP154" s="52"/>
      <c r="AQ154" s="52"/>
      <c r="AR154" s="52"/>
      <c r="AS154" s="52"/>
      <c r="AT154" s="52"/>
      <c r="AU154" s="52"/>
      <c r="AV154" s="52"/>
      <c r="AW154" s="52"/>
      <c r="AX154" s="52"/>
      <c r="AY154" s="52"/>
      <c r="AZ154" s="52"/>
      <c r="BA154" s="52"/>
      <c r="BB154" s="52"/>
      <c r="BC154" s="52"/>
      <c r="BD154" s="52"/>
      <c r="BE154" s="52"/>
      <c r="BF154" s="52"/>
      <c r="BG154" s="52"/>
      <c r="BH154" s="52"/>
      <c r="BI154" s="52"/>
      <c r="BJ154" s="52"/>
      <c r="BK154" s="52"/>
      <c r="BL154" s="52"/>
      <c r="BM154" s="52">
        <v>3.4626928703033487E-2</v>
      </c>
    </row>
    <row r="155" spans="1:65" x14ac:dyDescent="0.2">
      <c r="A155" s="13">
        <v>41821</v>
      </c>
      <c r="B155" s="52">
        <v>0.59461078228952124</v>
      </c>
      <c r="C155" s="52">
        <v>0</v>
      </c>
      <c r="D155" s="52">
        <v>0</v>
      </c>
      <c r="E155" s="52">
        <v>0</v>
      </c>
      <c r="F155" s="52">
        <v>0</v>
      </c>
      <c r="G155" s="52">
        <v>0</v>
      </c>
      <c r="H155" s="52">
        <v>0</v>
      </c>
      <c r="I155" s="52">
        <v>4.1551965520663633E-2</v>
      </c>
      <c r="J155" s="52">
        <v>4.9192951072596774E-2</v>
      </c>
      <c r="K155" s="52">
        <v>5.1256585517518639E-2</v>
      </c>
      <c r="L155" s="52">
        <v>2.5898225553129674E-2</v>
      </c>
      <c r="M155" s="52">
        <v>2.7619371422998105E-2</v>
      </c>
      <c r="N155" s="52">
        <v>2.6949840424555508E-2</v>
      </c>
      <c r="O155" s="52">
        <v>0</v>
      </c>
      <c r="P155" s="52">
        <v>8.4030834912192792E-2</v>
      </c>
      <c r="Q155" s="52">
        <v>4.7251202186570494E-2</v>
      </c>
      <c r="R155" s="52">
        <v>6.0483636146083812E-2</v>
      </c>
      <c r="S155" s="52">
        <v>0.10459879502805071</v>
      </c>
      <c r="T155" s="52">
        <v>5.2012604414757538E-2</v>
      </c>
      <c r="U155" s="52">
        <v>5.9723092651909997E-2</v>
      </c>
      <c r="V155" s="52">
        <v>8.0662984657683706E-2</v>
      </c>
      <c r="W155" s="52">
        <v>8.5597216784348687E-2</v>
      </c>
      <c r="X155" s="52">
        <v>6.0053699600041491E-2</v>
      </c>
      <c r="Y155" s="52">
        <v>9.2733129817606161E-2</v>
      </c>
      <c r="Z155" s="52">
        <v>6.2786533771905711E-2</v>
      </c>
      <c r="AA155" s="52">
        <v>9.3026274604652071E-2</v>
      </c>
      <c r="AB155" s="52">
        <v>6.4371140056079856E-2</v>
      </c>
      <c r="AC155" s="52">
        <v>3.6442010149176925E-2</v>
      </c>
      <c r="AD155" s="52">
        <v>2.3903261596606905E-2</v>
      </c>
      <c r="AE155" s="52">
        <v>3.617184508276497E-2</v>
      </c>
      <c r="AF155" s="52">
        <v>2.5075268500592079E-2</v>
      </c>
      <c r="AG155" s="52">
        <v>4.1022727302982273E-2</v>
      </c>
      <c r="AH155" s="52">
        <v>3.0346046639727994E-2</v>
      </c>
      <c r="AI155" s="52">
        <v>3.1214653902243837E-2</v>
      </c>
      <c r="AJ155" s="52">
        <v>3.378707877432667E-2</v>
      </c>
      <c r="AK155" s="52">
        <v>9.3137565003881071E-3</v>
      </c>
      <c r="AL155" s="52">
        <v>1.1868870242167479E-4</v>
      </c>
      <c r="AM155" s="52"/>
      <c r="AN155" s="52"/>
      <c r="AO155" s="52"/>
      <c r="AP155" s="52"/>
      <c r="AQ155" s="52"/>
      <c r="AR155" s="52"/>
      <c r="AS155" s="52"/>
      <c r="AT155" s="52"/>
      <c r="AU155" s="52"/>
      <c r="AV155" s="52"/>
      <c r="AW155" s="52"/>
      <c r="AX155" s="52"/>
      <c r="AY155" s="52"/>
      <c r="AZ155" s="52"/>
      <c r="BA155" s="52"/>
      <c r="BB155" s="52"/>
      <c r="BC155" s="52"/>
      <c r="BD155" s="52"/>
      <c r="BE155" s="52"/>
      <c r="BF155" s="52"/>
      <c r="BG155" s="52"/>
      <c r="BH155" s="52"/>
      <c r="BI155" s="52"/>
      <c r="BJ155" s="52"/>
      <c r="BK155" s="52"/>
      <c r="BL155" s="52"/>
      <c r="BM155" s="52">
        <v>3.4964006416707591E-2</v>
      </c>
    </row>
    <row r="156" spans="1:65" x14ac:dyDescent="0.2">
      <c r="A156" s="13">
        <v>41852</v>
      </c>
      <c r="B156" s="52">
        <v>0.60748999703627882</v>
      </c>
      <c r="C156" s="52">
        <v>0</v>
      </c>
      <c r="D156" s="52">
        <v>0</v>
      </c>
      <c r="E156" s="52">
        <v>0</v>
      </c>
      <c r="F156" s="52">
        <v>0</v>
      </c>
      <c r="G156" s="52">
        <v>0</v>
      </c>
      <c r="H156" s="52">
        <v>0</v>
      </c>
      <c r="I156" s="52">
        <v>4.3279583965955874E-2</v>
      </c>
      <c r="J156" s="52">
        <v>5.250564046302799E-2</v>
      </c>
      <c r="K156" s="52">
        <v>5.316927643240215E-2</v>
      </c>
      <c r="L156" s="52">
        <v>2.9835508295143715E-2</v>
      </c>
      <c r="M156" s="52">
        <v>2.9225689262634118E-2</v>
      </c>
      <c r="N156" s="52">
        <v>2.9660884055677728E-2</v>
      </c>
      <c r="O156" s="52">
        <v>0</v>
      </c>
      <c r="P156" s="52">
        <v>8.9473127128825242E-2</v>
      </c>
      <c r="Q156" s="52">
        <v>5.0752851364947907E-2</v>
      </c>
      <c r="R156" s="52">
        <v>6.6673052451080073E-2</v>
      </c>
      <c r="S156" s="52">
        <v>0.1051338168203111</v>
      </c>
      <c r="T156" s="52">
        <v>5.148512840279177E-2</v>
      </c>
      <c r="U156" s="52">
        <v>5.7585952613913347E-2</v>
      </c>
      <c r="V156" s="52">
        <v>8.0739858383526722E-2</v>
      </c>
      <c r="W156" s="52">
        <v>8.9221951245444867E-2</v>
      </c>
      <c r="X156" s="52">
        <v>6.3849192676237287E-2</v>
      </c>
      <c r="Y156" s="52">
        <v>0.1015167763841107</v>
      </c>
      <c r="Z156" s="52">
        <v>6.3294864629618683E-2</v>
      </c>
      <c r="AA156" s="52">
        <v>9.8505649470321907E-2</v>
      </c>
      <c r="AB156" s="52">
        <v>6.788055087410258E-2</v>
      </c>
      <c r="AC156" s="52">
        <v>3.5287118611768878E-2</v>
      </c>
      <c r="AD156" s="52">
        <v>2.6211883423582129E-2</v>
      </c>
      <c r="AE156" s="52">
        <v>3.8864326997737918E-2</v>
      </c>
      <c r="AF156" s="52">
        <v>3.0551936945809516E-2</v>
      </c>
      <c r="AG156" s="52">
        <v>3.874604301396354E-2</v>
      </c>
      <c r="AH156" s="52">
        <v>3.1861634047501947E-2</v>
      </c>
      <c r="AI156" s="52">
        <v>3.4834462891700772E-2</v>
      </c>
      <c r="AJ156" s="52">
        <v>3.9636682051377735E-2</v>
      </c>
      <c r="AK156" s="52">
        <v>1.0759559404760581E-2</v>
      </c>
      <c r="AL156" s="52">
        <v>1.8513478862603345E-4</v>
      </c>
      <c r="AM156" s="52"/>
      <c r="AN156" s="52"/>
      <c r="AO156" s="52"/>
      <c r="AP156" s="52"/>
      <c r="AQ156" s="52"/>
      <c r="AR156" s="52"/>
      <c r="AS156" s="52"/>
      <c r="AT156" s="52"/>
      <c r="AU156" s="52"/>
      <c r="AV156" s="52"/>
      <c r="AW156" s="52"/>
      <c r="AX156" s="52"/>
      <c r="AY156" s="52"/>
      <c r="AZ156" s="52"/>
      <c r="BA156" s="52"/>
      <c r="BB156" s="52"/>
      <c r="BC156" s="52"/>
      <c r="BD156" s="52"/>
      <c r="BE156" s="52"/>
      <c r="BF156" s="52"/>
      <c r="BG156" s="52"/>
      <c r="BH156" s="52"/>
      <c r="BI156" s="52"/>
      <c r="BJ156" s="52"/>
      <c r="BK156" s="52"/>
      <c r="BL156" s="52"/>
      <c r="BM156" s="52">
        <v>3.7138168890876067E-2</v>
      </c>
    </row>
    <row r="157" spans="1:65" x14ac:dyDescent="0.2">
      <c r="A157" s="13">
        <v>41883</v>
      </c>
      <c r="B157" s="52">
        <v>0.63509002143313809</v>
      </c>
      <c r="C157" s="52">
        <v>0</v>
      </c>
      <c r="D157" s="52">
        <v>0</v>
      </c>
      <c r="E157" s="52">
        <v>0</v>
      </c>
      <c r="F157" s="52">
        <v>0</v>
      </c>
      <c r="G157" s="52">
        <v>0</v>
      </c>
      <c r="H157" s="52">
        <v>0</v>
      </c>
      <c r="I157" s="52">
        <v>4.7571537212372547E-2</v>
      </c>
      <c r="J157" s="52">
        <v>4.9637587394269538E-2</v>
      </c>
      <c r="K157" s="52">
        <v>4.8992220827350698E-2</v>
      </c>
      <c r="L157" s="52">
        <v>3.0402528468617303E-2</v>
      </c>
      <c r="M157" s="52">
        <v>3.1120648802259492E-2</v>
      </c>
      <c r="N157" s="52">
        <v>3.1109845463179263E-2</v>
      </c>
      <c r="O157" s="52">
        <v>0</v>
      </c>
      <c r="P157" s="52">
        <v>8.8882473653303956E-2</v>
      </c>
      <c r="Q157" s="52">
        <v>5.1428794619306377E-2</v>
      </c>
      <c r="R157" s="52">
        <v>6.6373081794090114E-2</v>
      </c>
      <c r="S157" s="52">
        <v>0.1094468236353157</v>
      </c>
      <c r="T157" s="52">
        <v>5.7397458548289641E-2</v>
      </c>
      <c r="U157" s="52">
        <v>5.5935301079056809E-2</v>
      </c>
      <c r="V157" s="52">
        <v>7.8371166746725493E-2</v>
      </c>
      <c r="W157" s="52">
        <v>8.8480761690502202E-2</v>
      </c>
      <c r="X157" s="52">
        <v>6.2461349122864919E-2</v>
      </c>
      <c r="Y157" s="52">
        <v>9.4477195799024041E-2</v>
      </c>
      <c r="Z157" s="52">
        <v>6.41995919998231E-2</v>
      </c>
      <c r="AA157" s="52">
        <v>8.0063475151766803E-2</v>
      </c>
      <c r="AB157" s="52">
        <v>7.1083009558233559E-2</v>
      </c>
      <c r="AC157" s="52">
        <v>3.7539147847946909E-2</v>
      </c>
      <c r="AD157" s="52">
        <v>2.5897823050364966E-2</v>
      </c>
      <c r="AE157" s="52">
        <v>4.2529297649217188E-2</v>
      </c>
      <c r="AF157" s="52">
        <v>2.9892677272563787E-2</v>
      </c>
      <c r="AG157" s="52">
        <v>4.211619218234057E-2</v>
      </c>
      <c r="AH157" s="52">
        <v>3.1616029226657398E-2</v>
      </c>
      <c r="AI157" s="52">
        <v>3.2903703284684019E-2</v>
      </c>
      <c r="AJ157" s="52">
        <v>3.5792741078413064E-2</v>
      </c>
      <c r="AK157" s="52">
        <v>1.2095433137743136E-2</v>
      </c>
      <c r="AL157" s="52">
        <v>9.6909379543411915E-4</v>
      </c>
      <c r="AM157" s="52">
        <v>9.5658978612716576E-5</v>
      </c>
      <c r="AN157" s="52"/>
      <c r="AO157" s="52"/>
      <c r="AP157" s="52"/>
      <c r="AQ157" s="52"/>
      <c r="AR157" s="52"/>
      <c r="AS157" s="52"/>
      <c r="AT157" s="52"/>
      <c r="AU157" s="52"/>
      <c r="AV157" s="52"/>
      <c r="AW157" s="52"/>
      <c r="AX157" s="52"/>
      <c r="AY157" s="52"/>
      <c r="AZ157" s="52"/>
      <c r="BA157" s="52"/>
      <c r="BB157" s="52"/>
      <c r="BC157" s="52"/>
      <c r="BD157" s="52"/>
      <c r="BE157" s="52"/>
      <c r="BF157" s="52"/>
      <c r="BG157" s="52"/>
      <c r="BH157" s="52"/>
      <c r="BI157" s="52"/>
      <c r="BJ157" s="52"/>
      <c r="BK157" s="52"/>
      <c r="BL157" s="52"/>
      <c r="BM157" s="52">
        <v>3.2582087853681725E-2</v>
      </c>
    </row>
    <row r="158" spans="1:65" x14ac:dyDescent="0.2">
      <c r="A158" s="13">
        <v>41913</v>
      </c>
      <c r="B158" s="52">
        <v>0.64552842726754711</v>
      </c>
      <c r="C158" s="52">
        <v>0</v>
      </c>
      <c r="D158" s="52">
        <v>0</v>
      </c>
      <c r="E158" s="52">
        <v>0</v>
      </c>
      <c r="F158" s="52">
        <v>0</v>
      </c>
      <c r="G158" s="52">
        <v>0</v>
      </c>
      <c r="H158" s="52">
        <v>0</v>
      </c>
      <c r="I158" s="52">
        <v>4.7784083780881642E-2</v>
      </c>
      <c r="J158" s="52">
        <v>5.2978871525612412E-2</v>
      </c>
      <c r="K158" s="52">
        <v>5.1106444197854171E-2</v>
      </c>
      <c r="L158" s="52">
        <v>3.2069009724719877E-2</v>
      </c>
      <c r="M158" s="52">
        <v>3.1719450445460526E-2</v>
      </c>
      <c r="N158" s="52">
        <v>3.094485394671459E-2</v>
      </c>
      <c r="O158" s="52">
        <v>0</v>
      </c>
      <c r="P158" s="52">
        <v>8.2909294841589945E-2</v>
      </c>
      <c r="Q158" s="52">
        <v>5.1157796111478714E-2</v>
      </c>
      <c r="R158" s="52">
        <v>6.2395806437921406E-2</v>
      </c>
      <c r="S158" s="52">
        <v>0.10661738562769431</v>
      </c>
      <c r="T158" s="52">
        <v>6.5473158735884107E-2</v>
      </c>
      <c r="U158" s="52">
        <v>5.7236922955558323E-2</v>
      </c>
      <c r="V158" s="52">
        <v>7.1325480081105924E-2</v>
      </c>
      <c r="W158" s="52">
        <v>8.791497312632153E-2</v>
      </c>
      <c r="X158" s="52">
        <v>6.5812419391272789E-2</v>
      </c>
      <c r="Y158" s="52">
        <v>9.5301887232883256E-2</v>
      </c>
      <c r="Z158" s="52">
        <v>7.5996053949222639E-2</v>
      </c>
      <c r="AA158" s="52">
        <v>9.1764076353700749E-2</v>
      </c>
      <c r="AB158" s="52">
        <v>6.3390604103670783E-2</v>
      </c>
      <c r="AC158" s="52">
        <v>4.0082407636966841E-2</v>
      </c>
      <c r="AD158" s="52">
        <v>2.6023981633364546E-2</v>
      </c>
      <c r="AE158" s="52">
        <v>4.5695543644598206E-2</v>
      </c>
      <c r="AF158" s="52">
        <v>3.0139788162405048E-2</v>
      </c>
      <c r="AG158" s="52">
        <v>4.2759761992184758E-2</v>
      </c>
      <c r="AH158" s="52">
        <v>3.3436133800617607E-2</v>
      </c>
      <c r="AI158" s="52">
        <v>3.6909851495656003E-2</v>
      </c>
      <c r="AJ158" s="52">
        <v>4.1365537081356471E-2</v>
      </c>
      <c r="AK158" s="52">
        <v>1.1803149121270598E-2</v>
      </c>
      <c r="AL158" s="52">
        <v>1.3575125450770132E-3</v>
      </c>
      <c r="AM158" s="52">
        <v>1.7630973955174562E-4</v>
      </c>
      <c r="AN158" s="52"/>
      <c r="AO158" s="52"/>
      <c r="AP158" s="52"/>
      <c r="AQ158" s="52"/>
      <c r="AR158" s="52"/>
      <c r="AS158" s="52"/>
      <c r="AT158" s="52"/>
      <c r="AU158" s="52"/>
      <c r="AV158" s="52"/>
      <c r="AW158" s="52"/>
      <c r="AX158" s="52"/>
      <c r="AY158" s="52"/>
      <c r="AZ158" s="52"/>
      <c r="BA158" s="52"/>
      <c r="BB158" s="52"/>
      <c r="BC158" s="52"/>
      <c r="BD158" s="52"/>
      <c r="BE158" s="52"/>
      <c r="BF158" s="52"/>
      <c r="BG158" s="52"/>
      <c r="BH158" s="52"/>
      <c r="BI158" s="52"/>
      <c r="BJ158" s="52"/>
      <c r="BK158" s="52"/>
      <c r="BL158" s="52"/>
      <c r="BM158" s="52">
        <v>3.3247483082108543E-2</v>
      </c>
    </row>
    <row r="159" spans="1:65" x14ac:dyDescent="0.2">
      <c r="A159" s="13">
        <v>41944</v>
      </c>
      <c r="B159" s="52">
        <v>0.66600623639007805</v>
      </c>
      <c r="C159" s="52">
        <v>0</v>
      </c>
      <c r="D159" s="52">
        <v>0</v>
      </c>
      <c r="E159" s="52">
        <v>0</v>
      </c>
      <c r="F159" s="52">
        <v>0</v>
      </c>
      <c r="G159" s="52">
        <v>0</v>
      </c>
      <c r="H159" s="52">
        <v>0</v>
      </c>
      <c r="I159" s="52">
        <v>4.944816982451572E-2</v>
      </c>
      <c r="J159" s="52">
        <v>5.6148660122568417E-2</v>
      </c>
      <c r="K159" s="52">
        <v>5.9088679490969576E-2</v>
      </c>
      <c r="L159" s="52">
        <v>3.2156082373889137E-2</v>
      </c>
      <c r="M159" s="52">
        <v>3.3342250901534219E-2</v>
      </c>
      <c r="N159" s="52">
        <v>3.5468706990769094E-2</v>
      </c>
      <c r="O159" s="52">
        <v>0</v>
      </c>
      <c r="P159" s="52">
        <v>9.0547939746508835E-2</v>
      </c>
      <c r="Q159" s="52">
        <v>4.9679924437156318E-2</v>
      </c>
      <c r="R159" s="52">
        <v>6.5494952084454466E-2</v>
      </c>
      <c r="S159" s="52">
        <v>0.10944584732068602</v>
      </c>
      <c r="T159" s="52">
        <v>7.1196402869088488E-2</v>
      </c>
      <c r="U159" s="52">
        <v>6.2205708798365893E-2</v>
      </c>
      <c r="V159" s="52">
        <v>7.4653787069097977E-2</v>
      </c>
      <c r="W159" s="52">
        <v>8.7526125498801954E-2</v>
      </c>
      <c r="X159" s="52">
        <v>6.4826611840183374E-2</v>
      </c>
      <c r="Y159" s="52">
        <v>9.9390369314005689E-2</v>
      </c>
      <c r="Z159" s="52">
        <v>6.9807682224422421E-2</v>
      </c>
      <c r="AA159" s="52">
        <v>9.0032108943378319E-2</v>
      </c>
      <c r="AB159" s="52">
        <v>7.1675089337281617E-2</v>
      </c>
      <c r="AC159" s="52">
        <v>4.2560787459754543E-2</v>
      </c>
      <c r="AD159" s="52">
        <v>2.7355907624275391E-2</v>
      </c>
      <c r="AE159" s="52">
        <v>4.4668333776786813E-2</v>
      </c>
      <c r="AF159" s="52">
        <v>2.7869625998232773E-2</v>
      </c>
      <c r="AG159" s="52">
        <v>4.0843311639175803E-2</v>
      </c>
      <c r="AH159" s="52">
        <v>3.7654402492105596E-2</v>
      </c>
      <c r="AI159" s="52">
        <v>3.7278820799107E-2</v>
      </c>
      <c r="AJ159" s="52">
        <v>4.3919604776897651E-2</v>
      </c>
      <c r="AK159" s="52">
        <v>1.3479244854798674E-2</v>
      </c>
      <c r="AL159" s="52">
        <v>4.6657917526498076E-4</v>
      </c>
      <c r="AM159" s="52">
        <v>5.7978959362394637E-4</v>
      </c>
      <c r="AN159" s="52"/>
      <c r="AO159" s="52"/>
      <c r="AP159" s="52"/>
      <c r="AQ159" s="52"/>
      <c r="AR159" s="52"/>
      <c r="AS159" s="52"/>
      <c r="AT159" s="52"/>
      <c r="AU159" s="52"/>
      <c r="AV159" s="52"/>
      <c r="AW159" s="52"/>
      <c r="AX159" s="52"/>
      <c r="AY159" s="52"/>
      <c r="AZ159" s="52"/>
      <c r="BA159" s="52"/>
      <c r="BB159" s="52"/>
      <c r="BC159" s="52"/>
      <c r="BD159" s="52"/>
      <c r="BE159" s="52"/>
      <c r="BF159" s="52"/>
      <c r="BG159" s="52"/>
      <c r="BH159" s="52"/>
      <c r="BI159" s="52"/>
      <c r="BJ159" s="52"/>
      <c r="BK159" s="52"/>
      <c r="BL159" s="52"/>
      <c r="BM159" s="52">
        <v>3.4649155906381415E-2</v>
      </c>
    </row>
    <row r="160" spans="1:65" x14ac:dyDescent="0.2">
      <c r="A160" s="13">
        <v>41974</v>
      </c>
      <c r="B160" s="52">
        <v>0.67775251032434958</v>
      </c>
      <c r="C160" s="52">
        <v>0</v>
      </c>
      <c r="D160" s="52">
        <v>0</v>
      </c>
      <c r="E160" s="52">
        <v>0</v>
      </c>
      <c r="F160" s="52">
        <v>0</v>
      </c>
      <c r="G160" s="52">
        <v>0</v>
      </c>
      <c r="H160" s="52">
        <v>0</v>
      </c>
      <c r="I160" s="52">
        <v>5.1037041530450168E-2</v>
      </c>
      <c r="J160" s="52">
        <v>5.1450624389844365E-2</v>
      </c>
      <c r="K160" s="52">
        <v>5.6809366435039269E-2</v>
      </c>
      <c r="L160" s="52">
        <v>3.1009055641979848E-2</v>
      </c>
      <c r="M160" s="52">
        <v>3.1389953095815402E-2</v>
      </c>
      <c r="N160" s="52">
        <v>3.6237878192082545E-2</v>
      </c>
      <c r="O160" s="52">
        <v>0</v>
      </c>
      <c r="P160" s="52">
        <v>8.4920912275554344E-2</v>
      </c>
      <c r="Q160" s="52">
        <v>5.4403062021492914E-2</v>
      </c>
      <c r="R160" s="52">
        <v>6.9061781451117493E-2</v>
      </c>
      <c r="S160" s="52">
        <v>0.11442453892817563</v>
      </c>
      <c r="T160" s="52">
        <v>6.6107982034607146E-2</v>
      </c>
      <c r="U160" s="52">
        <v>6.551615735027537E-2</v>
      </c>
      <c r="V160" s="52">
        <v>8.0977869834551228E-2</v>
      </c>
      <c r="W160" s="52">
        <v>8.7290487629473751E-2</v>
      </c>
      <c r="X160" s="52">
        <v>6.7063064887845941E-2</v>
      </c>
      <c r="Y160" s="52">
        <v>0.11112486191634055</v>
      </c>
      <c r="Z160" s="52">
        <v>7.1533778737432219E-2</v>
      </c>
      <c r="AA160" s="52">
        <v>0.10280023892139532</v>
      </c>
      <c r="AB160" s="52">
        <v>7.1544308784962415E-2</v>
      </c>
      <c r="AC160" s="52">
        <v>4.4590429224696797E-2</v>
      </c>
      <c r="AD160" s="52">
        <v>2.9459158366333855E-2</v>
      </c>
      <c r="AE160" s="52">
        <v>4.3687592530046997E-2</v>
      </c>
      <c r="AF160" s="52">
        <v>3.0377153306301006E-2</v>
      </c>
      <c r="AG160" s="52">
        <v>4.0409586367865277E-2</v>
      </c>
      <c r="AH160" s="52">
        <v>4.071345761927822E-2</v>
      </c>
      <c r="AI160" s="52">
        <v>4.0857051349205892E-2</v>
      </c>
      <c r="AJ160" s="52">
        <v>4.5565116097464796E-2</v>
      </c>
      <c r="AK160" s="52">
        <v>1.3439024260343675E-2</v>
      </c>
      <c r="AL160" s="52">
        <v>9.929084857264014E-4</v>
      </c>
      <c r="AM160" s="52">
        <v>2.0185511981698754E-3</v>
      </c>
      <c r="AN160" s="52">
        <v>3.5483748387763347E-5</v>
      </c>
      <c r="AO160" s="52"/>
      <c r="AP160" s="52"/>
      <c r="AQ160" s="52"/>
      <c r="AR160" s="52"/>
      <c r="AS160" s="52"/>
      <c r="AT160" s="52"/>
      <c r="AU160" s="52"/>
      <c r="AV160" s="52"/>
      <c r="AW160" s="52"/>
      <c r="AX160" s="52"/>
      <c r="AY160" s="52"/>
      <c r="AZ160" s="52"/>
      <c r="BA160" s="52"/>
      <c r="BB160" s="52"/>
      <c r="BC160" s="52"/>
      <c r="BD160" s="52"/>
      <c r="BE160" s="52"/>
      <c r="BF160" s="52"/>
      <c r="BG160" s="52"/>
      <c r="BH160" s="52"/>
      <c r="BI160" s="52"/>
      <c r="BJ160" s="52"/>
      <c r="BK160" s="52"/>
      <c r="BL160" s="52"/>
      <c r="BM160" s="52">
        <v>3.2861580651890342E-2</v>
      </c>
    </row>
    <row r="161" spans="1:65" x14ac:dyDescent="0.2">
      <c r="A161" s="13">
        <v>42005</v>
      </c>
      <c r="B161" s="52">
        <v>0.68564629521687925</v>
      </c>
      <c r="C161" s="52">
        <v>0</v>
      </c>
      <c r="D161" s="52">
        <v>0</v>
      </c>
      <c r="E161" s="52">
        <v>0</v>
      </c>
      <c r="F161" s="52">
        <v>0</v>
      </c>
      <c r="G161" s="52">
        <v>0</v>
      </c>
      <c r="H161" s="52">
        <v>0</v>
      </c>
      <c r="I161" s="52">
        <v>5.0849527870283379E-2</v>
      </c>
      <c r="J161" s="52">
        <v>5.6920540182899097E-2</v>
      </c>
      <c r="K161" s="52">
        <v>5.9017496751990792E-2</v>
      </c>
      <c r="L161" s="52">
        <v>3.1744510954061875E-2</v>
      </c>
      <c r="M161" s="52">
        <v>3.4034334969401288E-2</v>
      </c>
      <c r="N161" s="52">
        <v>3.8624124201197756E-2</v>
      </c>
      <c r="O161" s="52">
        <v>0</v>
      </c>
      <c r="P161" s="52">
        <v>9.3877095511002553E-2</v>
      </c>
      <c r="Q161" s="52">
        <v>5.5833836734917236E-2</v>
      </c>
      <c r="R161" s="52">
        <v>6.9643583698619921E-2</v>
      </c>
      <c r="S161" s="52">
        <v>0.12055011887648297</v>
      </c>
      <c r="T161" s="52">
        <v>6.692679156457447E-2</v>
      </c>
      <c r="U161" s="52">
        <v>6.838246067713416E-2</v>
      </c>
      <c r="V161" s="52">
        <v>8.2025869025559472E-2</v>
      </c>
      <c r="W161" s="52">
        <v>8.7033126901271074E-2</v>
      </c>
      <c r="X161" s="52">
        <v>6.8906397154332499E-2</v>
      </c>
      <c r="Y161" s="52">
        <v>0.11469338228727478</v>
      </c>
      <c r="Z161" s="52">
        <v>6.9336019846235664E-2</v>
      </c>
      <c r="AA161" s="52">
        <v>9.4011586200943992E-2</v>
      </c>
      <c r="AB161" s="52">
        <v>8.320667519876758E-2</v>
      </c>
      <c r="AC161" s="52">
        <v>4.6653125562163889E-2</v>
      </c>
      <c r="AD161" s="52">
        <v>3.0465250659191135E-2</v>
      </c>
      <c r="AE161" s="52">
        <v>4.7419554847325233E-2</v>
      </c>
      <c r="AF161" s="52">
        <v>3.5604711745850122E-2</v>
      </c>
      <c r="AG161" s="52">
        <v>4.4266572476101128E-2</v>
      </c>
      <c r="AH161" s="52">
        <v>4.3482000973602074E-2</v>
      </c>
      <c r="AI161" s="52">
        <v>4.2637573923521487E-2</v>
      </c>
      <c r="AJ161" s="52">
        <v>4.6311938758463983E-2</v>
      </c>
      <c r="AK161" s="52">
        <v>1.6811902695118539E-2</v>
      </c>
      <c r="AL161" s="52">
        <v>2.7100475591697016E-3</v>
      </c>
      <c r="AM161" s="52">
        <v>1.9070821052512941E-3</v>
      </c>
      <c r="AN161" s="52">
        <v>3.6406289061344763E-5</v>
      </c>
      <c r="AO161" s="52"/>
      <c r="AP161" s="52"/>
      <c r="AQ161" s="52"/>
      <c r="AR161" s="52"/>
      <c r="AS161" s="52"/>
      <c r="AT161" s="52"/>
      <c r="AU161" s="52"/>
      <c r="AV161" s="52"/>
      <c r="AW161" s="52"/>
      <c r="AX161" s="52"/>
      <c r="AY161" s="52"/>
      <c r="AZ161" s="52"/>
      <c r="BA161" s="52"/>
      <c r="BB161" s="52"/>
      <c r="BC161" s="52"/>
      <c r="BD161" s="52"/>
      <c r="BE161" s="52"/>
      <c r="BF161" s="52"/>
      <c r="BG161" s="52"/>
      <c r="BH161" s="52"/>
      <c r="BI161" s="52"/>
      <c r="BJ161" s="52"/>
      <c r="BK161" s="52"/>
      <c r="BL161" s="52"/>
      <c r="BM161" s="52">
        <v>3.460489566785234E-2</v>
      </c>
    </row>
    <row r="162" spans="1:65" x14ac:dyDescent="0.2">
      <c r="A162" s="13">
        <v>42036</v>
      </c>
      <c r="B162" s="52">
        <v>0.71744458758473983</v>
      </c>
      <c r="C162" s="52">
        <v>0</v>
      </c>
      <c r="D162" s="52">
        <v>0</v>
      </c>
      <c r="E162" s="52">
        <v>0</v>
      </c>
      <c r="F162" s="52">
        <v>0</v>
      </c>
      <c r="G162" s="52">
        <v>0</v>
      </c>
      <c r="H162" s="52">
        <v>0</v>
      </c>
      <c r="I162" s="52">
        <v>5.7119035862748212E-2</v>
      </c>
      <c r="J162" s="52">
        <v>5.7620153494278029E-2</v>
      </c>
      <c r="K162" s="52">
        <v>5.8213744029577984E-2</v>
      </c>
      <c r="L162" s="52">
        <v>3.762525870201594E-2</v>
      </c>
      <c r="M162" s="52">
        <v>3.2273343640186719E-2</v>
      </c>
      <c r="N162" s="52">
        <v>3.796079522891023E-2</v>
      </c>
      <c r="O162" s="52">
        <v>0</v>
      </c>
      <c r="P162" s="52">
        <v>9.589369934912155E-2</v>
      </c>
      <c r="Q162" s="52">
        <v>5.5415550954346637E-2</v>
      </c>
      <c r="R162" s="52">
        <v>7.0652511046313718E-2</v>
      </c>
      <c r="S162" s="52">
        <v>0.11123198678061383</v>
      </c>
      <c r="T162" s="52">
        <v>5.3063453507664012E-2</v>
      </c>
      <c r="U162" s="52">
        <v>7.0436938194511994E-2</v>
      </c>
      <c r="V162" s="52">
        <v>8.58304004060573E-2</v>
      </c>
      <c r="W162" s="52">
        <v>8.877668996202312E-2</v>
      </c>
      <c r="X162" s="52">
        <v>7.4993069972249485E-2</v>
      </c>
      <c r="Y162" s="52">
        <v>0.11858882286820231</v>
      </c>
      <c r="Z162" s="52">
        <v>7.1104980669052451E-2</v>
      </c>
      <c r="AA162" s="52">
        <v>7.6634244532030077E-2</v>
      </c>
      <c r="AB162" s="52">
        <v>8.6640700487415817E-2</v>
      </c>
      <c r="AC162" s="52">
        <v>4.6222259493425698E-2</v>
      </c>
      <c r="AD162" s="52">
        <v>3.0916483249562105E-2</v>
      </c>
      <c r="AE162" s="52">
        <v>4.6501789585030408E-2</v>
      </c>
      <c r="AF162" s="52">
        <v>3.2762405869806277E-2</v>
      </c>
      <c r="AG162" s="52">
        <v>4.1554197861415204E-2</v>
      </c>
      <c r="AH162" s="52">
        <v>3.8996402251884429E-2</v>
      </c>
      <c r="AI162" s="52">
        <v>4.0899682598240443E-2</v>
      </c>
      <c r="AJ162" s="52">
        <v>4.3955922675149334E-2</v>
      </c>
      <c r="AK162" s="52">
        <v>1.8124461961162342E-2</v>
      </c>
      <c r="AL162" s="52">
        <v>1.2127941276213476E-3</v>
      </c>
      <c r="AM162" s="52">
        <v>1.8145875880288445E-3</v>
      </c>
      <c r="AN162" s="52">
        <v>4.6900832962322484E-5</v>
      </c>
      <c r="AO162" s="52"/>
      <c r="AP162" s="52"/>
      <c r="AQ162" s="52"/>
      <c r="AR162" s="52"/>
      <c r="AS162" s="52"/>
      <c r="AT162" s="52"/>
      <c r="AU162" s="52"/>
      <c r="AV162" s="52"/>
      <c r="AW162" s="52"/>
      <c r="AX162" s="52"/>
      <c r="AY162" s="52"/>
      <c r="AZ162" s="52"/>
      <c r="BA162" s="52"/>
      <c r="BB162" s="52"/>
      <c r="BC162" s="52"/>
      <c r="BD162" s="52"/>
      <c r="BE162" s="52"/>
      <c r="BF162" s="52"/>
      <c r="BG162" s="52"/>
      <c r="BH162" s="52"/>
      <c r="BI162" s="52"/>
      <c r="BJ162" s="52"/>
      <c r="BK162" s="52"/>
      <c r="BL162" s="52"/>
      <c r="BM162" s="52">
        <v>3.4254323488230737E-2</v>
      </c>
    </row>
    <row r="163" spans="1:65" x14ac:dyDescent="0.2">
      <c r="A163" s="13">
        <v>42064</v>
      </c>
      <c r="B163" s="52">
        <v>0.72651662305341469</v>
      </c>
      <c r="C163" s="52">
        <v>0</v>
      </c>
      <c r="D163" s="52">
        <v>0</v>
      </c>
      <c r="E163" s="52">
        <v>0</v>
      </c>
      <c r="F163" s="52">
        <v>0</v>
      </c>
      <c r="G163" s="52">
        <v>0</v>
      </c>
      <c r="H163" s="52">
        <v>0</v>
      </c>
      <c r="I163" s="52">
        <v>5.3450769941195589E-2</v>
      </c>
      <c r="J163" s="52">
        <v>5.8114417053389024E-2</v>
      </c>
      <c r="K163" s="52">
        <v>5.6037324404405134E-2</v>
      </c>
      <c r="L163" s="52">
        <v>3.5778966889578045E-2</v>
      </c>
      <c r="M163" s="52">
        <v>3.0897165249220829E-2</v>
      </c>
      <c r="N163" s="52">
        <v>3.6374752544737904E-2</v>
      </c>
      <c r="O163" s="52">
        <v>0</v>
      </c>
      <c r="P163" s="52">
        <v>0</v>
      </c>
      <c r="Q163" s="52">
        <v>5.8022968577666027E-2</v>
      </c>
      <c r="R163" s="52">
        <v>7.0265770546248801E-2</v>
      </c>
      <c r="S163" s="52">
        <v>0.11032451068071834</v>
      </c>
      <c r="T163" s="52">
        <v>5.0819650926650931E-2</v>
      </c>
      <c r="U163" s="52">
        <v>6.6554544851773492E-2</v>
      </c>
      <c r="V163" s="52">
        <v>8.8752280153242727E-2</v>
      </c>
      <c r="W163" s="52">
        <v>9.3068692243993056E-2</v>
      </c>
      <c r="X163" s="52">
        <v>8.0159219846578478E-2</v>
      </c>
      <c r="Y163" s="52">
        <v>0.11250226469798688</v>
      </c>
      <c r="Z163" s="52">
        <v>8.0421536576895367E-2</v>
      </c>
      <c r="AA163" s="52">
        <v>8.2136748659743047E-2</v>
      </c>
      <c r="AB163" s="52">
        <v>8.6275619965520287E-2</v>
      </c>
      <c r="AC163" s="52">
        <v>4.3650998557739469E-2</v>
      </c>
      <c r="AD163" s="52">
        <v>3.0613924157805724E-2</v>
      </c>
      <c r="AE163" s="52">
        <v>4.6569384240336874E-2</v>
      </c>
      <c r="AF163" s="52">
        <v>3.108144435380476E-2</v>
      </c>
      <c r="AG163" s="52">
        <v>4.4803347802787954E-2</v>
      </c>
      <c r="AH163" s="52">
        <v>3.9361257885287826E-2</v>
      </c>
      <c r="AI163" s="52">
        <v>4.6283449362639041E-2</v>
      </c>
      <c r="AJ163" s="52">
        <v>4.6125191920942679E-2</v>
      </c>
      <c r="AK163" s="52">
        <v>1.8255596112702006E-2</v>
      </c>
      <c r="AL163" s="52">
        <v>1.8967024526197584E-3</v>
      </c>
      <c r="AM163" s="52">
        <v>2.8461126980216726E-3</v>
      </c>
      <c r="AN163" s="52">
        <v>3.1421369643770908E-4</v>
      </c>
      <c r="AO163" s="52"/>
      <c r="AP163" s="52"/>
      <c r="AQ163" s="52"/>
      <c r="AR163" s="52"/>
      <c r="AS163" s="52"/>
      <c r="AT163" s="52"/>
      <c r="AU163" s="52"/>
      <c r="AV163" s="52"/>
      <c r="AW163" s="52"/>
      <c r="AX163" s="52"/>
      <c r="AY163" s="52"/>
      <c r="AZ163" s="52"/>
      <c r="BA163" s="52"/>
      <c r="BB163" s="52"/>
      <c r="BC163" s="52"/>
      <c r="BD163" s="52"/>
      <c r="BE163" s="52"/>
      <c r="BF163" s="52"/>
      <c r="BG163" s="52"/>
      <c r="BH163" s="52"/>
      <c r="BI163" s="52"/>
      <c r="BJ163" s="52"/>
      <c r="BK163" s="52"/>
      <c r="BL163" s="52"/>
      <c r="BM163" s="52">
        <v>3.4094091711474921E-2</v>
      </c>
    </row>
    <row r="164" spans="1:65" x14ac:dyDescent="0.2">
      <c r="A164" s="13">
        <v>42095</v>
      </c>
      <c r="B164" s="52">
        <v>0.74256696159102042</v>
      </c>
      <c r="C164" s="52">
        <v>0</v>
      </c>
      <c r="D164" s="52">
        <v>0</v>
      </c>
      <c r="E164" s="52">
        <v>0</v>
      </c>
      <c r="F164" s="52">
        <v>0</v>
      </c>
      <c r="G164" s="52">
        <v>0</v>
      </c>
      <c r="H164" s="52">
        <v>0</v>
      </c>
      <c r="I164" s="52">
        <v>5.654634963035126E-2</v>
      </c>
      <c r="J164" s="52">
        <v>5.8657974190982017E-2</v>
      </c>
      <c r="K164" s="52">
        <v>5.4079859667751848E-2</v>
      </c>
      <c r="L164" s="52">
        <v>3.5581584227116929E-2</v>
      </c>
      <c r="M164" s="52">
        <v>3.1128705209111717E-2</v>
      </c>
      <c r="N164" s="52">
        <v>4.0335462787602555E-2</v>
      </c>
      <c r="O164" s="52">
        <v>0</v>
      </c>
      <c r="P164" s="52">
        <v>0</v>
      </c>
      <c r="Q164" s="52">
        <v>6.2277673257885316E-2</v>
      </c>
      <c r="R164" s="52">
        <v>6.9527263174644624E-2</v>
      </c>
      <c r="S164" s="52">
        <v>0.11263711256882156</v>
      </c>
      <c r="T164" s="52">
        <v>6.2578261684850589E-2</v>
      </c>
      <c r="U164" s="52">
        <v>6.9758841246492981E-2</v>
      </c>
      <c r="V164" s="52">
        <v>8.6510141034801688E-2</v>
      </c>
      <c r="W164" s="52">
        <v>9.8041143375930007E-2</v>
      </c>
      <c r="X164" s="52">
        <v>8.7358441811591414E-2</v>
      </c>
      <c r="Y164" s="52">
        <v>0.10951152875918187</v>
      </c>
      <c r="Z164" s="52">
        <v>8.1842145965097035E-2</v>
      </c>
      <c r="AA164" s="52">
        <v>7.6180598663119548E-2</v>
      </c>
      <c r="AB164" s="52">
        <v>9.5540003928058864E-2</v>
      </c>
      <c r="AC164" s="52">
        <v>4.2682084382886933E-2</v>
      </c>
      <c r="AD164" s="52">
        <v>3.2781183391898797E-2</v>
      </c>
      <c r="AE164" s="52">
        <v>4.5494565468806189E-2</v>
      </c>
      <c r="AF164" s="52">
        <v>3.2921491342572141E-2</v>
      </c>
      <c r="AG164" s="52">
        <v>4.8874465498613455E-2</v>
      </c>
      <c r="AH164" s="52">
        <v>4.2463507188718254E-2</v>
      </c>
      <c r="AI164" s="52">
        <v>4.5033576050325527E-2</v>
      </c>
      <c r="AJ164" s="52">
        <v>5.0730432444942485E-2</v>
      </c>
      <c r="AK164" s="52">
        <v>1.7260509075671455E-2</v>
      </c>
      <c r="AL164" s="52">
        <v>7.5158820274399474E-4</v>
      </c>
      <c r="AM164" s="52">
        <v>3.4984082904283113E-3</v>
      </c>
      <c r="AN164" s="52">
        <v>3.27753397284203E-4</v>
      </c>
      <c r="AO164" s="52"/>
      <c r="AP164" s="52"/>
      <c r="AQ164" s="52"/>
      <c r="AR164" s="52"/>
      <c r="AS164" s="52"/>
      <c r="AT164" s="52"/>
      <c r="AU164" s="52"/>
      <c r="AV164" s="52"/>
      <c r="AW164" s="52"/>
      <c r="AX164" s="52"/>
      <c r="AY164" s="52"/>
      <c r="AZ164" s="52"/>
      <c r="BA164" s="52"/>
      <c r="BB164" s="52"/>
      <c r="BC164" s="52"/>
      <c r="BD164" s="52"/>
      <c r="BE164" s="52"/>
      <c r="BF164" s="52"/>
      <c r="BG164" s="52"/>
      <c r="BH164" s="52"/>
      <c r="BI164" s="52"/>
      <c r="BJ164" s="52"/>
      <c r="BK164" s="52"/>
      <c r="BL164" s="52"/>
      <c r="BM164" s="52">
        <v>3.539196344508333E-2</v>
      </c>
    </row>
    <row r="165" spans="1:65" x14ac:dyDescent="0.2">
      <c r="A165" s="13">
        <v>42125</v>
      </c>
      <c r="B165" s="52">
        <v>0.74915987013342045</v>
      </c>
      <c r="C165" s="52">
        <v>0</v>
      </c>
      <c r="D165" s="52">
        <v>0</v>
      </c>
      <c r="E165" s="52">
        <v>0</v>
      </c>
      <c r="F165" s="52">
        <v>0</v>
      </c>
      <c r="G165" s="52">
        <v>0</v>
      </c>
      <c r="H165" s="52">
        <v>0</v>
      </c>
      <c r="I165" s="52">
        <v>5.7487291392813583E-2</v>
      </c>
      <c r="J165" s="52">
        <v>5.9184556061194993E-2</v>
      </c>
      <c r="K165" s="52">
        <v>5.033740675424718E-2</v>
      </c>
      <c r="L165" s="52">
        <v>4.1065941591905637E-2</v>
      </c>
      <c r="M165" s="52">
        <v>3.1473666943235425E-2</v>
      </c>
      <c r="N165" s="52">
        <v>4.1307898640542531E-2</v>
      </c>
      <c r="O165" s="52">
        <v>0</v>
      </c>
      <c r="P165" s="52">
        <v>0</v>
      </c>
      <c r="Q165" s="52">
        <v>6.7265429404385707E-2</v>
      </c>
      <c r="R165" s="52">
        <v>7.3297770553513539E-2</v>
      </c>
      <c r="S165" s="52">
        <v>0.11340013403689655</v>
      </c>
      <c r="T165" s="52">
        <v>5.5561943874526509E-2</v>
      </c>
      <c r="U165" s="52">
        <v>7.3067096063793066E-2</v>
      </c>
      <c r="V165" s="52">
        <v>8.1699935636391288E-2</v>
      </c>
      <c r="W165" s="52">
        <v>0.10568546646443273</v>
      </c>
      <c r="X165" s="52">
        <v>8.2376744851557479E-2</v>
      </c>
      <c r="Y165" s="52">
        <v>0.11541777289652269</v>
      </c>
      <c r="Z165" s="52">
        <v>7.4784575902494238E-2</v>
      </c>
      <c r="AA165" s="52">
        <v>8.4788576029521751E-2</v>
      </c>
      <c r="AB165" s="52">
        <v>9.0737367871005142E-2</v>
      </c>
      <c r="AC165" s="52">
        <v>4.3913029470975223E-2</v>
      </c>
      <c r="AD165" s="52">
        <v>3.4238109555995766E-2</v>
      </c>
      <c r="AE165" s="52">
        <v>4.7454649846698699E-2</v>
      </c>
      <c r="AF165" s="52">
        <v>3.6133218034223383E-2</v>
      </c>
      <c r="AG165" s="52">
        <v>5.2206118817798013E-2</v>
      </c>
      <c r="AH165" s="52">
        <v>4.271440046178366E-2</v>
      </c>
      <c r="AI165" s="52">
        <v>4.5728438439252755E-2</v>
      </c>
      <c r="AJ165" s="52">
        <v>4.8841774582943032E-2</v>
      </c>
      <c r="AK165" s="52">
        <v>1.754846551998912E-2</v>
      </c>
      <c r="AL165" s="52">
        <v>2.1683685308071009E-3</v>
      </c>
      <c r="AM165" s="52">
        <v>4.3314241647736647E-3</v>
      </c>
      <c r="AN165" s="52">
        <v>3.6133794039583595E-4</v>
      </c>
      <c r="AO165" s="52"/>
      <c r="AP165" s="52"/>
      <c r="AQ165" s="52"/>
      <c r="AR165" s="52"/>
      <c r="AS165" s="52"/>
      <c r="AT165" s="52"/>
      <c r="AU165" s="52"/>
      <c r="AV165" s="52"/>
      <c r="AW165" s="52"/>
      <c r="AX165" s="52"/>
      <c r="AY165" s="52"/>
      <c r="AZ165" s="52"/>
      <c r="BA165" s="52"/>
      <c r="BB165" s="52"/>
      <c r="BC165" s="52"/>
      <c r="BD165" s="52"/>
      <c r="BE165" s="52"/>
      <c r="BF165" s="52"/>
      <c r="BG165" s="52"/>
      <c r="BH165" s="52"/>
      <c r="BI165" s="52"/>
      <c r="BJ165" s="52"/>
      <c r="BK165" s="52"/>
      <c r="BL165" s="52"/>
      <c r="BM165" s="52">
        <v>3.6143947723413596E-2</v>
      </c>
    </row>
    <row r="166" spans="1:65" x14ac:dyDescent="0.2">
      <c r="A166" s="13">
        <v>42156</v>
      </c>
      <c r="B166" s="52">
        <v>0.76725173699282367</v>
      </c>
      <c r="C166" s="52">
        <v>0</v>
      </c>
      <c r="D166" s="52">
        <v>0</v>
      </c>
      <c r="E166" s="52">
        <v>0</v>
      </c>
      <c r="F166" s="52">
        <v>0</v>
      </c>
      <c r="G166" s="52">
        <v>0</v>
      </c>
      <c r="H166" s="52">
        <v>0</v>
      </c>
      <c r="I166" s="52">
        <v>5.7803952133836878E-2</v>
      </c>
      <c r="J166" s="52">
        <v>6.1490214025491118E-2</v>
      </c>
      <c r="K166" s="52">
        <v>5.9054573603194022E-2</v>
      </c>
      <c r="L166" s="52">
        <v>4.4324284036458605E-2</v>
      </c>
      <c r="M166" s="52">
        <v>3.4568453141943983E-2</v>
      </c>
      <c r="N166" s="52">
        <v>4.0851300045309513E-2</v>
      </c>
      <c r="O166" s="52">
        <v>0</v>
      </c>
      <c r="P166" s="52">
        <v>0</v>
      </c>
      <c r="Q166" s="52">
        <v>6.7662549066391589E-2</v>
      </c>
      <c r="R166" s="52">
        <v>7.8076270492687394E-2</v>
      </c>
      <c r="S166" s="52">
        <v>0.11944252097119347</v>
      </c>
      <c r="T166" s="52">
        <v>5.5869854205716378E-2</v>
      </c>
      <c r="U166" s="52">
        <v>7.9773034329524747E-2</v>
      </c>
      <c r="V166" s="52">
        <v>8.1955282183152456E-2</v>
      </c>
      <c r="W166" s="52">
        <v>0.10453378232005596</v>
      </c>
      <c r="X166" s="52">
        <v>8.556369479510495E-2</v>
      </c>
      <c r="Y166" s="52">
        <v>0.12804841373077677</v>
      </c>
      <c r="Z166" s="52">
        <v>8.0137368365086267E-2</v>
      </c>
      <c r="AA166" s="52">
        <v>8.1594901719882137E-2</v>
      </c>
      <c r="AB166" s="52">
        <v>8.6367647080526314E-2</v>
      </c>
      <c r="AC166" s="52">
        <v>4.6276386137642816E-2</v>
      </c>
      <c r="AD166" s="52">
        <v>3.5303787536509194E-2</v>
      </c>
      <c r="AE166" s="52">
        <v>5.185616064931331E-2</v>
      </c>
      <c r="AF166" s="52">
        <v>3.5688603884988776E-2</v>
      </c>
      <c r="AG166" s="52">
        <v>5.324139803976613E-2</v>
      </c>
      <c r="AH166" s="52">
        <v>4.3569496417452294E-2</v>
      </c>
      <c r="AI166" s="52">
        <v>4.6652835356596534E-2</v>
      </c>
      <c r="AJ166" s="52">
        <v>5.1443540767367638E-2</v>
      </c>
      <c r="AK166" s="52">
        <v>1.964202183571594E-2</v>
      </c>
      <c r="AL166" s="52">
        <v>3.0989672329481753E-4</v>
      </c>
      <c r="AM166" s="52">
        <v>3.7320108271517161E-3</v>
      </c>
      <c r="AN166" s="52">
        <v>3.5889293536681355E-4</v>
      </c>
      <c r="AO166" s="52">
        <v>7.1938859640985188E-5</v>
      </c>
      <c r="AP166" s="52"/>
      <c r="AQ166" s="52"/>
      <c r="AR166" s="52"/>
      <c r="AS166" s="52"/>
      <c r="AT166" s="52"/>
      <c r="AU166" s="52"/>
      <c r="AV166" s="52"/>
      <c r="AW166" s="52"/>
      <c r="AX166" s="52"/>
      <c r="AY166" s="52"/>
      <c r="AZ166" s="52"/>
      <c r="BA166" s="52"/>
      <c r="BB166" s="52"/>
      <c r="BC166" s="52"/>
      <c r="BD166" s="52"/>
      <c r="BE166" s="52"/>
      <c r="BF166" s="52"/>
      <c r="BG166" s="52"/>
      <c r="BH166" s="52"/>
      <c r="BI166" s="52"/>
      <c r="BJ166" s="52"/>
      <c r="BK166" s="52"/>
      <c r="BL166" s="52"/>
      <c r="BM166" s="52">
        <v>3.3679004936211732E-2</v>
      </c>
    </row>
    <row r="167" spans="1:65" x14ac:dyDescent="0.2">
      <c r="A167" s="13">
        <v>42186</v>
      </c>
      <c r="B167" s="52">
        <v>0.77692850161864335</v>
      </c>
      <c r="C167" s="52">
        <v>0</v>
      </c>
      <c r="D167" s="52">
        <v>0</v>
      </c>
      <c r="E167" s="52">
        <v>0</v>
      </c>
      <c r="F167" s="52">
        <v>0</v>
      </c>
      <c r="G167" s="52">
        <v>0</v>
      </c>
      <c r="H167" s="52">
        <v>0</v>
      </c>
      <c r="I167" s="52">
        <v>5.8743990084306093E-2</v>
      </c>
      <c r="J167" s="52">
        <v>6.4383796118968953E-2</v>
      </c>
      <c r="K167" s="52">
        <v>7.2872558493502632E-2</v>
      </c>
      <c r="L167" s="52">
        <v>3.767504134469641E-2</v>
      </c>
      <c r="M167" s="52">
        <v>3.4147014671506215E-2</v>
      </c>
      <c r="N167" s="52">
        <v>3.9656540173145155E-2</v>
      </c>
      <c r="O167" s="52">
        <v>0</v>
      </c>
      <c r="P167" s="52">
        <v>0</v>
      </c>
      <c r="Q167" s="52">
        <v>7.4634309611597088E-2</v>
      </c>
      <c r="R167" s="52">
        <v>7.4565487162722696E-2</v>
      </c>
      <c r="S167" s="52">
        <v>0.1250532647796545</v>
      </c>
      <c r="T167" s="52">
        <v>5.519161801332733E-2</v>
      </c>
      <c r="U167" s="52">
        <v>8.4571517799469323E-2</v>
      </c>
      <c r="V167" s="52">
        <v>8.1644648123638822E-2</v>
      </c>
      <c r="W167" s="52">
        <v>0.11093286982180897</v>
      </c>
      <c r="X167" s="52">
        <v>8.0600117175341754E-2</v>
      </c>
      <c r="Y167" s="52">
        <v>0.13199315308150344</v>
      </c>
      <c r="Z167" s="52">
        <v>7.7562495441407309E-2</v>
      </c>
      <c r="AA167" s="52">
        <v>9.2522469264927104E-2</v>
      </c>
      <c r="AB167" s="52">
        <v>9.1519892277054607E-2</v>
      </c>
      <c r="AC167" s="52">
        <v>4.9991289435441691E-2</v>
      </c>
      <c r="AD167" s="52">
        <v>3.6107130286931556E-2</v>
      </c>
      <c r="AE167" s="52">
        <v>5.4103674044752761E-2</v>
      </c>
      <c r="AF167" s="52">
        <v>3.4735470833828913E-2</v>
      </c>
      <c r="AG167" s="52">
        <v>5.1042674175608919E-2</v>
      </c>
      <c r="AH167" s="52">
        <v>4.3999434978921934E-2</v>
      </c>
      <c r="AI167" s="52">
        <v>4.7063278149301932E-2</v>
      </c>
      <c r="AJ167" s="52">
        <v>4.4757796810877742E-2</v>
      </c>
      <c r="AK167" s="52">
        <v>2.0091834880419827E-2</v>
      </c>
      <c r="AL167" s="52">
        <v>9.4180316588681151E-4</v>
      </c>
      <c r="AM167" s="52">
        <v>4.0265608518600185E-3</v>
      </c>
      <c r="AN167" s="52">
        <v>1.2761016313869221E-3</v>
      </c>
      <c r="AO167" s="52">
        <v>9.3345774644570855E-5</v>
      </c>
      <c r="AP167" s="52"/>
      <c r="AQ167" s="52"/>
      <c r="AR167" s="52"/>
      <c r="AS167" s="52"/>
      <c r="AT167" s="52"/>
      <c r="AU167" s="52"/>
      <c r="AV167" s="52"/>
      <c r="AW167" s="52"/>
      <c r="AX167" s="52"/>
      <c r="AY167" s="52"/>
      <c r="AZ167" s="52"/>
      <c r="BA167" s="52"/>
      <c r="BB167" s="52"/>
      <c r="BC167" s="52"/>
      <c r="BD167" s="52"/>
      <c r="BE167" s="52"/>
      <c r="BF167" s="52"/>
      <c r="BG167" s="52"/>
      <c r="BH167" s="52"/>
      <c r="BI167" s="52"/>
      <c r="BJ167" s="52"/>
      <c r="BK167" s="52"/>
      <c r="BL167" s="52"/>
      <c r="BM167" s="52">
        <v>3.413188757003828E-2</v>
      </c>
    </row>
    <row r="168" spans="1:65" x14ac:dyDescent="0.2">
      <c r="A168" s="13">
        <v>42217</v>
      </c>
      <c r="B168" s="52">
        <v>0.78659543016651923</v>
      </c>
      <c r="C168" s="52">
        <v>0</v>
      </c>
      <c r="D168" s="52">
        <v>0</v>
      </c>
      <c r="E168" s="52">
        <v>0</v>
      </c>
      <c r="F168" s="52">
        <v>0</v>
      </c>
      <c r="G168" s="52">
        <v>0</v>
      </c>
      <c r="H168" s="52">
        <v>0</v>
      </c>
      <c r="I168" s="52">
        <v>6.4961476628326881E-2</v>
      </c>
      <c r="J168" s="52">
        <v>6.6996001838413061E-2</v>
      </c>
      <c r="K168" s="52">
        <v>6.1177803986137425E-2</v>
      </c>
      <c r="L168" s="52">
        <v>4.5526065447982225E-2</v>
      </c>
      <c r="M168" s="52">
        <v>3.653127219467639E-2</v>
      </c>
      <c r="N168" s="52">
        <v>4.049714435127956E-2</v>
      </c>
      <c r="O168" s="52">
        <v>0</v>
      </c>
      <c r="P168" s="52">
        <v>0</v>
      </c>
      <c r="Q168" s="52">
        <v>7.0717368456136909E-2</v>
      </c>
      <c r="R168" s="52">
        <v>8.1769338492567345E-2</v>
      </c>
      <c r="S168" s="52">
        <v>0.1195814739627413</v>
      </c>
      <c r="T168" s="52">
        <v>6.0826312299610372E-2</v>
      </c>
      <c r="U168" s="52">
        <v>8.2141005333184455E-2</v>
      </c>
      <c r="V168" s="52">
        <v>7.8188083120501253E-2</v>
      </c>
      <c r="W168" s="52">
        <v>0.11281916505611961</v>
      </c>
      <c r="X168" s="52">
        <v>8.1623282866653116E-2</v>
      </c>
      <c r="Y168" s="52">
        <v>0.12756332915076077</v>
      </c>
      <c r="Z168" s="52">
        <v>8.3507994729114243E-2</v>
      </c>
      <c r="AA168" s="52">
        <v>9.2957875491326961E-2</v>
      </c>
      <c r="AB168" s="52">
        <v>9.5733538920839134E-2</v>
      </c>
      <c r="AC168" s="52">
        <v>4.5326836696593688E-2</v>
      </c>
      <c r="AD168" s="52">
        <v>3.7252440757760373E-2</v>
      </c>
      <c r="AE168" s="52">
        <v>5.1703536047662091E-2</v>
      </c>
      <c r="AF168" s="52">
        <v>3.9837125913617398E-2</v>
      </c>
      <c r="AG168" s="52">
        <v>5.5613171689139908E-2</v>
      </c>
      <c r="AH168" s="52">
        <v>5.2776327212754791E-2</v>
      </c>
      <c r="AI168" s="52">
        <v>5.0423994715720739E-2</v>
      </c>
      <c r="AJ168" s="52">
        <v>5.1776996429443355E-2</v>
      </c>
      <c r="AK168" s="52">
        <v>2.0770183075269517E-2</v>
      </c>
      <c r="AL168" s="52">
        <v>1.323483185321289E-3</v>
      </c>
      <c r="AM168" s="52">
        <v>4.0377789997750758E-3</v>
      </c>
      <c r="AN168" s="52">
        <v>1.5899148676084475E-3</v>
      </c>
      <c r="AO168" s="52">
        <v>1.5496305322846077E-4</v>
      </c>
      <c r="AP168" s="52"/>
      <c r="AQ168" s="52"/>
      <c r="AR168" s="52"/>
      <c r="AS168" s="52"/>
      <c r="AT168" s="52"/>
      <c r="AU168" s="52"/>
      <c r="AV168" s="52"/>
      <c r="AW168" s="52"/>
      <c r="AX168" s="52"/>
      <c r="AY168" s="52"/>
      <c r="AZ168" s="52"/>
      <c r="BA168" s="52"/>
      <c r="BB168" s="52"/>
      <c r="BC168" s="52"/>
      <c r="BD168" s="52"/>
      <c r="BE168" s="52"/>
      <c r="BF168" s="52"/>
      <c r="BG168" s="52"/>
      <c r="BH168" s="52"/>
      <c r="BI168" s="52"/>
      <c r="BJ168" s="52"/>
      <c r="BK168" s="52"/>
      <c r="BL168" s="52"/>
      <c r="BM168" s="52">
        <v>3.5400306069283703E-2</v>
      </c>
    </row>
    <row r="169" spans="1:65" x14ac:dyDescent="0.2">
      <c r="A169" s="13">
        <v>42248</v>
      </c>
      <c r="B169" s="52">
        <v>0.79399752417455516</v>
      </c>
      <c r="C169" s="52">
        <v>0</v>
      </c>
      <c r="D169" s="52">
        <v>0</v>
      </c>
      <c r="E169" s="52">
        <v>0</v>
      </c>
      <c r="F169" s="52">
        <v>0</v>
      </c>
      <c r="G169" s="52">
        <v>0</v>
      </c>
      <c r="H169" s="52">
        <v>0</v>
      </c>
      <c r="I169" s="52">
        <v>6.5073908623791463E-2</v>
      </c>
      <c r="J169" s="52">
        <v>7.1497576997315723E-2</v>
      </c>
      <c r="K169" s="52">
        <v>6.7891379712258587E-2</v>
      </c>
      <c r="L169" s="52">
        <v>4.9601048305260034E-2</v>
      </c>
      <c r="M169" s="52">
        <v>3.6455947048510462E-2</v>
      </c>
      <c r="N169" s="52">
        <v>4.1847302920941486E-2</v>
      </c>
      <c r="O169" s="52">
        <v>0</v>
      </c>
      <c r="P169" s="52">
        <v>0</v>
      </c>
      <c r="Q169" s="52">
        <v>6.9707316789248713E-2</v>
      </c>
      <c r="R169" s="52">
        <v>8.4330176890820924E-2</v>
      </c>
      <c r="S169" s="52">
        <v>0.12513216538982602</v>
      </c>
      <c r="T169" s="52">
        <v>7.0902058704436777E-2</v>
      </c>
      <c r="U169" s="52">
        <v>8.2760719436449581E-2</v>
      </c>
      <c r="V169" s="52">
        <v>8.8655056824994638E-2</v>
      </c>
      <c r="W169" s="52">
        <v>0.11244078283390876</v>
      </c>
      <c r="X169" s="52">
        <v>8.4724956259326523E-2</v>
      </c>
      <c r="Y169" s="52">
        <v>0.12664517666792841</v>
      </c>
      <c r="Z169" s="52">
        <v>8.9119413012023196E-2</v>
      </c>
      <c r="AA169" s="52">
        <v>0.10356990463997406</v>
      </c>
      <c r="AB169" s="52">
        <v>9.4125465083488916E-2</v>
      </c>
      <c r="AC169" s="52">
        <v>4.7262680405918009E-2</v>
      </c>
      <c r="AD169" s="52">
        <v>3.7442233174049863E-2</v>
      </c>
      <c r="AE169" s="52">
        <v>5.3157011219836646E-2</v>
      </c>
      <c r="AF169" s="52">
        <v>4.088352174590143E-2</v>
      </c>
      <c r="AG169" s="52">
        <v>5.6676979306426241E-2</v>
      </c>
      <c r="AH169" s="52">
        <v>5.3002539383472047E-2</v>
      </c>
      <c r="AI169" s="52">
        <v>5.0500086105400112E-2</v>
      </c>
      <c r="AJ169" s="52">
        <v>5.3058202520279873E-2</v>
      </c>
      <c r="AK169" s="52">
        <v>1.893489545578526E-2</v>
      </c>
      <c r="AL169" s="52">
        <v>2.6954874547810083E-3</v>
      </c>
      <c r="AM169" s="52">
        <v>6.2850033920010887E-3</v>
      </c>
      <c r="AN169" s="52">
        <v>2.5510527956415421E-3</v>
      </c>
      <c r="AO169" s="52">
        <v>2.7097099252807729E-4</v>
      </c>
      <c r="AP169" s="52"/>
      <c r="AQ169" s="52"/>
      <c r="AR169" s="52"/>
      <c r="AS169" s="52"/>
      <c r="AT169" s="52"/>
      <c r="AU169" s="52"/>
      <c r="AV169" s="52"/>
      <c r="AW169" s="52"/>
      <c r="AX169" s="52"/>
      <c r="AY169" s="52"/>
      <c r="AZ169" s="52"/>
      <c r="BA169" s="52"/>
      <c r="BB169" s="52"/>
      <c r="BC169" s="52"/>
      <c r="BD169" s="52"/>
      <c r="BE169" s="52"/>
      <c r="BF169" s="52"/>
      <c r="BG169" s="52"/>
      <c r="BH169" s="52"/>
      <c r="BI169" s="52"/>
      <c r="BJ169" s="52"/>
      <c r="BK169" s="52"/>
      <c r="BL169" s="52"/>
      <c r="BM169" s="52">
        <v>3.6337845686160962E-2</v>
      </c>
    </row>
    <row r="170" spans="1:65" x14ac:dyDescent="0.2">
      <c r="A170" s="13">
        <v>42278</v>
      </c>
      <c r="B170" s="52">
        <v>0.79627750637764483</v>
      </c>
      <c r="C170" s="52">
        <v>0</v>
      </c>
      <c r="D170" s="52">
        <v>0</v>
      </c>
      <c r="E170" s="52">
        <v>0</v>
      </c>
      <c r="F170" s="52">
        <v>0</v>
      </c>
      <c r="G170" s="52">
        <v>0</v>
      </c>
      <c r="H170" s="52">
        <v>0</v>
      </c>
      <c r="I170" s="52">
        <v>6.7254932076922597E-2</v>
      </c>
      <c r="J170" s="52">
        <v>7.4413232097253729E-2</v>
      </c>
      <c r="K170" s="52">
        <v>7.0694577997726243E-2</v>
      </c>
      <c r="L170" s="52">
        <v>5.0019246003102986E-2</v>
      </c>
      <c r="M170" s="52">
        <v>3.5856270960767211E-2</v>
      </c>
      <c r="N170" s="52">
        <v>4.5230536331380661E-2</v>
      </c>
      <c r="O170" s="52">
        <v>0</v>
      </c>
      <c r="P170" s="52">
        <v>0</v>
      </c>
      <c r="Q170" s="52">
        <v>7.3811294565253621E-2</v>
      </c>
      <c r="R170" s="52">
        <v>9.0974296371327576E-2</v>
      </c>
      <c r="S170" s="52">
        <v>0.12732353681402092</v>
      </c>
      <c r="T170" s="52">
        <v>8.7490449779113577E-2</v>
      </c>
      <c r="U170" s="52">
        <v>7.8209723413560001E-2</v>
      </c>
      <c r="V170" s="52">
        <v>8.8137649133866652E-2</v>
      </c>
      <c r="W170" s="52">
        <v>0.11111960260010734</v>
      </c>
      <c r="X170" s="52">
        <v>9.0108826272433495E-2</v>
      </c>
      <c r="Y170" s="52">
        <v>0.13122200100553993</v>
      </c>
      <c r="Z170" s="52">
        <v>9.5789719141970847E-2</v>
      </c>
      <c r="AA170" s="52">
        <v>0.10006809239633833</v>
      </c>
      <c r="AB170" s="52">
        <v>9.7527900585041738E-2</v>
      </c>
      <c r="AC170" s="52">
        <v>5.0725296076080367E-2</v>
      </c>
      <c r="AD170" s="52">
        <v>3.6875765365387524E-2</v>
      </c>
      <c r="AE170" s="52">
        <v>5.593907103444172E-2</v>
      </c>
      <c r="AF170" s="52">
        <v>4.2578658862659907E-2</v>
      </c>
      <c r="AG170" s="52">
        <v>5.717155368822871E-2</v>
      </c>
      <c r="AH170" s="52">
        <v>5.388984728701491E-2</v>
      </c>
      <c r="AI170" s="52">
        <v>4.4969088034428534E-2</v>
      </c>
      <c r="AJ170" s="52">
        <v>5.6195012032503704E-2</v>
      </c>
      <c r="AK170" s="52">
        <v>2.2170354831448698E-2</v>
      </c>
      <c r="AL170" s="52">
        <v>1.4015593895784202E-3</v>
      </c>
      <c r="AM170" s="52">
        <v>6.2300785369426796E-3</v>
      </c>
      <c r="AN170" s="52">
        <v>3.6105986523921581E-3</v>
      </c>
      <c r="AO170" s="52">
        <v>5.9639754407052976E-4</v>
      </c>
      <c r="AP170" s="52"/>
      <c r="AQ170" s="52"/>
      <c r="AR170" s="52"/>
      <c r="AS170" s="52"/>
      <c r="AT170" s="52"/>
      <c r="AU170" s="52"/>
      <c r="AV170" s="52"/>
      <c r="AW170" s="52"/>
      <c r="AX170" s="52"/>
      <c r="AY170" s="52"/>
      <c r="AZ170" s="52"/>
      <c r="BA170" s="52"/>
      <c r="BB170" s="52"/>
      <c r="BC170" s="52"/>
      <c r="BD170" s="52">
        <v>3.9560189010342904E-4</v>
      </c>
      <c r="BE170" s="52"/>
      <c r="BF170" s="52"/>
      <c r="BG170" s="52"/>
      <c r="BH170" s="52"/>
      <c r="BI170" s="52"/>
      <c r="BJ170" s="52"/>
      <c r="BK170" s="52"/>
      <c r="BL170" s="52"/>
      <c r="BM170" s="52">
        <v>3.3216687342228879E-2</v>
      </c>
    </row>
    <row r="171" spans="1:65" x14ac:dyDescent="0.2">
      <c r="A171" s="13">
        <v>42309</v>
      </c>
      <c r="B171" s="52">
        <v>0.78774176781074923</v>
      </c>
      <c r="C171" s="52">
        <v>0</v>
      </c>
      <c r="D171" s="52">
        <v>0</v>
      </c>
      <c r="E171" s="52">
        <v>0</v>
      </c>
      <c r="F171" s="52">
        <v>0</v>
      </c>
      <c r="G171" s="52">
        <v>0</v>
      </c>
      <c r="H171" s="52">
        <v>0</v>
      </c>
      <c r="I171" s="52">
        <v>6.5784489308192626E-2</v>
      </c>
      <c r="J171" s="52">
        <v>7.7893798555541946E-2</v>
      </c>
      <c r="K171" s="52">
        <v>7.2087997648704202E-2</v>
      </c>
      <c r="L171" s="52">
        <v>5.5774401485696588E-2</v>
      </c>
      <c r="M171" s="52">
        <v>3.9631138545223515E-2</v>
      </c>
      <c r="N171" s="52">
        <v>5.2115973749994618E-2</v>
      </c>
      <c r="O171" s="52">
        <v>0</v>
      </c>
      <c r="P171" s="52">
        <v>0</v>
      </c>
      <c r="Q171" s="52">
        <v>0</v>
      </c>
      <c r="R171" s="52">
        <v>9.2353887813156649E-2</v>
      </c>
      <c r="S171" s="52">
        <v>0.13597042210313817</v>
      </c>
      <c r="T171" s="52">
        <v>7.4250898242936778E-2</v>
      </c>
      <c r="U171" s="52">
        <v>7.9960570635167594E-2</v>
      </c>
      <c r="V171" s="52">
        <v>8.6777039610299408E-2</v>
      </c>
      <c r="W171" s="52">
        <v>0.11513821647730946</v>
      </c>
      <c r="X171" s="52">
        <v>8.7147443776494415E-2</v>
      </c>
      <c r="Y171" s="52">
        <v>0.13583621813860577</v>
      </c>
      <c r="Z171" s="52">
        <v>0.10586249056254335</v>
      </c>
      <c r="AA171" s="52">
        <v>0.11308814473152341</v>
      </c>
      <c r="AB171" s="52">
        <v>9.9512790155724923E-2</v>
      </c>
      <c r="AC171" s="52">
        <v>5.1557843207602573E-2</v>
      </c>
      <c r="AD171" s="52">
        <v>3.7829283224001226E-2</v>
      </c>
      <c r="AE171" s="52">
        <v>5.512425085317349E-2</v>
      </c>
      <c r="AF171" s="52">
        <v>3.5431019886318901E-2</v>
      </c>
      <c r="AG171" s="52">
        <v>5.7871966071998938E-2</v>
      </c>
      <c r="AH171" s="52">
        <v>5.8132497704906756E-2</v>
      </c>
      <c r="AI171" s="52">
        <v>4.999685696306045E-2</v>
      </c>
      <c r="AJ171" s="52">
        <v>5.7971708916249441E-2</v>
      </c>
      <c r="AK171" s="52">
        <v>2.5522175258359155E-2</v>
      </c>
      <c r="AL171" s="52">
        <v>2.6340880064219673E-3</v>
      </c>
      <c r="AM171" s="52">
        <v>6.8256309000659177E-3</v>
      </c>
      <c r="AN171" s="52">
        <v>4.363415216955999E-3</v>
      </c>
      <c r="AO171" s="52">
        <v>1.1750825780190465E-3</v>
      </c>
      <c r="AP171" s="52"/>
      <c r="AQ171" s="52"/>
      <c r="AR171" s="52"/>
      <c r="AS171" s="52"/>
      <c r="AT171" s="52"/>
      <c r="AU171" s="52"/>
      <c r="AV171" s="52"/>
      <c r="AW171" s="52"/>
      <c r="AX171" s="52"/>
      <c r="AY171" s="52"/>
      <c r="AZ171" s="52"/>
      <c r="BA171" s="52"/>
      <c r="BB171" s="52"/>
      <c r="BC171" s="52"/>
      <c r="BD171" s="52">
        <v>4.5142892040482416E-4</v>
      </c>
      <c r="BE171" s="52"/>
      <c r="BF171" s="52"/>
      <c r="BG171" s="52"/>
      <c r="BH171" s="52"/>
      <c r="BI171" s="52"/>
      <c r="BJ171" s="52"/>
      <c r="BK171" s="52"/>
      <c r="BL171" s="52"/>
      <c r="BM171" s="52">
        <v>3.4277380718725221E-2</v>
      </c>
    </row>
    <row r="172" spans="1:65" x14ac:dyDescent="0.2">
      <c r="A172" s="13">
        <v>42339</v>
      </c>
      <c r="B172" s="52">
        <v>0.78188811732820718</v>
      </c>
      <c r="C172" s="52">
        <v>0</v>
      </c>
      <c r="D172" s="52">
        <v>0</v>
      </c>
      <c r="E172" s="52">
        <v>0</v>
      </c>
      <c r="F172" s="52">
        <v>0</v>
      </c>
      <c r="G172" s="52">
        <v>0</v>
      </c>
      <c r="H172" s="52">
        <v>0</v>
      </c>
      <c r="I172" s="52">
        <v>6.6721580277116568E-2</v>
      </c>
      <c r="J172" s="52">
        <v>7.6492855213205008E-2</v>
      </c>
      <c r="K172" s="52">
        <v>7.0064703761999234E-2</v>
      </c>
      <c r="L172" s="52">
        <v>5.7587304354577623E-2</v>
      </c>
      <c r="M172" s="52">
        <v>3.8739125816455368E-2</v>
      </c>
      <c r="N172" s="52">
        <v>5.0372182927318924E-2</v>
      </c>
      <c r="O172" s="52">
        <v>0</v>
      </c>
      <c r="P172" s="52">
        <v>0</v>
      </c>
      <c r="Q172" s="52">
        <v>0</v>
      </c>
      <c r="R172" s="52">
        <v>9.3821332090983894E-2</v>
      </c>
      <c r="S172" s="52">
        <v>0.13025595846726185</v>
      </c>
      <c r="T172" s="52">
        <v>6.8400692169498081E-2</v>
      </c>
      <c r="U172" s="52">
        <v>7.9297273971953824E-2</v>
      </c>
      <c r="V172" s="52">
        <v>9.8583187868265754E-2</v>
      </c>
      <c r="W172" s="52">
        <v>0.12014966848185633</v>
      </c>
      <c r="X172" s="52">
        <v>9.2532693222734511E-2</v>
      </c>
      <c r="Y172" s="52">
        <v>0.13388161479788621</v>
      </c>
      <c r="Z172" s="52">
        <v>0.10387965776200418</v>
      </c>
      <c r="AA172" s="52">
        <v>0.10976969065359406</v>
      </c>
      <c r="AB172" s="52">
        <v>9.6869098559471817E-2</v>
      </c>
      <c r="AC172" s="52">
        <v>4.820435753817584E-2</v>
      </c>
      <c r="AD172" s="52">
        <v>3.6315115772298269E-2</v>
      </c>
      <c r="AE172" s="52">
        <v>5.5168921297700513E-2</v>
      </c>
      <c r="AF172" s="52">
        <v>3.5280552291740937E-2</v>
      </c>
      <c r="AG172" s="52">
        <v>5.9312209979029383E-2</v>
      </c>
      <c r="AH172" s="52">
        <v>5.9455157633068474E-2</v>
      </c>
      <c r="AI172" s="52">
        <v>5.2884540258938545E-2</v>
      </c>
      <c r="AJ172" s="52">
        <v>6.1072895029167955E-2</v>
      </c>
      <c r="AK172" s="52">
        <v>2.7302614907832742E-2</v>
      </c>
      <c r="AL172" s="52">
        <v>1.3545535437753465E-3</v>
      </c>
      <c r="AM172" s="52">
        <v>7.770021760261878E-3</v>
      </c>
      <c r="AN172" s="52">
        <v>4.6495476880103375E-3</v>
      </c>
      <c r="AO172" s="52">
        <v>1.6616274807927994E-3</v>
      </c>
      <c r="AP172" s="52"/>
      <c r="AQ172" s="52"/>
      <c r="AR172" s="52"/>
      <c r="AS172" s="52"/>
      <c r="AT172" s="52"/>
      <c r="AU172" s="52"/>
      <c r="AV172" s="52"/>
      <c r="AW172" s="52"/>
      <c r="AX172" s="52"/>
      <c r="AY172" s="52"/>
      <c r="AZ172" s="52"/>
      <c r="BA172" s="52"/>
      <c r="BB172" s="52"/>
      <c r="BC172" s="52"/>
      <c r="BD172" s="52">
        <v>8.3939970736166122E-4</v>
      </c>
      <c r="BE172" s="52"/>
      <c r="BF172" s="52"/>
      <c r="BG172" s="52"/>
      <c r="BH172" s="52"/>
      <c r="BI172" s="52"/>
      <c r="BJ172" s="52"/>
      <c r="BK172" s="52"/>
      <c r="BL172" s="52"/>
      <c r="BM172" s="52">
        <v>3.4259421097074499E-2</v>
      </c>
    </row>
    <row r="173" spans="1:65" x14ac:dyDescent="0.2">
      <c r="A173" s="13">
        <v>42370</v>
      </c>
      <c r="B173" s="52">
        <v>0.78763926312461086</v>
      </c>
      <c r="C173" s="52">
        <v>0</v>
      </c>
      <c r="D173" s="52">
        <v>0</v>
      </c>
      <c r="E173" s="52">
        <v>0</v>
      </c>
      <c r="F173" s="52">
        <v>0</v>
      </c>
      <c r="G173" s="52">
        <v>0</v>
      </c>
      <c r="H173" s="52">
        <v>0</v>
      </c>
      <c r="I173" s="52">
        <v>7.4849718154601882E-2</v>
      </c>
      <c r="J173" s="52">
        <v>7.7190506876436013E-2</v>
      </c>
      <c r="K173" s="52">
        <v>7.5708643461375028E-2</v>
      </c>
      <c r="L173" s="52">
        <v>6.7375550665009623E-2</v>
      </c>
      <c r="M173" s="52">
        <v>4.3237337894801206E-2</v>
      </c>
      <c r="N173" s="52">
        <v>5.0276299462112053E-2</v>
      </c>
      <c r="O173" s="52">
        <v>0</v>
      </c>
      <c r="P173" s="52">
        <v>0</v>
      </c>
      <c r="Q173" s="52">
        <v>0</v>
      </c>
      <c r="R173" s="52">
        <v>9.3667066859648998E-2</v>
      </c>
      <c r="S173" s="52">
        <v>0.13404044998094153</v>
      </c>
      <c r="T173" s="52">
        <v>8.1173999745892941E-2</v>
      </c>
      <c r="U173" s="52">
        <v>8.393244203286182E-2</v>
      </c>
      <c r="V173" s="52">
        <v>9.7912678666516331E-2</v>
      </c>
      <c r="W173" s="52">
        <v>0.12685534100625773</v>
      </c>
      <c r="X173" s="52">
        <v>8.714462862058206E-2</v>
      </c>
      <c r="Y173" s="52">
        <v>0.14277079548443875</v>
      </c>
      <c r="Z173" s="52">
        <v>0.10481078739008888</v>
      </c>
      <c r="AA173" s="52">
        <v>0.11417089211837475</v>
      </c>
      <c r="AB173" s="52">
        <v>0.10363965163589144</v>
      </c>
      <c r="AC173" s="52">
        <v>4.9954020000730515E-2</v>
      </c>
      <c r="AD173" s="52">
        <v>4.1391165620937545E-2</v>
      </c>
      <c r="AE173" s="52">
        <v>6.0654567392881359E-2</v>
      </c>
      <c r="AF173" s="52">
        <v>3.9763280073043625E-2</v>
      </c>
      <c r="AG173" s="52">
        <v>6.3245353032510068E-2</v>
      </c>
      <c r="AH173" s="52">
        <v>5.8351833189172184E-2</v>
      </c>
      <c r="AI173" s="52">
        <v>5.3373426168113393E-2</v>
      </c>
      <c r="AJ173" s="52">
        <v>6.5790454654574379E-2</v>
      </c>
      <c r="AK173" s="52">
        <v>3.0053206252372892E-2</v>
      </c>
      <c r="AL173" s="52">
        <v>1.9399818780261888E-3</v>
      </c>
      <c r="AM173" s="52">
        <v>7.6263363525224028E-3</v>
      </c>
      <c r="AN173" s="52">
        <v>5.5679988640207909E-3</v>
      </c>
      <c r="AO173" s="52">
        <v>3.6877610085133562E-3</v>
      </c>
      <c r="AP173" s="52"/>
      <c r="AQ173" s="52"/>
      <c r="AR173" s="52"/>
      <c r="AS173" s="52"/>
      <c r="AT173" s="52"/>
      <c r="AU173" s="52"/>
      <c r="AV173" s="52"/>
      <c r="AW173" s="52"/>
      <c r="AX173" s="52"/>
      <c r="AY173" s="52"/>
      <c r="AZ173" s="52"/>
      <c r="BA173" s="52"/>
      <c r="BB173" s="52"/>
      <c r="BC173" s="52"/>
      <c r="BD173" s="52">
        <v>1.326846505440392E-3</v>
      </c>
      <c r="BE173" s="52"/>
      <c r="BF173" s="52"/>
      <c r="BG173" s="52"/>
      <c r="BH173" s="52"/>
      <c r="BI173" s="52"/>
      <c r="BJ173" s="52"/>
      <c r="BK173" s="52"/>
      <c r="BL173" s="52"/>
      <c r="BM173" s="52">
        <v>3.6632263450948978E-2</v>
      </c>
    </row>
    <row r="174" spans="1:65" x14ac:dyDescent="0.2">
      <c r="A174" s="13">
        <v>42401</v>
      </c>
      <c r="B174" s="52">
        <v>0.79236480490273697</v>
      </c>
      <c r="C174" s="52">
        <v>0</v>
      </c>
      <c r="D174" s="52">
        <v>0</v>
      </c>
      <c r="E174" s="52">
        <v>0</v>
      </c>
      <c r="F174" s="52">
        <v>0</v>
      </c>
      <c r="G174" s="52">
        <v>0</v>
      </c>
      <c r="H174" s="52">
        <v>0</v>
      </c>
      <c r="I174" s="52">
        <v>7.6427172250884717E-2</v>
      </c>
      <c r="J174" s="52">
        <v>7.9918181655050088E-2</v>
      </c>
      <c r="K174" s="52">
        <v>7.5242355581066858E-2</v>
      </c>
      <c r="L174" s="52">
        <v>6.3185213605172319E-2</v>
      </c>
      <c r="M174" s="52">
        <v>4.0826329484739063E-2</v>
      </c>
      <c r="N174" s="52">
        <v>5.2038136373108973E-2</v>
      </c>
      <c r="O174" s="52">
        <v>0</v>
      </c>
      <c r="P174" s="52">
        <v>0</v>
      </c>
      <c r="Q174" s="52">
        <v>0</v>
      </c>
      <c r="R174" s="52">
        <v>9.7320839651813373E-2</v>
      </c>
      <c r="S174" s="52">
        <v>0.14343076050540127</v>
      </c>
      <c r="T174" s="52">
        <v>7.3487603974397075E-2</v>
      </c>
      <c r="U174" s="52">
        <v>7.7015476022515225E-2</v>
      </c>
      <c r="V174" s="52">
        <v>0.10009033930995195</v>
      </c>
      <c r="W174" s="52">
        <v>0.1236653721791653</v>
      </c>
      <c r="X174" s="52">
        <v>8.8351634932741369E-2</v>
      </c>
      <c r="Y174" s="52">
        <v>0.15152958638285657</v>
      </c>
      <c r="Z174" s="52">
        <v>0.11433717351051359</v>
      </c>
      <c r="AA174" s="52">
        <v>0.11553461893729423</v>
      </c>
      <c r="AB174" s="52">
        <v>0.10581896767589734</v>
      </c>
      <c r="AC174" s="52">
        <v>5.1496312399335935E-2</v>
      </c>
      <c r="AD174" s="52">
        <v>3.9625069609422268E-2</v>
      </c>
      <c r="AE174" s="52">
        <v>6.1184894994043053E-2</v>
      </c>
      <c r="AF174" s="52">
        <v>4.4453349067744369E-2</v>
      </c>
      <c r="AG174" s="52">
        <v>6.1972073707578214E-2</v>
      </c>
      <c r="AH174" s="52">
        <v>5.8079875878333374E-2</v>
      </c>
      <c r="AI174" s="52">
        <v>5.1231657768980678E-2</v>
      </c>
      <c r="AJ174" s="52">
        <v>6.6596576279254346E-2</v>
      </c>
      <c r="AK174" s="52">
        <v>3.0137876395100679E-2</v>
      </c>
      <c r="AL174" s="52">
        <v>9.5411977809095984E-4</v>
      </c>
      <c r="AM174" s="52">
        <v>9.8922067165311996E-3</v>
      </c>
      <c r="AN174" s="52">
        <v>7.9444546462945666E-3</v>
      </c>
      <c r="AO174" s="52">
        <v>4.6370434600250176E-3</v>
      </c>
      <c r="AP174" s="52"/>
      <c r="AQ174" s="52"/>
      <c r="AR174" s="52"/>
      <c r="AS174" s="52"/>
      <c r="AT174" s="52"/>
      <c r="AU174" s="52"/>
      <c r="AV174" s="52"/>
      <c r="AW174" s="52"/>
      <c r="AX174" s="52"/>
      <c r="AY174" s="52"/>
      <c r="AZ174" s="52"/>
      <c r="BA174" s="52"/>
      <c r="BB174" s="52"/>
      <c r="BC174" s="52"/>
      <c r="BD174" s="52">
        <v>1.9413678580343229E-3</v>
      </c>
      <c r="BE174" s="52"/>
      <c r="BF174" s="52"/>
      <c r="BG174" s="52"/>
      <c r="BH174" s="52"/>
      <c r="BI174" s="52"/>
      <c r="BJ174" s="52"/>
      <c r="BK174" s="52"/>
      <c r="BL174" s="52"/>
      <c r="BM174" s="52">
        <v>3.7078007019251534E-2</v>
      </c>
    </row>
    <row r="175" spans="1:65" x14ac:dyDescent="0.2">
      <c r="A175" s="13">
        <v>42430</v>
      </c>
      <c r="B175" s="52">
        <v>0.79803505409298436</v>
      </c>
      <c r="C175" s="52">
        <v>0</v>
      </c>
      <c r="D175" s="52">
        <v>0</v>
      </c>
      <c r="E175" s="52">
        <v>0</v>
      </c>
      <c r="F175" s="52">
        <v>0</v>
      </c>
      <c r="G175" s="52">
        <v>0</v>
      </c>
      <c r="H175" s="52">
        <v>0</v>
      </c>
      <c r="I175" s="52">
        <v>7.592992877602521E-2</v>
      </c>
      <c r="J175" s="52">
        <v>8.3027417253737454E-2</v>
      </c>
      <c r="K175" s="52">
        <v>7.3020010421575465E-2</v>
      </c>
      <c r="L175" s="52">
        <v>6.6188956267144522E-2</v>
      </c>
      <c r="M175" s="52">
        <v>4.2053144050220294E-2</v>
      </c>
      <c r="N175" s="52">
        <v>5.6327903131663526E-2</v>
      </c>
      <c r="O175" s="52">
        <v>0</v>
      </c>
      <c r="P175" s="52">
        <v>0</v>
      </c>
      <c r="Q175" s="52">
        <v>0</v>
      </c>
      <c r="R175" s="52">
        <v>0</v>
      </c>
      <c r="S175" s="52">
        <v>0.14921520623059684</v>
      </c>
      <c r="T175" s="52">
        <v>7.6262294139221448E-2</v>
      </c>
      <c r="U175" s="52">
        <v>7.8088942121686072E-2</v>
      </c>
      <c r="V175" s="52">
        <v>0.10110179068599104</v>
      </c>
      <c r="W175" s="52">
        <v>0.13799212886891354</v>
      </c>
      <c r="X175" s="52">
        <v>9.1906328348806327E-2</v>
      </c>
      <c r="Y175" s="52">
        <v>0.1519411848269111</v>
      </c>
      <c r="Z175" s="52">
        <v>0.1162868593547112</v>
      </c>
      <c r="AA175" s="52">
        <v>0.11595377585026599</v>
      </c>
      <c r="AB175" s="52">
        <v>0.1053581142045487</v>
      </c>
      <c r="AC175" s="52">
        <v>5.3601027065210152E-2</v>
      </c>
      <c r="AD175" s="52">
        <v>3.9982443461989918E-2</v>
      </c>
      <c r="AE175" s="52">
        <v>6.1688663094912131E-2</v>
      </c>
      <c r="AF175" s="52">
        <v>3.9852640898075248E-2</v>
      </c>
      <c r="AG175" s="52">
        <v>6.5703052206376358E-2</v>
      </c>
      <c r="AH175" s="52">
        <v>6.0266082546618867E-2</v>
      </c>
      <c r="AI175" s="52">
        <v>6.0914647193984733E-2</v>
      </c>
      <c r="AJ175" s="52">
        <v>6.90649972606035E-2</v>
      </c>
      <c r="AK175" s="52">
        <v>3.5604341963345006E-2</v>
      </c>
      <c r="AL175" s="52">
        <v>1.0706543720128848E-3</v>
      </c>
      <c r="AM175" s="52">
        <v>1.1793364308575369E-2</v>
      </c>
      <c r="AN175" s="52">
        <v>1.0649072790702162E-2</v>
      </c>
      <c r="AO175" s="52">
        <v>5.2303509881767218E-3</v>
      </c>
      <c r="AP175" s="52"/>
      <c r="AQ175" s="52"/>
      <c r="AR175" s="52"/>
      <c r="AS175" s="52"/>
      <c r="AT175" s="52"/>
      <c r="AU175" s="52"/>
      <c r="AV175" s="52"/>
      <c r="AW175" s="52"/>
      <c r="AX175" s="52"/>
      <c r="AY175" s="52"/>
      <c r="AZ175" s="52"/>
      <c r="BA175" s="52"/>
      <c r="BB175" s="52"/>
      <c r="BC175" s="52"/>
      <c r="BD175" s="52">
        <v>3.6352872188797594E-3</v>
      </c>
      <c r="BE175" s="52"/>
      <c r="BF175" s="52"/>
      <c r="BG175" s="52"/>
      <c r="BH175" s="52"/>
      <c r="BI175" s="52"/>
      <c r="BJ175" s="52"/>
      <c r="BK175" s="52"/>
      <c r="BL175" s="52"/>
      <c r="BM175" s="52">
        <v>3.8446865137799553E-2</v>
      </c>
    </row>
    <row r="176" spans="1:65" x14ac:dyDescent="0.2">
      <c r="A176" s="13">
        <v>42461</v>
      </c>
      <c r="B176" s="52">
        <v>0.80179118058902454</v>
      </c>
      <c r="C176" s="52">
        <v>0</v>
      </c>
      <c r="D176" s="52">
        <v>0</v>
      </c>
      <c r="E176" s="52">
        <v>0</v>
      </c>
      <c r="F176" s="52">
        <v>0</v>
      </c>
      <c r="G176" s="52">
        <v>0</v>
      </c>
      <c r="H176" s="52">
        <v>0</v>
      </c>
      <c r="I176" s="52">
        <v>7.9340779122880747E-2</v>
      </c>
      <c r="J176" s="52">
        <v>8.9477047988604508E-2</v>
      </c>
      <c r="K176" s="52">
        <v>7.8327784865109898E-2</v>
      </c>
      <c r="L176" s="52">
        <v>7.7047856543467436E-2</v>
      </c>
      <c r="M176" s="52">
        <v>4.4400402830156338E-2</v>
      </c>
      <c r="N176" s="52">
        <v>5.886754999064369E-2</v>
      </c>
      <c r="O176" s="52">
        <v>0</v>
      </c>
      <c r="P176" s="52">
        <v>0</v>
      </c>
      <c r="Q176" s="52">
        <v>0</v>
      </c>
      <c r="R176" s="52">
        <v>0</v>
      </c>
      <c r="S176" s="52">
        <v>0.1599631460824863</v>
      </c>
      <c r="T176" s="52">
        <v>7.18093393502231E-2</v>
      </c>
      <c r="U176" s="52">
        <v>8.1067175027326702E-2</v>
      </c>
      <c r="V176" s="52">
        <v>0.10324719499594012</v>
      </c>
      <c r="W176" s="52">
        <v>0.12801233500317941</v>
      </c>
      <c r="X176" s="52">
        <v>9.8654194593523828E-2</v>
      </c>
      <c r="Y176" s="52">
        <v>0.14926231205389642</v>
      </c>
      <c r="Z176" s="52">
        <v>0.11904910496085112</v>
      </c>
      <c r="AA176" s="52">
        <v>0.13417177092903687</v>
      </c>
      <c r="AB176" s="52">
        <v>0.10490821843764944</v>
      </c>
      <c r="AC176" s="52">
        <v>5.0546247897058673E-2</v>
      </c>
      <c r="AD176" s="52">
        <v>3.9235505607661106E-2</v>
      </c>
      <c r="AE176" s="52">
        <v>5.7540071282211239E-2</v>
      </c>
      <c r="AF176" s="52">
        <v>4.087801646670082E-2</v>
      </c>
      <c r="AG176" s="52">
        <v>7.3074341211137026E-2</v>
      </c>
      <c r="AH176" s="52">
        <v>6.4393693174312164E-2</v>
      </c>
      <c r="AI176" s="52">
        <v>5.8397012413885646E-2</v>
      </c>
      <c r="AJ176" s="52">
        <v>6.9078636142292649E-2</v>
      </c>
      <c r="AK176" s="52">
        <v>3.5734263803038777E-2</v>
      </c>
      <c r="AL176" s="52">
        <v>1.5403971815643963E-3</v>
      </c>
      <c r="AM176" s="52">
        <v>1.1496798323914807E-2</v>
      </c>
      <c r="AN176" s="52">
        <v>1.159734040346732E-2</v>
      </c>
      <c r="AO176" s="52">
        <v>5.5589167148613287E-3</v>
      </c>
      <c r="AP176" s="52"/>
      <c r="AQ176" s="52"/>
      <c r="AR176" s="52"/>
      <c r="AS176" s="52"/>
      <c r="AT176" s="52"/>
      <c r="AU176" s="52"/>
      <c r="AV176" s="52"/>
      <c r="AW176" s="52"/>
      <c r="AX176" s="52"/>
      <c r="AY176" s="52"/>
      <c r="AZ176" s="52"/>
      <c r="BA176" s="52"/>
      <c r="BB176" s="52"/>
      <c r="BC176" s="52"/>
      <c r="BD176" s="52">
        <v>3.9571843218931908E-3</v>
      </c>
      <c r="BE176" s="52"/>
      <c r="BF176" s="52"/>
      <c r="BG176" s="52"/>
      <c r="BH176" s="52"/>
      <c r="BI176" s="52"/>
      <c r="BJ176" s="52"/>
      <c r="BK176" s="52"/>
      <c r="BL176" s="52"/>
      <c r="BM176" s="52">
        <v>3.9113820532152996E-2</v>
      </c>
    </row>
    <row r="177" spans="1:65" x14ac:dyDescent="0.2">
      <c r="A177" s="13">
        <v>42491</v>
      </c>
      <c r="B177" s="52">
        <v>0.80755401084212364</v>
      </c>
      <c r="C177" s="52">
        <v>0</v>
      </c>
      <c r="D177" s="52">
        <v>0</v>
      </c>
      <c r="E177" s="52">
        <v>0</v>
      </c>
      <c r="F177" s="52">
        <v>0</v>
      </c>
      <c r="G177" s="52">
        <v>0</v>
      </c>
      <c r="H177" s="52">
        <v>0</v>
      </c>
      <c r="I177" s="52">
        <v>8.5075756900735974E-2</v>
      </c>
      <c r="J177" s="52">
        <v>9.0260482870877234E-2</v>
      </c>
      <c r="K177" s="52">
        <v>7.9181791051297315E-2</v>
      </c>
      <c r="L177" s="52">
        <v>8.0167283816322737E-2</v>
      </c>
      <c r="M177" s="52">
        <v>4.7102494822921739E-2</v>
      </c>
      <c r="N177" s="52">
        <v>5.8614137896465558E-2</v>
      </c>
      <c r="O177" s="52">
        <v>0</v>
      </c>
      <c r="P177" s="52">
        <v>0</v>
      </c>
      <c r="Q177" s="52">
        <v>0</v>
      </c>
      <c r="R177" s="52">
        <v>0</v>
      </c>
      <c r="S177" s="52">
        <v>0.15194438408668298</v>
      </c>
      <c r="T177" s="52">
        <v>6.5066635583647919E-2</v>
      </c>
      <c r="U177" s="52">
        <v>8.4805437575106349E-2</v>
      </c>
      <c r="V177" s="52">
        <v>0.10200455490831298</v>
      </c>
      <c r="W177" s="52">
        <v>0.1312779881736672</v>
      </c>
      <c r="X177" s="52">
        <v>9.6483606589472373E-2</v>
      </c>
      <c r="Y177" s="52">
        <v>0.14604021179921528</v>
      </c>
      <c r="Z177" s="52">
        <v>0.12056939983553935</v>
      </c>
      <c r="AA177" s="52">
        <v>0.13657280732592703</v>
      </c>
      <c r="AB177" s="52">
        <v>0.10659785355513782</v>
      </c>
      <c r="AC177" s="52">
        <v>5.0099134456210101E-2</v>
      </c>
      <c r="AD177" s="52">
        <v>3.8622291809091401E-2</v>
      </c>
      <c r="AE177" s="52">
        <v>6.1585998275143723E-2</v>
      </c>
      <c r="AF177" s="52">
        <v>4.1302234499849107E-2</v>
      </c>
      <c r="AG177" s="52">
        <v>7.0696572245829481E-2</v>
      </c>
      <c r="AH177" s="52">
        <v>6.2848069003215226E-2</v>
      </c>
      <c r="AI177" s="52">
        <v>5.8309933662181915E-2</v>
      </c>
      <c r="AJ177" s="52">
        <v>6.7623877142888839E-2</v>
      </c>
      <c r="AK177" s="52">
        <v>3.7664418545201354E-2</v>
      </c>
      <c r="AL177" s="52">
        <v>1.8323510073818302E-3</v>
      </c>
      <c r="AM177" s="52">
        <v>1.2668731496264143E-2</v>
      </c>
      <c r="AN177" s="52">
        <v>1.173879290186387E-2</v>
      </c>
      <c r="AO177" s="52">
        <v>5.4680577237149674E-3</v>
      </c>
      <c r="AP177" s="52"/>
      <c r="AQ177" s="52"/>
      <c r="AR177" s="52"/>
      <c r="AS177" s="52"/>
      <c r="AT177" s="52"/>
      <c r="AU177" s="52"/>
      <c r="AV177" s="52"/>
      <c r="AW177" s="52"/>
      <c r="AX177" s="52"/>
      <c r="AY177" s="52"/>
      <c r="AZ177" s="52"/>
      <c r="BA177" s="52"/>
      <c r="BB177" s="52"/>
      <c r="BC177" s="52"/>
      <c r="BD177" s="52">
        <v>4.5733805137552477E-3</v>
      </c>
      <c r="BE177" s="52"/>
      <c r="BF177" s="52"/>
      <c r="BG177" s="52"/>
      <c r="BH177" s="52"/>
      <c r="BI177" s="52"/>
      <c r="BJ177" s="52"/>
      <c r="BK177" s="52"/>
      <c r="BL177" s="52"/>
      <c r="BM177" s="52">
        <v>3.9353363478966966E-2</v>
      </c>
    </row>
    <row r="178" spans="1:65" x14ac:dyDescent="0.2">
      <c r="A178" s="13">
        <v>42522</v>
      </c>
      <c r="B178" s="52">
        <v>0.81545386551556409</v>
      </c>
      <c r="C178" s="52">
        <v>0</v>
      </c>
      <c r="D178" s="52">
        <v>0</v>
      </c>
      <c r="E178" s="52">
        <v>0</v>
      </c>
      <c r="F178" s="52">
        <v>0</v>
      </c>
      <c r="G178" s="52">
        <v>0</v>
      </c>
      <c r="H178" s="52">
        <v>0</v>
      </c>
      <c r="I178" s="52">
        <v>9.2142590560229748E-2</v>
      </c>
      <c r="J178" s="52">
        <v>9.2932183055502646E-2</v>
      </c>
      <c r="K178" s="52">
        <v>8.3686692979865335E-2</v>
      </c>
      <c r="L178" s="52">
        <v>8.4239041629257841E-2</v>
      </c>
      <c r="M178" s="52">
        <v>4.5213257048950309E-2</v>
      </c>
      <c r="N178" s="52">
        <v>6.4389770736171678E-2</v>
      </c>
      <c r="O178" s="52">
        <v>0</v>
      </c>
      <c r="P178" s="52">
        <v>0</v>
      </c>
      <c r="Q178" s="52">
        <v>0</v>
      </c>
      <c r="R178" s="52">
        <v>0</v>
      </c>
      <c r="S178" s="52">
        <v>0.15758865620669249</v>
      </c>
      <c r="T178" s="52">
        <v>6.3824841000536606E-2</v>
      </c>
      <c r="U178" s="52">
        <v>8.8619387122084795E-2</v>
      </c>
      <c r="V178" s="52">
        <v>0.10117136927308493</v>
      </c>
      <c r="W178" s="52">
        <v>0.13296222117292208</v>
      </c>
      <c r="X178" s="52">
        <v>9.5520317825878789E-2</v>
      </c>
      <c r="Y178" s="52">
        <v>0.14773062210431484</v>
      </c>
      <c r="Z178" s="52">
        <v>0.12231530678124457</v>
      </c>
      <c r="AA178" s="52">
        <v>0.14677226603880206</v>
      </c>
      <c r="AB178" s="52">
        <v>0.10973898761364267</v>
      </c>
      <c r="AC178" s="52">
        <v>4.8904236888795451E-2</v>
      </c>
      <c r="AD178" s="52">
        <v>4.2589254927736776E-2</v>
      </c>
      <c r="AE178" s="52">
        <v>6.6509810474928682E-2</v>
      </c>
      <c r="AF178" s="52">
        <v>4.6958272501673941E-2</v>
      </c>
      <c r="AG178" s="52">
        <v>7.0268678069510052E-2</v>
      </c>
      <c r="AH178" s="52">
        <v>6.6227873603602411E-2</v>
      </c>
      <c r="AI178" s="52">
        <v>6.1021755880920001E-2</v>
      </c>
      <c r="AJ178" s="52">
        <v>6.5471868200424527E-2</v>
      </c>
      <c r="AK178" s="52">
        <v>3.9198571808330605E-2</v>
      </c>
      <c r="AL178" s="52">
        <v>2.2343339270473363E-3</v>
      </c>
      <c r="AM178" s="52">
        <v>1.3509789177915069E-2</v>
      </c>
      <c r="AN178" s="52">
        <v>1.0913946221054535E-2</v>
      </c>
      <c r="AO178" s="52">
        <v>5.7300167021301232E-3</v>
      </c>
      <c r="AP178" s="52"/>
      <c r="AQ178" s="52"/>
      <c r="AR178" s="52"/>
      <c r="AS178" s="52"/>
      <c r="AT178" s="52"/>
      <c r="AU178" s="52"/>
      <c r="AV178" s="52"/>
      <c r="AW178" s="52"/>
      <c r="AX178" s="52"/>
      <c r="AY178" s="52"/>
      <c r="AZ178" s="52"/>
      <c r="BA178" s="52"/>
      <c r="BB178" s="52"/>
      <c r="BC178" s="52"/>
      <c r="BD178" s="52">
        <v>6.5245116754664738E-3</v>
      </c>
      <c r="BE178" s="52"/>
      <c r="BF178" s="52"/>
      <c r="BG178" s="52"/>
      <c r="BH178" s="52"/>
      <c r="BI178" s="52"/>
      <c r="BJ178" s="52"/>
      <c r="BK178" s="52"/>
      <c r="BL178" s="52"/>
      <c r="BM178" s="52">
        <v>4.1083609016426853E-2</v>
      </c>
    </row>
    <row r="179" spans="1:65" x14ac:dyDescent="0.2">
      <c r="A179" s="13">
        <v>42552</v>
      </c>
      <c r="B179" s="52">
        <v>0.80670203320273925</v>
      </c>
      <c r="C179" s="52">
        <v>0</v>
      </c>
      <c r="D179" s="52">
        <v>0</v>
      </c>
      <c r="E179" s="52">
        <v>0</v>
      </c>
      <c r="F179" s="52">
        <v>0</v>
      </c>
      <c r="G179" s="52">
        <v>0</v>
      </c>
      <c r="H179" s="52">
        <v>0</v>
      </c>
      <c r="I179" s="52">
        <v>9.5294158263026396E-2</v>
      </c>
      <c r="J179" s="52">
        <v>9.394912977804265E-2</v>
      </c>
      <c r="K179" s="52">
        <v>8.4533888932310175E-2</v>
      </c>
      <c r="L179" s="52">
        <v>7.8321245878443829E-2</v>
      </c>
      <c r="M179" s="52">
        <v>4.7219829115934704E-2</v>
      </c>
      <c r="N179" s="52">
        <v>6.2806767619375939E-2</v>
      </c>
      <c r="O179" s="52">
        <v>0</v>
      </c>
      <c r="P179" s="52">
        <v>0</v>
      </c>
      <c r="Q179" s="52">
        <v>0</v>
      </c>
      <c r="R179" s="52">
        <v>0</v>
      </c>
      <c r="S179" s="52">
        <v>0.16163653009820841</v>
      </c>
      <c r="T179" s="52">
        <v>6.7707428707361877E-2</v>
      </c>
      <c r="U179" s="52">
        <v>9.4096303122347041E-2</v>
      </c>
      <c r="V179" s="52">
        <v>0.10522222868934283</v>
      </c>
      <c r="W179" s="52">
        <v>0.12939452228981951</v>
      </c>
      <c r="X179" s="52">
        <v>9.2115191403315255E-2</v>
      </c>
      <c r="Y179" s="52">
        <v>0.1646658086830769</v>
      </c>
      <c r="Z179" s="52">
        <v>0.11978693866001364</v>
      </c>
      <c r="AA179" s="52">
        <v>0.14520707324926904</v>
      </c>
      <c r="AB179" s="52">
        <v>0.11710372752232102</v>
      </c>
      <c r="AC179" s="52">
        <v>4.960297233490446E-2</v>
      </c>
      <c r="AD179" s="52">
        <v>4.4750876171497735E-2</v>
      </c>
      <c r="AE179" s="52">
        <v>6.962902487187643E-2</v>
      </c>
      <c r="AF179" s="52">
        <v>4.4189310542447374E-2</v>
      </c>
      <c r="AG179" s="52">
        <v>6.8707164980595023E-2</v>
      </c>
      <c r="AH179" s="52">
        <v>7.0854833797482197E-2</v>
      </c>
      <c r="AI179" s="52">
        <v>6.7971844004222876E-2</v>
      </c>
      <c r="AJ179" s="52">
        <v>6.7932094884182337E-2</v>
      </c>
      <c r="AK179" s="52">
        <v>4.2851645792483573E-2</v>
      </c>
      <c r="AL179" s="52">
        <v>1.5143694255006061E-3</v>
      </c>
      <c r="AM179" s="52">
        <v>1.4603311794743883E-2</v>
      </c>
      <c r="AN179" s="52">
        <v>1.4016002106868732E-2</v>
      </c>
      <c r="AO179" s="52">
        <v>6.3579679379929628E-3</v>
      </c>
      <c r="AP179" s="52"/>
      <c r="AQ179" s="52"/>
      <c r="AR179" s="52"/>
      <c r="AS179" s="52"/>
      <c r="AT179" s="52"/>
      <c r="AU179" s="52"/>
      <c r="AV179" s="52"/>
      <c r="AW179" s="52"/>
      <c r="AX179" s="52"/>
      <c r="AY179" s="52"/>
      <c r="AZ179" s="52"/>
      <c r="BA179" s="52"/>
      <c r="BB179" s="52"/>
      <c r="BC179" s="52"/>
      <c r="BD179" s="52">
        <v>8.3936841871596873E-3</v>
      </c>
      <c r="BE179" s="52"/>
      <c r="BF179" s="52"/>
      <c r="BG179" s="52"/>
      <c r="BH179" s="52"/>
      <c r="BI179" s="52"/>
      <c r="BJ179" s="52"/>
      <c r="BK179" s="52"/>
      <c r="BL179" s="52"/>
      <c r="BM179" s="52">
        <v>4.2763951340821234E-2</v>
      </c>
    </row>
    <row r="180" spans="1:65" x14ac:dyDescent="0.2">
      <c r="A180" s="13">
        <v>42583</v>
      </c>
      <c r="B180" s="52">
        <v>0.81180105772905409</v>
      </c>
      <c r="C180" s="52">
        <v>0</v>
      </c>
      <c r="D180" s="52">
        <v>0</v>
      </c>
      <c r="E180" s="52">
        <v>0</v>
      </c>
      <c r="F180" s="52">
        <v>0</v>
      </c>
      <c r="G180" s="52">
        <v>0</v>
      </c>
      <c r="H180" s="52">
        <v>0</v>
      </c>
      <c r="I180" s="52">
        <v>9.3377913411840902E-2</v>
      </c>
      <c r="J180" s="52">
        <v>0.10729795902301403</v>
      </c>
      <c r="K180" s="52">
        <v>9.0987416780704058E-2</v>
      </c>
      <c r="L180" s="52">
        <v>9.3705850664113521E-2</v>
      </c>
      <c r="M180" s="52">
        <v>4.7536812098651265E-2</v>
      </c>
      <c r="N180" s="52">
        <v>6.7907658776540647E-2</v>
      </c>
      <c r="O180" s="52">
        <v>0</v>
      </c>
      <c r="P180" s="52">
        <v>0</v>
      </c>
      <c r="Q180" s="52">
        <v>0</v>
      </c>
      <c r="R180" s="52">
        <v>0</v>
      </c>
      <c r="S180" s="52">
        <v>0.16940053465357871</v>
      </c>
      <c r="T180" s="52">
        <v>6.2351686515688766E-2</v>
      </c>
      <c r="U180" s="52">
        <v>9.341205579409044E-2</v>
      </c>
      <c r="V180" s="52">
        <v>0.10875141012665061</v>
      </c>
      <c r="W180" s="52">
        <v>0.13439499258237941</v>
      </c>
      <c r="X180" s="52">
        <v>8.6364538037510416E-2</v>
      </c>
      <c r="Y180" s="52">
        <v>0.17151225415827492</v>
      </c>
      <c r="Z180" s="52">
        <v>0.11708111762673266</v>
      </c>
      <c r="AA180" s="52">
        <v>0.13402884303368007</v>
      </c>
      <c r="AB180" s="52">
        <v>0.11958793605932863</v>
      </c>
      <c r="AC180" s="52">
        <v>5.0470204625332214E-2</v>
      </c>
      <c r="AD180" s="52">
        <v>4.7065996467134184E-2</v>
      </c>
      <c r="AE180" s="52">
        <v>7.6970696504458799E-2</v>
      </c>
      <c r="AF180" s="52">
        <v>4.166999725704492E-2</v>
      </c>
      <c r="AG180" s="52">
        <v>6.3768832369193854E-2</v>
      </c>
      <c r="AH180" s="52">
        <v>6.9919644221589722E-2</v>
      </c>
      <c r="AI180" s="52">
        <v>7.0560353335225798E-2</v>
      </c>
      <c r="AJ180" s="52">
        <v>7.1901897930321632E-2</v>
      </c>
      <c r="AK180" s="52">
        <v>4.4701664591284301E-2</v>
      </c>
      <c r="AL180" s="52">
        <v>4.8113852450909055E-3</v>
      </c>
      <c r="AM180" s="52">
        <v>1.2824990707764628E-2</v>
      </c>
      <c r="AN180" s="52">
        <v>1.524118877343855E-2</v>
      </c>
      <c r="AO180" s="52">
        <v>9.0436492721660752E-3</v>
      </c>
      <c r="AP180" s="52"/>
      <c r="AQ180" s="52"/>
      <c r="AR180" s="52"/>
      <c r="AS180" s="52"/>
      <c r="AT180" s="52"/>
      <c r="AU180" s="52"/>
      <c r="AV180" s="52"/>
      <c r="AW180" s="52"/>
      <c r="AX180" s="52"/>
      <c r="AY180" s="52"/>
      <c r="AZ180" s="52"/>
      <c r="BA180" s="52"/>
      <c r="BB180" s="52"/>
      <c r="BC180" s="52"/>
      <c r="BD180" s="52">
        <v>9.9371029915765186E-3</v>
      </c>
      <c r="BE180" s="52"/>
      <c r="BF180" s="52"/>
      <c r="BG180" s="52"/>
      <c r="BH180" s="52"/>
      <c r="BI180" s="52"/>
      <c r="BJ180" s="52"/>
      <c r="BK180" s="52"/>
      <c r="BL180" s="52"/>
      <c r="BM180" s="52">
        <v>4.424633653096556E-2</v>
      </c>
    </row>
    <row r="181" spans="1:65" x14ac:dyDescent="0.2">
      <c r="A181" s="13">
        <v>42614</v>
      </c>
      <c r="B181" s="52">
        <v>0.81037522958472941</v>
      </c>
      <c r="C181" s="52">
        <v>0</v>
      </c>
      <c r="D181" s="52">
        <v>0</v>
      </c>
      <c r="E181" s="52">
        <v>0</v>
      </c>
      <c r="F181" s="52">
        <v>0</v>
      </c>
      <c r="G181" s="52">
        <v>0</v>
      </c>
      <c r="H181" s="52">
        <v>0</v>
      </c>
      <c r="I181" s="52">
        <v>9.2825161834573219E-2</v>
      </c>
      <c r="J181" s="52">
        <v>0.10609085566520525</v>
      </c>
      <c r="K181" s="52">
        <v>9.411714617679573E-2</v>
      </c>
      <c r="L181" s="52">
        <v>9.5976853528491501E-2</v>
      </c>
      <c r="M181" s="52">
        <v>4.9831810547216963E-2</v>
      </c>
      <c r="N181" s="52">
        <v>6.4529495456035493E-2</v>
      </c>
      <c r="O181" s="52">
        <v>0</v>
      </c>
      <c r="P181" s="52">
        <v>0</v>
      </c>
      <c r="Q181" s="52">
        <v>0</v>
      </c>
      <c r="R181" s="52">
        <v>0</v>
      </c>
      <c r="S181" s="52">
        <v>0.1703802771231491</v>
      </c>
      <c r="T181" s="52">
        <v>8.102985172661499E-2</v>
      </c>
      <c r="U181" s="52">
        <v>0.10019168205384404</v>
      </c>
      <c r="V181" s="52">
        <v>0.10859300458038398</v>
      </c>
      <c r="W181" s="52">
        <v>0.13273913419222486</v>
      </c>
      <c r="X181" s="52">
        <v>8.4597960651699819E-2</v>
      </c>
      <c r="Y181" s="52">
        <v>0.16319592025841564</v>
      </c>
      <c r="Z181" s="52">
        <v>0.11812154152479168</v>
      </c>
      <c r="AA181" s="52">
        <v>0.14015856507532939</v>
      </c>
      <c r="AB181" s="52">
        <v>0.1240259770491067</v>
      </c>
      <c r="AC181" s="52">
        <v>4.9267598651025112E-2</v>
      </c>
      <c r="AD181" s="52">
        <v>4.8980637864324335E-2</v>
      </c>
      <c r="AE181" s="52">
        <v>7.4499952753319762E-2</v>
      </c>
      <c r="AF181" s="52">
        <v>4.2640529861341356E-2</v>
      </c>
      <c r="AG181" s="52">
        <v>6.9927767657411724E-2</v>
      </c>
      <c r="AH181" s="52">
        <v>7.2062520187456749E-2</v>
      </c>
      <c r="AI181" s="52">
        <v>7.356976298896982E-2</v>
      </c>
      <c r="AJ181" s="52">
        <v>6.9747149792743587E-2</v>
      </c>
      <c r="AK181" s="52">
        <v>4.4909006945411195E-2</v>
      </c>
      <c r="AL181" s="52">
        <v>4.6411218999057816E-3</v>
      </c>
      <c r="AM181" s="52">
        <v>1.2125944320707301E-2</v>
      </c>
      <c r="AN181" s="52">
        <v>1.7765919263697715E-2</v>
      </c>
      <c r="AO181" s="52">
        <v>1.0462483352378701E-2</v>
      </c>
      <c r="AP181" s="52">
        <v>2.3583717907002064E-4</v>
      </c>
      <c r="AQ181" s="52"/>
      <c r="AR181" s="52"/>
      <c r="AS181" s="52"/>
      <c r="AT181" s="52"/>
      <c r="AU181" s="52"/>
      <c r="AV181" s="52"/>
      <c r="AW181" s="52"/>
      <c r="AX181" s="52"/>
      <c r="AY181" s="52"/>
      <c r="AZ181" s="52"/>
      <c r="BA181" s="52"/>
      <c r="BB181" s="52"/>
      <c r="BC181" s="52"/>
      <c r="BD181" s="52">
        <v>1.009768126956687E-2</v>
      </c>
      <c r="BE181" s="52"/>
      <c r="BF181" s="52"/>
      <c r="BG181" s="52"/>
      <c r="BH181" s="52"/>
      <c r="BI181" s="52"/>
      <c r="BJ181" s="52"/>
      <c r="BK181" s="52"/>
      <c r="BL181" s="52"/>
      <c r="BM181" s="52">
        <v>3.9852765701211733E-2</v>
      </c>
    </row>
    <row r="182" spans="1:65" x14ac:dyDescent="0.2">
      <c r="A182" s="13">
        <v>42644</v>
      </c>
      <c r="B182" s="52">
        <v>0.83275625420007093</v>
      </c>
      <c r="C182" s="52">
        <v>0</v>
      </c>
      <c r="D182" s="52">
        <v>0</v>
      </c>
      <c r="E182" s="52">
        <v>0</v>
      </c>
      <c r="F182" s="52">
        <v>0</v>
      </c>
      <c r="G182" s="52">
        <v>0</v>
      </c>
      <c r="H182" s="52">
        <v>0</v>
      </c>
      <c r="I182" s="52">
        <v>9.2088610581808061E-2</v>
      </c>
      <c r="J182" s="52">
        <v>0.1087737232782133</v>
      </c>
      <c r="K182" s="52">
        <v>0.10070163220894504</v>
      </c>
      <c r="L182" s="52">
        <v>0.10083163699099135</v>
      </c>
      <c r="M182" s="52">
        <v>5.0550959121913465E-2</v>
      </c>
      <c r="N182" s="52">
        <v>6.5014270270633417E-2</v>
      </c>
      <c r="O182" s="52">
        <v>0</v>
      </c>
      <c r="P182" s="52">
        <v>0</v>
      </c>
      <c r="Q182" s="52">
        <v>0</v>
      </c>
      <c r="R182" s="52">
        <v>0</v>
      </c>
      <c r="S182" s="52">
        <v>0.17403446005592391</v>
      </c>
      <c r="T182" s="52">
        <v>8.3672436634241384E-2</v>
      </c>
      <c r="U182" s="52">
        <v>0.10128953467283421</v>
      </c>
      <c r="V182" s="52">
        <v>0.10694888183256603</v>
      </c>
      <c r="W182" s="52">
        <v>0.13474822247650495</v>
      </c>
      <c r="X182" s="52">
        <v>8.4177698470995141E-2</v>
      </c>
      <c r="Y182" s="52">
        <v>0.15442614432641147</v>
      </c>
      <c r="Z182" s="52">
        <v>0.11751910979889625</v>
      </c>
      <c r="AA182" s="52">
        <v>0.14512183025593842</v>
      </c>
      <c r="AB182" s="52">
        <v>0.11433905812915933</v>
      </c>
      <c r="AC182" s="52">
        <v>5.0600695240816E-2</v>
      </c>
      <c r="AD182" s="52">
        <v>5.1407770692240284E-2</v>
      </c>
      <c r="AE182" s="52">
        <v>7.7851556547117562E-2</v>
      </c>
      <c r="AF182" s="52">
        <v>4.0397655330380533E-2</v>
      </c>
      <c r="AG182" s="52">
        <v>7.2900677156438679E-2</v>
      </c>
      <c r="AH182" s="52">
        <v>7.2346594543132581E-2</v>
      </c>
      <c r="AI182" s="52">
        <v>7.1462035995384088E-2</v>
      </c>
      <c r="AJ182" s="52">
        <v>6.7514107225331313E-2</v>
      </c>
      <c r="AK182" s="52">
        <v>4.7796952461647453E-2</v>
      </c>
      <c r="AL182" s="52">
        <v>2.2518184496488421E-3</v>
      </c>
      <c r="AM182" s="52">
        <v>1.2427414937103823E-2</v>
      </c>
      <c r="AN182" s="52">
        <v>1.760084924647462E-2</v>
      </c>
      <c r="AO182" s="52">
        <v>1.1767172413606111E-2</v>
      </c>
      <c r="AP182" s="52">
        <v>3.2944808944301211E-4</v>
      </c>
      <c r="AQ182" s="52"/>
      <c r="AR182" s="52"/>
      <c r="AS182" s="52"/>
      <c r="AT182" s="52"/>
      <c r="AU182" s="52"/>
      <c r="AV182" s="52"/>
      <c r="AW182" s="52"/>
      <c r="AX182" s="52"/>
      <c r="AY182" s="52"/>
      <c r="AZ182" s="52"/>
      <c r="BA182" s="52"/>
      <c r="BB182" s="52"/>
      <c r="BC182" s="52"/>
      <c r="BD182" s="52">
        <v>1.1822436218997055E-2</v>
      </c>
      <c r="BE182" s="52"/>
      <c r="BF182" s="52"/>
      <c r="BG182" s="52"/>
      <c r="BH182" s="52"/>
      <c r="BI182" s="52"/>
      <c r="BJ182" s="52"/>
      <c r="BK182" s="52"/>
      <c r="BL182" s="52"/>
      <c r="BM182" s="52">
        <v>4.0443229745008608E-2</v>
      </c>
    </row>
    <row r="183" spans="1:65" x14ac:dyDescent="0.2">
      <c r="A183" s="13">
        <v>42675</v>
      </c>
      <c r="B183" s="52">
        <v>0.84146399486304635</v>
      </c>
      <c r="C183" s="52">
        <v>0</v>
      </c>
      <c r="D183" s="52">
        <v>0</v>
      </c>
      <c r="E183" s="52">
        <v>0</v>
      </c>
      <c r="F183" s="52">
        <v>0</v>
      </c>
      <c r="G183" s="52">
        <v>0</v>
      </c>
      <c r="H183" s="52">
        <v>0</v>
      </c>
      <c r="I183" s="52">
        <v>9.7777416758952407E-2</v>
      </c>
      <c r="J183" s="52">
        <v>0.11324094491868149</v>
      </c>
      <c r="K183" s="52">
        <v>9.9262478457546655E-2</v>
      </c>
      <c r="L183" s="52">
        <v>0.10193029946619679</v>
      </c>
      <c r="M183" s="52">
        <v>5.5252338097764954E-2</v>
      </c>
      <c r="N183" s="52">
        <v>6.6682837481516974E-2</v>
      </c>
      <c r="O183" s="52">
        <v>0</v>
      </c>
      <c r="P183" s="52">
        <v>0</v>
      </c>
      <c r="Q183" s="52">
        <v>0</v>
      </c>
      <c r="R183" s="52">
        <v>0</v>
      </c>
      <c r="S183" s="52">
        <v>0.17321381244726161</v>
      </c>
      <c r="T183" s="52">
        <v>9.2371036811812995E-2</v>
      </c>
      <c r="U183" s="52">
        <v>0.10355135631456359</v>
      </c>
      <c r="V183" s="52">
        <v>0.11139185648818009</v>
      </c>
      <c r="W183" s="52">
        <v>0.13357104426961616</v>
      </c>
      <c r="X183" s="52">
        <v>8.2300875847556007E-2</v>
      </c>
      <c r="Y183" s="52">
        <v>0.14873189806298706</v>
      </c>
      <c r="Z183" s="52">
        <v>0.11733011267977236</v>
      </c>
      <c r="AA183" s="52">
        <v>0.15691936405962606</v>
      </c>
      <c r="AB183" s="52">
        <v>0.11538310072230278</v>
      </c>
      <c r="AC183" s="52">
        <v>5.3935971968902423E-2</v>
      </c>
      <c r="AD183" s="52">
        <v>5.0790486384038921E-2</v>
      </c>
      <c r="AE183" s="52">
        <v>7.7838627713377115E-2</v>
      </c>
      <c r="AF183" s="52">
        <v>4.2983255632960758E-2</v>
      </c>
      <c r="AG183" s="52">
        <v>7.7877745019236763E-2</v>
      </c>
      <c r="AH183" s="52">
        <v>6.9736282233559613E-2</v>
      </c>
      <c r="AI183" s="52">
        <v>7.2999820931518883E-2</v>
      </c>
      <c r="AJ183" s="52">
        <v>7.1924031525705506E-2</v>
      </c>
      <c r="AK183" s="52">
        <v>4.7931955249077854E-2</v>
      </c>
      <c r="AL183" s="52">
        <v>1.0757296133620811E-3</v>
      </c>
      <c r="AM183" s="52">
        <v>1.3080483960666349E-2</v>
      </c>
      <c r="AN183" s="52">
        <v>1.813403489863304E-2</v>
      </c>
      <c r="AO183" s="52">
        <v>1.224855947702355E-2</v>
      </c>
      <c r="AP183" s="52">
        <v>4.5759114609490991E-4</v>
      </c>
      <c r="AQ183" s="52"/>
      <c r="AR183" s="52"/>
      <c r="AS183" s="52"/>
      <c r="AT183" s="52"/>
      <c r="AU183" s="52"/>
      <c r="AV183" s="52"/>
      <c r="AW183" s="52"/>
      <c r="AX183" s="52"/>
      <c r="AY183" s="52"/>
      <c r="AZ183" s="52"/>
      <c r="BA183" s="52"/>
      <c r="BB183" s="52"/>
      <c r="BC183" s="52"/>
      <c r="BD183" s="52">
        <v>1.3704124558878842E-2</v>
      </c>
      <c r="BE183" s="52"/>
      <c r="BF183" s="52"/>
      <c r="BG183" s="52"/>
      <c r="BH183" s="52"/>
      <c r="BI183" s="52"/>
      <c r="BJ183" s="52"/>
      <c r="BK183" s="52"/>
      <c r="BL183" s="52"/>
      <c r="BM183" s="52">
        <v>4.1254641212269766E-2</v>
      </c>
    </row>
    <row r="184" spans="1:65" x14ac:dyDescent="0.2">
      <c r="A184" s="13">
        <v>42705</v>
      </c>
      <c r="B184" s="52">
        <v>0.83168216692456676</v>
      </c>
      <c r="C184" s="52">
        <v>0</v>
      </c>
      <c r="D184" s="52">
        <v>0</v>
      </c>
      <c r="E184" s="52">
        <v>0</v>
      </c>
      <c r="F184" s="52">
        <v>0</v>
      </c>
      <c r="G184" s="52">
        <v>0</v>
      </c>
      <c r="H184" s="52">
        <v>0</v>
      </c>
      <c r="I184" s="52">
        <v>9.5459922582669984E-2</v>
      </c>
      <c r="J184" s="52">
        <v>0.11284646905513865</v>
      </c>
      <c r="K184" s="52">
        <v>0.10061395553382016</v>
      </c>
      <c r="L184" s="52">
        <v>9.7106172761083839E-2</v>
      </c>
      <c r="M184" s="52">
        <v>5.7112796797793103E-2</v>
      </c>
      <c r="N184" s="52">
        <v>6.7247745890547772E-2</v>
      </c>
      <c r="O184" s="52">
        <v>0</v>
      </c>
      <c r="P184" s="52">
        <v>0</v>
      </c>
      <c r="Q184" s="52">
        <v>0</v>
      </c>
      <c r="R184" s="52">
        <v>0</v>
      </c>
      <c r="S184" s="52">
        <v>0.17811730855012844</v>
      </c>
      <c r="T184" s="52">
        <v>0.10624241260459373</v>
      </c>
      <c r="U184" s="52">
        <v>9.7725587278520445E-2</v>
      </c>
      <c r="V184" s="52">
        <v>0.10956390022299622</v>
      </c>
      <c r="W184" s="52">
        <v>0.1441469956685793</v>
      </c>
      <c r="X184" s="52">
        <v>8.8171724907352256E-2</v>
      </c>
      <c r="Y184" s="52">
        <v>0.14775997450324929</v>
      </c>
      <c r="Z184" s="52">
        <v>0.11217533725297388</v>
      </c>
      <c r="AA184" s="52">
        <v>0.1725687968295086</v>
      </c>
      <c r="AB184" s="52">
        <v>0.11140235038320798</v>
      </c>
      <c r="AC184" s="52">
        <v>5.3890002153576526E-2</v>
      </c>
      <c r="AD184" s="52">
        <v>5.0899445995589682E-2</v>
      </c>
      <c r="AE184" s="52">
        <v>8.9175688882603257E-2</v>
      </c>
      <c r="AF184" s="52">
        <v>4.3405527075968064E-2</v>
      </c>
      <c r="AG184" s="52">
        <v>7.5290424951280036E-2</v>
      </c>
      <c r="AH184" s="52">
        <v>6.9726055724496055E-2</v>
      </c>
      <c r="AI184" s="52">
        <v>7.0544795283431466E-2</v>
      </c>
      <c r="AJ184" s="52">
        <v>8.0110740089388691E-2</v>
      </c>
      <c r="AK184" s="52">
        <v>4.5262742458904853E-2</v>
      </c>
      <c r="AL184" s="52">
        <v>1.3860740850097926E-3</v>
      </c>
      <c r="AM184" s="52">
        <v>1.2159751688137184E-2</v>
      </c>
      <c r="AN184" s="52">
        <v>1.751374580821986E-2</v>
      </c>
      <c r="AO184" s="52">
        <v>1.1879351791275387E-2</v>
      </c>
      <c r="AP184" s="52">
        <v>1.0617222400859153E-3</v>
      </c>
      <c r="AQ184" s="52">
        <v>2.9985986275244525E-4</v>
      </c>
      <c r="AR184" s="52"/>
      <c r="AS184" s="52"/>
      <c r="AT184" s="52"/>
      <c r="AU184" s="52"/>
      <c r="AV184" s="52"/>
      <c r="AW184" s="52"/>
      <c r="AX184" s="52"/>
      <c r="AY184" s="52"/>
      <c r="AZ184" s="52"/>
      <c r="BA184" s="52"/>
      <c r="BB184" s="52"/>
      <c r="BC184" s="52"/>
      <c r="BD184" s="52">
        <v>1.5821939610431011E-2</v>
      </c>
      <c r="BE184" s="52"/>
      <c r="BF184" s="52"/>
      <c r="BG184" s="52"/>
      <c r="BH184" s="52"/>
      <c r="BI184" s="52"/>
      <c r="BJ184" s="52"/>
      <c r="BK184" s="52">
        <v>1.337576084073098E-4</v>
      </c>
      <c r="BL184" s="52"/>
      <c r="BM184" s="52">
        <v>3.7131491458825848E-2</v>
      </c>
    </row>
    <row r="185" spans="1:65" x14ac:dyDescent="0.2">
      <c r="A185" s="13">
        <v>42736</v>
      </c>
      <c r="B185" s="52">
        <v>0.83626076959536466</v>
      </c>
      <c r="C185" s="52">
        <v>0</v>
      </c>
      <c r="D185" s="52">
        <v>0</v>
      </c>
      <c r="E185" s="52">
        <v>0</v>
      </c>
      <c r="F185" s="52">
        <v>0</v>
      </c>
      <c r="G185" s="52">
        <v>0</v>
      </c>
      <c r="H185" s="52">
        <v>0</v>
      </c>
      <c r="I185" s="52">
        <v>0.10238485546845454</v>
      </c>
      <c r="J185" s="52">
        <v>0.12109771043583949</v>
      </c>
      <c r="K185" s="52">
        <v>0.10744880006712811</v>
      </c>
      <c r="L185" s="52">
        <v>9.0484588944469063E-2</v>
      </c>
      <c r="M185" s="52">
        <v>6.0317359014006776E-2</v>
      </c>
      <c r="N185" s="52">
        <v>7.0550201061428133E-2</v>
      </c>
      <c r="O185" s="52">
        <v>0</v>
      </c>
      <c r="P185" s="52">
        <v>0</v>
      </c>
      <c r="Q185" s="52">
        <v>0</v>
      </c>
      <c r="R185" s="52">
        <v>0</v>
      </c>
      <c r="S185" s="52">
        <v>0.18001139346343636</v>
      </c>
      <c r="T185" s="52">
        <v>0.10983043937152877</v>
      </c>
      <c r="U185" s="52">
        <v>0.10117132337859172</v>
      </c>
      <c r="V185" s="52">
        <v>0.11478836460879924</v>
      </c>
      <c r="W185" s="52">
        <v>0.13931810461997859</v>
      </c>
      <c r="X185" s="52">
        <v>8.9773946220055884E-2</v>
      </c>
      <c r="Y185" s="52">
        <v>0.15690195471612528</v>
      </c>
      <c r="Z185" s="52">
        <v>0.11390991879435801</v>
      </c>
      <c r="AA185" s="52">
        <v>0.18151313851530856</v>
      </c>
      <c r="AB185" s="52">
        <v>0.11613197268050889</v>
      </c>
      <c r="AC185" s="52">
        <v>5.8599503008084065E-2</v>
      </c>
      <c r="AD185" s="52">
        <v>5.159873869729964E-2</v>
      </c>
      <c r="AE185" s="52">
        <v>8.2092323969999229E-2</v>
      </c>
      <c r="AF185" s="52">
        <v>4.6003425920616813E-2</v>
      </c>
      <c r="AG185" s="52">
        <v>7.0375700714638195E-2</v>
      </c>
      <c r="AH185" s="52">
        <v>7.3556977683112396E-2</v>
      </c>
      <c r="AI185" s="52">
        <v>7.2781899530105942E-2</v>
      </c>
      <c r="AJ185" s="52">
        <v>8.3639404524926173E-2</v>
      </c>
      <c r="AK185" s="52">
        <v>4.7810808006054591E-2</v>
      </c>
      <c r="AL185" s="52">
        <v>2.2696425285753559E-3</v>
      </c>
      <c r="AM185" s="52">
        <v>1.4171065869289011E-2</v>
      </c>
      <c r="AN185" s="52">
        <v>1.7882712016557015E-2</v>
      </c>
      <c r="AO185" s="52">
        <v>1.4440460210933695E-2</v>
      </c>
      <c r="AP185" s="52">
        <v>2.5146548072790859E-3</v>
      </c>
      <c r="AQ185" s="52">
        <v>1.2571140941892739E-3</v>
      </c>
      <c r="AR185" s="52"/>
      <c r="AS185" s="52"/>
      <c r="AT185" s="52"/>
      <c r="AU185" s="52"/>
      <c r="AV185" s="52"/>
      <c r="AW185" s="52"/>
      <c r="AX185" s="52"/>
      <c r="AY185" s="52"/>
      <c r="AZ185" s="52"/>
      <c r="BA185" s="52"/>
      <c r="BB185" s="52"/>
      <c r="BC185" s="52"/>
      <c r="BD185" s="52">
        <v>1.7451219174588931E-2</v>
      </c>
      <c r="BE185" s="52"/>
      <c r="BF185" s="52"/>
      <c r="BG185" s="52"/>
      <c r="BH185" s="52"/>
      <c r="BI185" s="52"/>
      <c r="BJ185" s="52"/>
      <c r="BK185" s="52">
        <v>2.2355722472685427E-4</v>
      </c>
      <c r="BL185" s="52"/>
      <c r="BM185" s="52">
        <v>3.8718220934168435E-2</v>
      </c>
    </row>
    <row r="186" spans="1:65" x14ac:dyDescent="0.2">
      <c r="A186" s="13">
        <v>42767</v>
      </c>
      <c r="B186" s="52">
        <v>0.82561413797165817</v>
      </c>
      <c r="C186" s="52">
        <v>0</v>
      </c>
      <c r="D186" s="52">
        <v>0</v>
      </c>
      <c r="E186" s="52">
        <v>0</v>
      </c>
      <c r="F186" s="52">
        <v>0</v>
      </c>
      <c r="G186" s="52">
        <v>0</v>
      </c>
      <c r="H186" s="52">
        <v>0</v>
      </c>
      <c r="I186" s="52">
        <v>0.10669603452511202</v>
      </c>
      <c r="J186" s="52">
        <v>0.1191464057063534</v>
      </c>
      <c r="K186" s="52">
        <v>0.1098280705277911</v>
      </c>
      <c r="L186" s="52">
        <v>9.6963129458229574E-2</v>
      </c>
      <c r="M186" s="52">
        <v>5.8676713651513938E-2</v>
      </c>
      <c r="N186" s="52">
        <v>6.7665788323782519E-2</v>
      </c>
      <c r="O186" s="52">
        <v>0</v>
      </c>
      <c r="P186" s="52">
        <v>0</v>
      </c>
      <c r="Q186" s="52">
        <v>0</v>
      </c>
      <c r="R186" s="52">
        <v>0</v>
      </c>
      <c r="S186" s="52">
        <v>0.17799628163671488</v>
      </c>
      <c r="T186" s="52">
        <v>0.10894896331415954</v>
      </c>
      <c r="U186" s="52">
        <v>9.9170474874282988E-2</v>
      </c>
      <c r="V186" s="52">
        <v>0.11911700956365086</v>
      </c>
      <c r="W186" s="52">
        <v>0.13345694189940122</v>
      </c>
      <c r="X186" s="52">
        <v>8.9898812804693071E-2</v>
      </c>
      <c r="Y186" s="52">
        <v>0.15931709712668699</v>
      </c>
      <c r="Z186" s="52">
        <v>0.11711706453577266</v>
      </c>
      <c r="AA186" s="52">
        <v>0.1762910628119192</v>
      </c>
      <c r="AB186" s="52">
        <v>0.11915506703315168</v>
      </c>
      <c r="AC186" s="52">
        <v>5.8182270828303365E-2</v>
      </c>
      <c r="AD186" s="52">
        <v>5.2544219849926938E-2</v>
      </c>
      <c r="AE186" s="52">
        <v>8.320738381824698E-2</v>
      </c>
      <c r="AF186" s="52">
        <v>5.1205653989900367E-2</v>
      </c>
      <c r="AG186" s="52">
        <v>6.8509720962612E-2</v>
      </c>
      <c r="AH186" s="52">
        <v>7.3194724982134612E-2</v>
      </c>
      <c r="AI186" s="52">
        <v>7.505283813762284E-2</v>
      </c>
      <c r="AJ186" s="52">
        <v>8.5021531581573703E-2</v>
      </c>
      <c r="AK186" s="52">
        <v>4.7988136542050551E-2</v>
      </c>
      <c r="AL186" s="52">
        <v>7.9749984764176127E-4</v>
      </c>
      <c r="AM186" s="52">
        <v>1.5230813816895197E-2</v>
      </c>
      <c r="AN186" s="52">
        <v>2.0484953857404828E-2</v>
      </c>
      <c r="AO186" s="52">
        <v>1.5635639644556772E-2</v>
      </c>
      <c r="AP186" s="52">
        <v>3.4313736719839539E-3</v>
      </c>
      <c r="AQ186" s="52">
        <v>1.8532579406537444E-3</v>
      </c>
      <c r="AR186" s="52"/>
      <c r="AS186" s="52"/>
      <c r="AT186" s="52"/>
      <c r="AU186" s="52"/>
      <c r="AV186" s="52"/>
      <c r="AW186" s="52"/>
      <c r="AX186" s="52"/>
      <c r="AY186" s="52"/>
      <c r="AZ186" s="52"/>
      <c r="BA186" s="52"/>
      <c r="BB186" s="52"/>
      <c r="BC186" s="52"/>
      <c r="BD186" s="52">
        <v>1.5205534388965634E-2</v>
      </c>
      <c r="BE186" s="52"/>
      <c r="BF186" s="52"/>
      <c r="BG186" s="52"/>
      <c r="BH186" s="52"/>
      <c r="BI186" s="52"/>
      <c r="BJ186" s="52"/>
      <c r="BK186" s="52">
        <v>2.8923210835352309E-4</v>
      </c>
      <c r="BL186" s="52"/>
      <c r="BM186" s="52">
        <v>3.9097666888166772E-2</v>
      </c>
    </row>
    <row r="187" spans="1:65" x14ac:dyDescent="0.2">
      <c r="A187" s="13">
        <v>42795</v>
      </c>
      <c r="B187" s="52">
        <v>0.82964108306547435</v>
      </c>
      <c r="C187" s="52">
        <v>0</v>
      </c>
      <c r="D187" s="52">
        <v>0</v>
      </c>
      <c r="E187" s="52">
        <v>0</v>
      </c>
      <c r="F187" s="52">
        <v>0</v>
      </c>
      <c r="G187" s="52">
        <v>0</v>
      </c>
      <c r="H187" s="52">
        <v>0</v>
      </c>
      <c r="I187" s="52">
        <v>0.10105841785973441</v>
      </c>
      <c r="J187" s="52">
        <v>0.12386987420195343</v>
      </c>
      <c r="K187" s="52">
        <v>0.10343315259073139</v>
      </c>
      <c r="L187" s="52">
        <v>9.4357943255797827E-2</v>
      </c>
      <c r="M187" s="52">
        <v>5.7813087235853065E-2</v>
      </c>
      <c r="N187" s="52">
        <v>7.0045331665086141E-2</v>
      </c>
      <c r="O187" s="52">
        <v>0</v>
      </c>
      <c r="P187" s="52">
        <v>0</v>
      </c>
      <c r="Q187" s="52">
        <v>0</v>
      </c>
      <c r="R187" s="52">
        <v>0</v>
      </c>
      <c r="S187" s="52">
        <v>0.1851768422321213</v>
      </c>
      <c r="T187" s="52">
        <v>0.10776336079026561</v>
      </c>
      <c r="U187" s="52">
        <v>9.3879789524042662E-2</v>
      </c>
      <c r="V187" s="52">
        <v>0.1207262366967574</v>
      </c>
      <c r="W187" s="52">
        <v>0.1366345946369544</v>
      </c>
      <c r="X187" s="52">
        <v>8.7683699532663986E-2</v>
      </c>
      <c r="Y187" s="52">
        <v>0.1675036773177784</v>
      </c>
      <c r="Z187" s="52">
        <v>0.1289299162089152</v>
      </c>
      <c r="AA187" s="52">
        <v>0.18003653250922294</v>
      </c>
      <c r="AB187" s="52">
        <v>0.1272538896428394</v>
      </c>
      <c r="AC187" s="52">
        <v>5.853163017995601E-2</v>
      </c>
      <c r="AD187" s="52">
        <v>5.5972158541753594E-2</v>
      </c>
      <c r="AE187" s="52">
        <v>8.331865682872848E-2</v>
      </c>
      <c r="AF187" s="52">
        <v>4.8108682821264202E-2</v>
      </c>
      <c r="AG187" s="52">
        <v>7.2427207107499128E-2</v>
      </c>
      <c r="AH187" s="52">
        <v>7.7422976309624941E-2</v>
      </c>
      <c r="AI187" s="52">
        <v>7.1995717901481321E-2</v>
      </c>
      <c r="AJ187" s="52">
        <v>8.735002213376486E-2</v>
      </c>
      <c r="AK187" s="52">
        <v>4.8890551222026929E-2</v>
      </c>
      <c r="AL187" s="52">
        <v>1.4075267958611273E-3</v>
      </c>
      <c r="AM187" s="52">
        <v>1.7082747756508768E-2</v>
      </c>
      <c r="AN187" s="52">
        <v>2.0880273561316193E-2</v>
      </c>
      <c r="AO187" s="52">
        <v>1.5530127783756242E-2</v>
      </c>
      <c r="AP187" s="52">
        <v>2.0948304253618185E-3</v>
      </c>
      <c r="AQ187" s="52">
        <v>2.7122033691632324E-3</v>
      </c>
      <c r="AR187" s="52">
        <v>2.9600792572115152E-4</v>
      </c>
      <c r="AS187" s="52"/>
      <c r="AT187" s="52"/>
      <c r="AU187" s="52"/>
      <c r="AV187" s="52"/>
      <c r="AW187" s="52"/>
      <c r="AX187" s="52"/>
      <c r="AY187" s="52"/>
      <c r="AZ187" s="52"/>
      <c r="BA187" s="52"/>
      <c r="BB187" s="52"/>
      <c r="BC187" s="52"/>
      <c r="BD187" s="52">
        <v>1.5773860916989728E-2</v>
      </c>
      <c r="BE187" s="52"/>
      <c r="BF187" s="52"/>
      <c r="BG187" s="52"/>
      <c r="BH187" s="52"/>
      <c r="BI187" s="52"/>
      <c r="BJ187" s="52"/>
      <c r="BK187" s="52">
        <v>3.5146938619421607E-4</v>
      </c>
      <c r="BL187" s="52"/>
      <c r="BM187" s="100">
        <v>3.5765981579084727E-2</v>
      </c>
    </row>
    <row r="188" spans="1:65" x14ac:dyDescent="0.2">
      <c r="A188" s="13">
        <v>42826</v>
      </c>
      <c r="B188" s="52">
        <v>0.82701368323869229</v>
      </c>
      <c r="C188" s="52">
        <v>0</v>
      </c>
      <c r="D188" s="52">
        <v>0</v>
      </c>
      <c r="E188" s="52">
        <v>0</v>
      </c>
      <c r="F188" s="52">
        <v>0</v>
      </c>
      <c r="G188" s="52">
        <v>0</v>
      </c>
      <c r="H188" s="52">
        <v>0</v>
      </c>
      <c r="I188" s="52">
        <v>0.11170291952980645</v>
      </c>
      <c r="J188" s="52">
        <v>0.12251382446697114</v>
      </c>
      <c r="K188" s="52">
        <v>0.10223807462718007</v>
      </c>
      <c r="L188" s="52">
        <v>0.10362201546936017</v>
      </c>
      <c r="M188" s="52">
        <v>5.996790861951995E-2</v>
      </c>
      <c r="N188" s="52">
        <v>7.2495422347569602E-2</v>
      </c>
      <c r="O188" s="52">
        <v>0</v>
      </c>
      <c r="P188" s="52">
        <v>0</v>
      </c>
      <c r="Q188" s="52">
        <v>0</v>
      </c>
      <c r="R188" s="52">
        <v>0</v>
      </c>
      <c r="S188" s="52">
        <v>0.18596011008083374</v>
      </c>
      <c r="T188" s="52">
        <v>0.11979657532055568</v>
      </c>
      <c r="U188" s="52">
        <v>9.7170790914953425E-2</v>
      </c>
      <c r="V188" s="52">
        <v>0.12575697316126641</v>
      </c>
      <c r="W188" s="52">
        <v>0.14018242553115606</v>
      </c>
      <c r="X188" s="52">
        <v>9.0262305395370751E-2</v>
      </c>
      <c r="Y188" s="52">
        <v>0.17936821552762242</v>
      </c>
      <c r="Z188" s="52">
        <v>0.13033443140302123</v>
      </c>
      <c r="AA188" s="52">
        <v>0.17924138272726742</v>
      </c>
      <c r="AB188" s="52">
        <v>0.12562485984132318</v>
      </c>
      <c r="AC188" s="52">
        <v>6.5409712878347612E-2</v>
      </c>
      <c r="AD188" s="52">
        <v>5.9275022020083744E-2</v>
      </c>
      <c r="AE188" s="52">
        <v>8.3733210143763948E-2</v>
      </c>
      <c r="AF188" s="52">
        <v>4.4516337135596475E-2</v>
      </c>
      <c r="AG188" s="52">
        <v>7.5712130760690388E-2</v>
      </c>
      <c r="AH188" s="52">
        <v>8.0675497430068729E-2</v>
      </c>
      <c r="AI188" s="52">
        <v>7.9051582766604109E-2</v>
      </c>
      <c r="AJ188" s="52">
        <v>9.4729709190090897E-2</v>
      </c>
      <c r="AK188" s="52">
        <v>4.8368392235415905E-2</v>
      </c>
      <c r="AL188" s="52">
        <v>4.3025600620082219E-3</v>
      </c>
      <c r="AM188" s="52">
        <v>1.5904067694235996E-2</v>
      </c>
      <c r="AN188" s="52">
        <v>2.0863854663179277E-2</v>
      </c>
      <c r="AO188" s="52">
        <v>1.8016502840058631E-2</v>
      </c>
      <c r="AP188" s="52">
        <v>3.4391026157170805E-3</v>
      </c>
      <c r="AQ188" s="52">
        <v>3.2436275688240575E-3</v>
      </c>
      <c r="AR188" s="52">
        <v>3.9585257759980325E-4</v>
      </c>
      <c r="AS188" s="52"/>
      <c r="AT188" s="52"/>
      <c r="AU188" s="52"/>
      <c r="AV188" s="52"/>
      <c r="AW188" s="52"/>
      <c r="AX188" s="52"/>
      <c r="AY188" s="52"/>
      <c r="AZ188" s="52"/>
      <c r="BA188" s="52"/>
      <c r="BB188" s="52"/>
      <c r="BC188" s="52"/>
      <c r="BD188" s="52">
        <v>1.8329290489375673E-2</v>
      </c>
      <c r="BE188" s="52"/>
      <c r="BF188" s="52"/>
      <c r="BG188" s="52"/>
      <c r="BH188" s="52"/>
      <c r="BI188" s="52"/>
      <c r="BJ188" s="52"/>
      <c r="BK188" s="52">
        <v>4.1405046290423226E-4</v>
      </c>
      <c r="BL188" s="52"/>
      <c r="BM188" s="100">
        <v>3.7396725341783732E-2</v>
      </c>
    </row>
    <row r="189" spans="1:65" x14ac:dyDescent="0.2">
      <c r="A189" s="13">
        <v>42856</v>
      </c>
      <c r="B189" s="52">
        <v>0.84363367089104013</v>
      </c>
      <c r="C189" s="52">
        <v>0</v>
      </c>
      <c r="D189" s="52">
        <v>0</v>
      </c>
      <c r="E189" s="52">
        <v>0</v>
      </c>
      <c r="F189" s="52">
        <v>0</v>
      </c>
      <c r="G189" s="52">
        <v>0</v>
      </c>
      <c r="H189" s="52">
        <v>0</v>
      </c>
      <c r="I189" s="52">
        <v>0.11664916235741921</v>
      </c>
      <c r="J189" s="52">
        <v>0.12282674310545104</v>
      </c>
      <c r="K189" s="52">
        <v>0.10961027437333234</v>
      </c>
      <c r="L189" s="52">
        <v>0.10919776956796859</v>
      </c>
      <c r="M189" s="52">
        <v>6.2578769513298979E-2</v>
      </c>
      <c r="N189" s="52">
        <v>7.9523074189132251E-2</v>
      </c>
      <c r="O189" s="52">
        <v>0</v>
      </c>
      <c r="P189" s="52">
        <v>0</v>
      </c>
      <c r="Q189" s="52">
        <v>0</v>
      </c>
      <c r="R189" s="52">
        <v>0</v>
      </c>
      <c r="S189" s="52">
        <v>0.19518690398391708</v>
      </c>
      <c r="T189" s="52">
        <v>0.12177213547272904</v>
      </c>
      <c r="U189" s="52">
        <v>8.8500138494085751E-2</v>
      </c>
      <c r="V189" s="52">
        <v>0.12422146507359029</v>
      </c>
      <c r="W189" s="52">
        <v>0.14812677620052775</v>
      </c>
      <c r="X189" s="52">
        <v>8.9325854656338938E-2</v>
      </c>
      <c r="Y189" s="52">
        <v>0.18263613043919816</v>
      </c>
      <c r="Z189" s="52">
        <v>0.12167430254188187</v>
      </c>
      <c r="AA189" s="52">
        <v>0.18683544627384849</v>
      </c>
      <c r="AB189" s="52">
        <v>0.11855867246112774</v>
      </c>
      <c r="AC189" s="52">
        <v>7.0254824517677256E-2</v>
      </c>
      <c r="AD189" s="52">
        <v>5.758479421757353E-2</v>
      </c>
      <c r="AE189" s="52">
        <v>8.728329623408565E-2</v>
      </c>
      <c r="AF189" s="52">
        <v>5.4952071781060922E-2</v>
      </c>
      <c r="AG189" s="52">
        <v>8.8218669511647002E-2</v>
      </c>
      <c r="AH189" s="52">
        <v>7.7900926111317589E-2</v>
      </c>
      <c r="AI189" s="52">
        <v>8.0562772880170913E-2</v>
      </c>
      <c r="AJ189" s="52">
        <v>9.0730652198997563E-2</v>
      </c>
      <c r="AK189" s="52">
        <v>5.4740089708604452E-2</v>
      </c>
      <c r="AL189" s="52">
        <v>1.1620528241705064E-3</v>
      </c>
      <c r="AM189" s="52">
        <v>1.7901316224336519E-2</v>
      </c>
      <c r="AN189" s="52">
        <v>2.0908205371948322E-2</v>
      </c>
      <c r="AO189" s="52">
        <v>1.9286542639008641E-2</v>
      </c>
      <c r="AP189" s="52">
        <v>5.5987952039994373E-3</v>
      </c>
      <c r="AQ189" s="52">
        <v>4.240339036286349E-3</v>
      </c>
      <c r="AR189" s="52">
        <v>5.9005619696526099E-4</v>
      </c>
      <c r="AS189" s="52"/>
      <c r="AT189" s="52"/>
      <c r="AU189" s="52"/>
      <c r="AV189" s="52"/>
      <c r="AW189" s="52"/>
      <c r="AX189" s="52"/>
      <c r="AY189" s="52"/>
      <c r="AZ189" s="52"/>
      <c r="BA189" s="52"/>
      <c r="BB189" s="52"/>
      <c r="BC189" s="52"/>
      <c r="BD189" s="52">
        <v>1.8802774697766658E-2</v>
      </c>
      <c r="BE189" s="52"/>
      <c r="BF189" s="52"/>
      <c r="BG189" s="52"/>
      <c r="BH189" s="52"/>
      <c r="BI189" s="52"/>
      <c r="BJ189" s="52"/>
      <c r="BK189" s="52">
        <v>5.0396987930449678E-4</v>
      </c>
      <c r="BL189" s="52"/>
      <c r="BM189" s="100">
        <v>3.8622383124397752E-2</v>
      </c>
    </row>
    <row r="190" spans="1:65" x14ac:dyDescent="0.2">
      <c r="A190" s="13">
        <v>42887</v>
      </c>
      <c r="B190" s="52">
        <v>0.84587771453712435</v>
      </c>
      <c r="C190" s="52">
        <v>0</v>
      </c>
      <c r="D190" s="52">
        <v>0</v>
      </c>
      <c r="E190" s="52">
        <v>0</v>
      </c>
      <c r="F190" s="52">
        <v>0</v>
      </c>
      <c r="G190" s="52">
        <v>0</v>
      </c>
      <c r="H190" s="52">
        <v>0</v>
      </c>
      <c r="I190" s="52">
        <v>0.1196508070046919</v>
      </c>
      <c r="J190" s="52">
        <v>0.12650603762326709</v>
      </c>
      <c r="K190" s="52">
        <v>0.1059216632649789</v>
      </c>
      <c r="L190" s="52">
        <v>0.11044844929716266</v>
      </c>
      <c r="M190" s="52">
        <v>6.3172350223629853E-2</v>
      </c>
      <c r="N190" s="52">
        <v>7.8201448639213342E-2</v>
      </c>
      <c r="O190" s="52">
        <v>0</v>
      </c>
      <c r="P190" s="52">
        <v>0</v>
      </c>
      <c r="Q190" s="52">
        <v>0</v>
      </c>
      <c r="R190" s="52">
        <v>0</v>
      </c>
      <c r="S190" s="52">
        <v>0.19453752339209929</v>
      </c>
      <c r="T190" s="52">
        <v>0.12045888781695077</v>
      </c>
      <c r="U190" s="52">
        <v>9.3279921754400363E-2</v>
      </c>
      <c r="V190" s="52">
        <v>0.12341291445418018</v>
      </c>
      <c r="W190" s="52">
        <v>0.14947210815217116</v>
      </c>
      <c r="X190" s="52">
        <v>9.8955459223876913E-2</v>
      </c>
      <c r="Y190" s="52">
        <v>0.18743775886833255</v>
      </c>
      <c r="Z190" s="52">
        <v>0.11582801250326201</v>
      </c>
      <c r="AA190" s="52">
        <v>0.19178803337576211</v>
      </c>
      <c r="AB190" s="52">
        <v>0.12640496403910981</v>
      </c>
      <c r="AC190" s="52">
        <v>7.2160454242964439E-2</v>
      </c>
      <c r="AD190" s="52">
        <v>5.7128520511881969E-2</v>
      </c>
      <c r="AE190" s="52">
        <v>9.1490613493840384E-2</v>
      </c>
      <c r="AF190" s="52">
        <v>5.7809466193746099E-2</v>
      </c>
      <c r="AG190" s="52">
        <v>9.3264663904062864E-2</v>
      </c>
      <c r="AH190" s="52">
        <v>7.9827847626328288E-2</v>
      </c>
      <c r="AI190" s="52">
        <v>7.8517111002250686E-2</v>
      </c>
      <c r="AJ190" s="52">
        <v>9.122791777291106E-2</v>
      </c>
      <c r="AK190" s="52">
        <v>5.4165495436801998E-2</v>
      </c>
      <c r="AL190" s="52">
        <v>1.8143875659102845E-3</v>
      </c>
      <c r="AM190" s="52">
        <v>1.9003709833177798E-2</v>
      </c>
      <c r="AN190" s="52">
        <v>2.0848493684722951E-2</v>
      </c>
      <c r="AO190" s="52">
        <v>1.8927040371638778E-2</v>
      </c>
      <c r="AP190" s="52">
        <v>6.8930978079039138E-3</v>
      </c>
      <c r="AQ190" s="52">
        <v>5.1698754878503183E-3</v>
      </c>
      <c r="AR190" s="52">
        <v>1.1396279316288854E-3</v>
      </c>
      <c r="AS190" s="52">
        <v>8.1710761237972033E-5</v>
      </c>
      <c r="AT190" s="52"/>
      <c r="AU190" s="52"/>
      <c r="AV190" s="52"/>
      <c r="AW190" s="52"/>
      <c r="AX190" s="52"/>
      <c r="AY190" s="52"/>
      <c r="AZ190" s="52"/>
      <c r="BA190" s="52"/>
      <c r="BB190" s="52"/>
      <c r="BC190" s="52"/>
      <c r="BD190" s="52">
        <v>2.2828405741789418E-2</v>
      </c>
      <c r="BE190" s="52"/>
      <c r="BF190" s="52"/>
      <c r="BG190" s="52"/>
      <c r="BH190" s="52"/>
      <c r="BI190" s="52"/>
      <c r="BJ190" s="52"/>
      <c r="BK190" s="52">
        <v>5.7935965976405534E-4</v>
      </c>
      <c r="BL190" s="52"/>
      <c r="BM190" s="100">
        <v>3.5329975446377879E-2</v>
      </c>
    </row>
    <row r="191" spans="1:65" x14ac:dyDescent="0.2">
      <c r="A191" s="13">
        <v>42917</v>
      </c>
      <c r="B191" s="52">
        <v>0.84727034716688332</v>
      </c>
      <c r="C191" s="52">
        <v>0</v>
      </c>
      <c r="D191" s="52">
        <v>0</v>
      </c>
      <c r="E191" s="52">
        <v>0</v>
      </c>
      <c r="F191" s="52">
        <v>0</v>
      </c>
      <c r="G191" s="52">
        <v>0</v>
      </c>
      <c r="H191" s="52">
        <v>0</v>
      </c>
      <c r="I191" s="52">
        <v>0.12769536438850798</v>
      </c>
      <c r="J191" s="52">
        <v>0.14965826894951259</v>
      </c>
      <c r="K191" s="52">
        <v>0.10593292156513211</v>
      </c>
      <c r="L191" s="52">
        <v>0.10941535755830922</v>
      </c>
      <c r="M191" s="52">
        <v>6.4682862661490453E-2</v>
      </c>
      <c r="N191" s="52">
        <v>7.9013238230099758E-2</v>
      </c>
      <c r="O191" s="52">
        <v>0</v>
      </c>
      <c r="P191" s="52">
        <v>0</v>
      </c>
      <c r="Q191" s="52">
        <v>0</v>
      </c>
      <c r="R191" s="52">
        <v>0</v>
      </c>
      <c r="S191" s="52">
        <v>0.20639567424064481</v>
      </c>
      <c r="T191" s="52">
        <v>0.13672780941501086</v>
      </c>
      <c r="U191" s="52">
        <v>9.8949623329999473E-2</v>
      </c>
      <c r="V191" s="52">
        <v>0.12301689790261409</v>
      </c>
      <c r="W191" s="52">
        <v>0.15450285906648384</v>
      </c>
      <c r="X191" s="52">
        <v>0.1061262169448642</v>
      </c>
      <c r="Y191" s="52">
        <v>0.20122692032446549</v>
      </c>
      <c r="Z191" s="52">
        <v>0.11481332802891236</v>
      </c>
      <c r="AA191" s="52">
        <v>0.19831365371065984</v>
      </c>
      <c r="AB191" s="52">
        <v>0.12587396797843722</v>
      </c>
      <c r="AC191" s="52">
        <v>6.9545730144827581E-2</v>
      </c>
      <c r="AD191" s="52">
        <v>6.0667877006019708E-2</v>
      </c>
      <c r="AE191" s="52">
        <v>0.10022959356230284</v>
      </c>
      <c r="AF191" s="52">
        <v>5.9823779008560229E-2</v>
      </c>
      <c r="AG191" s="52">
        <v>9.2222670498211881E-2</v>
      </c>
      <c r="AH191" s="52">
        <v>8.0792030966610515E-2</v>
      </c>
      <c r="AI191" s="52">
        <v>8.225714275540473E-2</v>
      </c>
      <c r="AJ191" s="52">
        <v>0.10049974148139321</v>
      </c>
      <c r="AK191" s="52">
        <v>5.8751250634960984E-2</v>
      </c>
      <c r="AL191" s="52">
        <v>2.2484573569367789E-3</v>
      </c>
      <c r="AM191" s="52">
        <v>2.2344343923325231E-2</v>
      </c>
      <c r="AN191" s="52">
        <v>2.2227589914341199E-2</v>
      </c>
      <c r="AO191" s="52">
        <v>2.0147279319240728E-2</v>
      </c>
      <c r="AP191" s="52">
        <v>8.7461616765342892E-3</v>
      </c>
      <c r="AQ191" s="52">
        <v>5.594699557794661E-3</v>
      </c>
      <c r="AR191" s="52">
        <v>3.0256993264627177E-3</v>
      </c>
      <c r="AS191" s="52">
        <v>1.7026503630615015E-4</v>
      </c>
      <c r="AT191" s="52"/>
      <c r="AU191" s="52"/>
      <c r="AV191" s="52"/>
      <c r="AW191" s="52"/>
      <c r="AX191" s="52"/>
      <c r="AY191" s="52"/>
      <c r="AZ191" s="52"/>
      <c r="BA191" s="52"/>
      <c r="BB191" s="52"/>
      <c r="BC191" s="52"/>
      <c r="BD191" s="52">
        <v>2.4277697556165215E-2</v>
      </c>
      <c r="BE191" s="52"/>
      <c r="BF191" s="52"/>
      <c r="BG191" s="52"/>
      <c r="BH191" s="52"/>
      <c r="BI191" s="52"/>
      <c r="BJ191" s="52"/>
      <c r="BK191" s="52">
        <v>4.7071201589731041E-4</v>
      </c>
      <c r="BL191" s="52"/>
      <c r="BM191" s="100">
        <v>3.7332661864528834E-2</v>
      </c>
    </row>
    <row r="192" spans="1:65" x14ac:dyDescent="0.2">
      <c r="A192" s="13">
        <v>42948</v>
      </c>
      <c r="B192" s="52">
        <v>0.8431374979164894</v>
      </c>
      <c r="C192" s="52">
        <v>0</v>
      </c>
      <c r="D192" s="52">
        <v>0</v>
      </c>
      <c r="E192" s="52">
        <v>0</v>
      </c>
      <c r="F192" s="52">
        <v>0</v>
      </c>
      <c r="G192" s="52">
        <v>0</v>
      </c>
      <c r="H192" s="52">
        <v>0</v>
      </c>
      <c r="I192" s="52">
        <v>0.1277637819751842</v>
      </c>
      <c r="J192" s="52">
        <v>0.1556049912718864</v>
      </c>
      <c r="K192" s="52">
        <v>0.10653482586906028</v>
      </c>
      <c r="L192" s="52">
        <v>0.11642453387251638</v>
      </c>
      <c r="M192" s="52">
        <v>6.8726866742859619E-2</v>
      </c>
      <c r="N192" s="52">
        <v>8.2902721393398576E-2</v>
      </c>
      <c r="O192" s="52">
        <v>0</v>
      </c>
      <c r="P192" s="52">
        <v>0</v>
      </c>
      <c r="Q192" s="52">
        <v>0</v>
      </c>
      <c r="R192" s="52">
        <v>0</v>
      </c>
      <c r="S192" s="52">
        <v>0.20831770603538258</v>
      </c>
      <c r="T192" s="52">
        <v>0.14237886722388848</v>
      </c>
      <c r="U192" s="52">
        <v>0.10374418725225248</v>
      </c>
      <c r="V192" s="52">
        <v>0.12287964384531826</v>
      </c>
      <c r="W192" s="52">
        <v>0.15017373149523772</v>
      </c>
      <c r="X192" s="52">
        <v>0.10878412198661175</v>
      </c>
      <c r="Y192" s="52">
        <v>0.2065753133081987</v>
      </c>
      <c r="Z192" s="52">
        <v>0.11143150502698099</v>
      </c>
      <c r="AA192" s="52">
        <v>0.20761653176798214</v>
      </c>
      <c r="AB192" s="52">
        <v>0.128380928583056</v>
      </c>
      <c r="AC192" s="52">
        <v>6.9768776592310192E-2</v>
      </c>
      <c r="AD192" s="52">
        <v>6.1022799130500287E-2</v>
      </c>
      <c r="AE192" s="52">
        <v>0.10399585315505819</v>
      </c>
      <c r="AF192" s="52">
        <v>6.1023997677922492E-2</v>
      </c>
      <c r="AG192" s="52">
        <v>9.3830769142344325E-2</v>
      </c>
      <c r="AH192" s="52">
        <v>7.7733453644096479E-2</v>
      </c>
      <c r="AI192" s="52">
        <v>8.7459129530233312E-2</v>
      </c>
      <c r="AJ192" s="52">
        <v>0.10035343266737977</v>
      </c>
      <c r="AK192" s="52">
        <v>6.1023675182501742E-2</v>
      </c>
      <c r="AL192" s="52">
        <v>2.6239697294742239E-3</v>
      </c>
      <c r="AM192" s="52">
        <v>2.1729460028615439E-2</v>
      </c>
      <c r="AN192" s="52">
        <v>2.2611083399132963E-2</v>
      </c>
      <c r="AO192" s="52">
        <v>2.1275019848641583E-2</v>
      </c>
      <c r="AP192" s="52">
        <v>9.8604959636290138E-3</v>
      </c>
      <c r="AQ192" s="52">
        <v>7.2328995363810655E-3</v>
      </c>
      <c r="AR192" s="52">
        <v>3.9844498336066387E-3</v>
      </c>
      <c r="AS192" s="52">
        <v>1.9005955285214348E-4</v>
      </c>
      <c r="AT192" s="52"/>
      <c r="AU192" s="52"/>
      <c r="AV192" s="52"/>
      <c r="AW192" s="52"/>
      <c r="AX192" s="52"/>
      <c r="AY192" s="52"/>
      <c r="AZ192" s="52"/>
      <c r="BA192" s="52"/>
      <c r="BB192" s="52"/>
      <c r="BC192" s="52"/>
      <c r="BD192" s="52">
        <v>2.2587848012567736E-2</v>
      </c>
      <c r="BE192" s="52"/>
      <c r="BF192" s="52"/>
      <c r="BG192" s="52"/>
      <c r="BH192" s="52"/>
      <c r="BI192" s="52"/>
      <c r="BJ192" s="52"/>
      <c r="BK192" s="52">
        <v>7.7101949363931601E-4</v>
      </c>
      <c r="BL192" s="52"/>
      <c r="BM192" s="100">
        <v>3.8082187602244501E-2</v>
      </c>
    </row>
    <row r="193" spans="1:65" x14ac:dyDescent="0.2">
      <c r="A193" s="13">
        <v>42979</v>
      </c>
      <c r="B193" s="52">
        <v>0.83372698273157742</v>
      </c>
      <c r="C193" s="52">
        <v>0</v>
      </c>
      <c r="D193" s="52">
        <v>0</v>
      </c>
      <c r="E193" s="52">
        <v>0</v>
      </c>
      <c r="F193" s="52">
        <v>0</v>
      </c>
      <c r="G193" s="52">
        <v>0</v>
      </c>
      <c r="H193" s="52">
        <v>0</v>
      </c>
      <c r="I193" s="52">
        <v>0.12660397922221317</v>
      </c>
      <c r="J193" s="52">
        <v>0.15632706290252177</v>
      </c>
      <c r="K193" s="52">
        <v>0.11449076164788891</v>
      </c>
      <c r="L193" s="52">
        <v>0.12256041779423446</v>
      </c>
      <c r="M193" s="52">
        <v>6.9515271423577246E-2</v>
      </c>
      <c r="N193" s="52">
        <v>7.9155713162862545E-2</v>
      </c>
      <c r="O193" s="52">
        <v>0</v>
      </c>
      <c r="P193" s="52">
        <v>0</v>
      </c>
      <c r="Q193" s="52">
        <v>0</v>
      </c>
      <c r="R193" s="52">
        <v>0</v>
      </c>
      <c r="S193" s="52">
        <v>0.20659930728312839</v>
      </c>
      <c r="T193" s="52">
        <v>0.14591920637747285</v>
      </c>
      <c r="U193" s="52">
        <v>0.10231098593502554</v>
      </c>
      <c r="V193" s="52">
        <v>0.12282971751563068</v>
      </c>
      <c r="W193" s="52">
        <v>0.14770333686947412</v>
      </c>
      <c r="X193" s="52">
        <v>0.10793015650294149</v>
      </c>
      <c r="Y193" s="52">
        <v>0.19691262405448437</v>
      </c>
      <c r="Z193" s="52">
        <v>0.13259269791636769</v>
      </c>
      <c r="AA193" s="52">
        <v>0.21207086943989176</v>
      </c>
      <c r="AB193" s="52">
        <v>0.12399199155779515</v>
      </c>
      <c r="AC193" s="52">
        <v>7.1218642478870831E-2</v>
      </c>
      <c r="AD193" s="52">
        <v>6.4958478951591903E-2</v>
      </c>
      <c r="AE193" s="52">
        <v>0.10504623041282585</v>
      </c>
      <c r="AF193" s="52">
        <v>6.0863067659421191E-2</v>
      </c>
      <c r="AG193" s="52">
        <v>9.2467224212542998E-2</v>
      </c>
      <c r="AH193" s="52">
        <v>8.2352988802727053E-2</v>
      </c>
      <c r="AI193" s="52">
        <v>9.0264333276616288E-2</v>
      </c>
      <c r="AJ193" s="52">
        <v>0.10410365522346274</v>
      </c>
      <c r="AK193" s="52">
        <v>6.2529606170603477E-2</v>
      </c>
      <c r="AL193" s="52">
        <v>8.8386070668134548E-4</v>
      </c>
      <c r="AM193" s="52">
        <v>2.2614342574694177E-2</v>
      </c>
      <c r="AN193" s="52">
        <v>2.4872158965552928E-2</v>
      </c>
      <c r="AO193" s="52">
        <v>2.1562300905130814E-2</v>
      </c>
      <c r="AP193" s="52">
        <v>1.0918541505223511E-2</v>
      </c>
      <c r="AQ193" s="52">
        <v>8.3458338562762725E-3</v>
      </c>
      <c r="AR193" s="52">
        <v>4.5304699769797277E-3</v>
      </c>
      <c r="AS193" s="52">
        <v>4.8484319490956255E-4</v>
      </c>
      <c r="AT193" s="52"/>
      <c r="AU193" s="52"/>
      <c r="AV193" s="52"/>
      <c r="AW193" s="52"/>
      <c r="AX193" s="52"/>
      <c r="AY193" s="52"/>
      <c r="AZ193" s="52"/>
      <c r="BA193" s="52"/>
      <c r="BB193" s="52"/>
      <c r="BC193" s="52"/>
      <c r="BD193" s="52">
        <v>2.2832445350501562E-2</v>
      </c>
      <c r="BE193" s="52"/>
      <c r="BF193" s="52"/>
      <c r="BG193" s="52"/>
      <c r="BH193" s="52"/>
      <c r="BI193" s="52"/>
      <c r="BJ193" s="52"/>
      <c r="BK193" s="52">
        <v>7.9716374741652704E-4</v>
      </c>
      <c r="BL193" s="52"/>
      <c r="BM193" s="100">
        <v>3.9054086277623662E-2</v>
      </c>
    </row>
    <row r="194" spans="1:65" x14ac:dyDescent="0.2">
      <c r="A194" s="13">
        <v>43009</v>
      </c>
      <c r="B194" s="52">
        <v>0.84378665249830553</v>
      </c>
      <c r="C194" s="52">
        <v>0</v>
      </c>
      <c r="D194" s="52">
        <v>0</v>
      </c>
      <c r="E194" s="52">
        <v>0</v>
      </c>
      <c r="F194" s="52">
        <v>0</v>
      </c>
      <c r="G194" s="52">
        <v>0</v>
      </c>
      <c r="H194" s="52">
        <v>0</v>
      </c>
      <c r="I194" s="52">
        <v>0.1382490903847676</v>
      </c>
      <c r="J194" s="52">
        <v>0.1669578652870525</v>
      </c>
      <c r="K194" s="52">
        <v>0.11774804898988252</v>
      </c>
      <c r="L194" s="52">
        <v>0.12624709181738991</v>
      </c>
      <c r="M194" s="52">
        <v>6.5992356539521374E-2</v>
      </c>
      <c r="N194" s="52">
        <v>7.5817931029578178E-2</v>
      </c>
      <c r="O194" s="52">
        <v>0</v>
      </c>
      <c r="P194" s="52">
        <v>0</v>
      </c>
      <c r="Q194" s="52">
        <v>0</v>
      </c>
      <c r="R194" s="52">
        <v>0</v>
      </c>
      <c r="S194" s="52">
        <v>0</v>
      </c>
      <c r="T194" s="52">
        <v>0.14841685040300487</v>
      </c>
      <c r="U194" s="52">
        <v>0.10984943739813932</v>
      </c>
      <c r="V194" s="52">
        <v>0.12801904391262772</v>
      </c>
      <c r="W194" s="52">
        <v>0.14259040735483586</v>
      </c>
      <c r="X194" s="52">
        <v>0.10481643095026048</v>
      </c>
      <c r="Y194" s="52">
        <v>0.20690972701587895</v>
      </c>
      <c r="Z194" s="52">
        <v>0.13809271897387795</v>
      </c>
      <c r="AA194" s="52">
        <v>0.20979837953406194</v>
      </c>
      <c r="AB194" s="52">
        <v>0.13099396101310901</v>
      </c>
      <c r="AC194" s="52">
        <v>7.3399905727541417E-2</v>
      </c>
      <c r="AD194" s="52">
        <v>6.6562048218045053E-2</v>
      </c>
      <c r="AE194" s="52">
        <v>0.1024953783650257</v>
      </c>
      <c r="AF194" s="52">
        <v>6.169867293287546E-2</v>
      </c>
      <c r="AG194" s="52">
        <v>0.10019761439453835</v>
      </c>
      <c r="AH194" s="52">
        <v>8.5530406813734361E-2</v>
      </c>
      <c r="AI194" s="52">
        <v>8.8593253887553194E-2</v>
      </c>
      <c r="AJ194" s="52">
        <v>0.10937856568584878</v>
      </c>
      <c r="AK194" s="52">
        <v>6.7852414831009261E-2</v>
      </c>
      <c r="AL194" s="52">
        <v>2.8158063196240088E-3</v>
      </c>
      <c r="AM194" s="52">
        <v>2.4083630582495175E-2</v>
      </c>
      <c r="AN194" s="52">
        <v>2.8248794436083514E-2</v>
      </c>
      <c r="AO194" s="52">
        <v>2.2223031720132368E-2</v>
      </c>
      <c r="AP194" s="52">
        <v>1.1622080950025019E-2</v>
      </c>
      <c r="AQ194" s="52">
        <v>1.005911426197979E-2</v>
      </c>
      <c r="AR194" s="52">
        <v>5.8315347164148842E-3</v>
      </c>
      <c r="AS194" s="52">
        <v>6.8040375420926806E-4</v>
      </c>
      <c r="AT194" s="52"/>
      <c r="AU194" s="52"/>
      <c r="AV194" s="52"/>
      <c r="AW194" s="52"/>
      <c r="AX194" s="52"/>
      <c r="AY194" s="52"/>
      <c r="AZ194" s="52"/>
      <c r="BA194" s="52"/>
      <c r="BB194" s="52"/>
      <c r="BC194" s="52"/>
      <c r="BD194" s="52">
        <v>2.478377173917861E-2</v>
      </c>
      <c r="BE194" s="52"/>
      <c r="BF194" s="52"/>
      <c r="BG194" s="52"/>
      <c r="BH194" s="52"/>
      <c r="BI194" s="52"/>
      <c r="BJ194" s="52"/>
      <c r="BK194" s="52">
        <v>8.9350934415063931E-4</v>
      </c>
      <c r="BL194" s="52"/>
      <c r="BM194" s="100">
        <v>3.9942271745769531E-2</v>
      </c>
    </row>
    <row r="195" spans="1:65" x14ac:dyDescent="0.2">
      <c r="A195" s="13">
        <v>43040</v>
      </c>
      <c r="B195" s="52">
        <v>0.84164219456978218</v>
      </c>
      <c r="C195" s="52">
        <v>0</v>
      </c>
      <c r="D195" s="52">
        <v>0</v>
      </c>
      <c r="E195" s="52">
        <v>0</v>
      </c>
      <c r="F195" s="52">
        <v>0</v>
      </c>
      <c r="G195" s="52">
        <v>0</v>
      </c>
      <c r="H195" s="52">
        <v>0</v>
      </c>
      <c r="I195" s="52">
        <v>0.14371609573245134</v>
      </c>
      <c r="J195" s="52">
        <v>0.15091126861364984</v>
      </c>
      <c r="K195" s="52">
        <v>0.12159180945474547</v>
      </c>
      <c r="L195" s="52">
        <v>0.12250828366711605</v>
      </c>
      <c r="M195" s="52">
        <v>6.7237884108595283E-2</v>
      </c>
      <c r="N195" s="52">
        <v>7.9068695233858885E-2</v>
      </c>
      <c r="O195" s="52">
        <v>0</v>
      </c>
      <c r="P195" s="52">
        <v>0</v>
      </c>
      <c r="Q195" s="52">
        <v>0</v>
      </c>
      <c r="R195" s="52">
        <v>0</v>
      </c>
      <c r="S195" s="52">
        <v>0</v>
      </c>
      <c r="T195" s="52">
        <v>0.15222741240717355</v>
      </c>
      <c r="U195" s="52">
        <v>0.10827338661104498</v>
      </c>
      <c r="V195" s="52">
        <v>0.13262854735521568</v>
      </c>
      <c r="W195" s="52">
        <v>0.15037014509488056</v>
      </c>
      <c r="X195" s="52">
        <v>0.12022868403020172</v>
      </c>
      <c r="Y195" s="52">
        <v>0.20473940782885816</v>
      </c>
      <c r="Z195" s="52">
        <v>0.14597156403487288</v>
      </c>
      <c r="AA195" s="52">
        <v>0.19988645908363448</v>
      </c>
      <c r="AB195" s="52">
        <v>0.13345342554294157</v>
      </c>
      <c r="AC195" s="52">
        <v>7.5379672661779445E-2</v>
      </c>
      <c r="AD195" s="52">
        <v>6.7633642727705029E-2</v>
      </c>
      <c r="AE195" s="52">
        <v>0.1046574097543029</v>
      </c>
      <c r="AF195" s="52">
        <v>6.4463097386113666E-2</v>
      </c>
      <c r="AG195" s="52">
        <v>9.882706513529077E-2</v>
      </c>
      <c r="AH195" s="52">
        <v>8.5159432830117482E-2</v>
      </c>
      <c r="AI195" s="52">
        <v>9.3571650867132414E-2</v>
      </c>
      <c r="AJ195" s="52">
        <v>0.10860535561365445</v>
      </c>
      <c r="AK195" s="52">
        <v>6.5515375295321227E-2</v>
      </c>
      <c r="AL195" s="52">
        <v>2.2945078723430085E-3</v>
      </c>
      <c r="AM195" s="52">
        <v>2.4657543522332553E-2</v>
      </c>
      <c r="AN195" s="52">
        <v>2.6455115446057845E-2</v>
      </c>
      <c r="AO195" s="52">
        <v>2.609694600976592E-2</v>
      </c>
      <c r="AP195" s="52">
        <v>1.2086542129616245E-2</v>
      </c>
      <c r="AQ195" s="52">
        <v>1.0811306504469638E-2</v>
      </c>
      <c r="AR195" s="52">
        <v>6.5295168629738755E-3</v>
      </c>
      <c r="AS195" s="52">
        <v>1.2677346869925041E-3</v>
      </c>
      <c r="AT195" s="52"/>
      <c r="AU195" s="52"/>
      <c r="AV195" s="52"/>
      <c r="AW195" s="52"/>
      <c r="AX195" s="52"/>
      <c r="AY195" s="52"/>
      <c r="AZ195" s="52"/>
      <c r="BA195" s="52"/>
      <c r="BB195" s="52"/>
      <c r="BC195" s="52"/>
      <c r="BD195" s="52">
        <v>2.738444666298108E-2</v>
      </c>
      <c r="BE195" s="52">
        <v>7.7283208684955325E-4</v>
      </c>
      <c r="BF195" s="52"/>
      <c r="BG195" s="52"/>
      <c r="BH195" s="52"/>
      <c r="BI195" s="52"/>
      <c r="BJ195" s="52"/>
      <c r="BK195" s="52">
        <v>1.5983962504520091E-3</v>
      </c>
      <c r="BL195" s="52"/>
      <c r="BM195" s="100">
        <v>3.828018610232637E-2</v>
      </c>
    </row>
    <row r="196" spans="1:65" x14ac:dyDescent="0.2">
      <c r="A196" s="13">
        <v>43070</v>
      </c>
      <c r="B196" s="52">
        <v>0.84501943555605863</v>
      </c>
      <c r="C196" s="52">
        <v>0</v>
      </c>
      <c r="D196" s="52">
        <v>0</v>
      </c>
      <c r="E196" s="52">
        <v>0</v>
      </c>
      <c r="F196" s="52">
        <v>0</v>
      </c>
      <c r="G196" s="52">
        <v>0</v>
      </c>
      <c r="H196" s="52">
        <v>0</v>
      </c>
      <c r="I196" s="52">
        <v>0.14743229500815133</v>
      </c>
      <c r="J196" s="52">
        <v>0.14420283771553236</v>
      </c>
      <c r="K196" s="52">
        <v>0.12260207975445388</v>
      </c>
      <c r="L196" s="52">
        <v>0.13902790292883549</v>
      </c>
      <c r="M196" s="52">
        <v>6.5941847043038543E-2</v>
      </c>
      <c r="N196" s="52">
        <v>7.5822142101291387E-2</v>
      </c>
      <c r="O196" s="52">
        <v>0</v>
      </c>
      <c r="P196" s="52">
        <v>0</v>
      </c>
      <c r="Q196" s="52">
        <v>0</v>
      </c>
      <c r="R196" s="52">
        <v>0</v>
      </c>
      <c r="S196" s="52">
        <v>0</v>
      </c>
      <c r="T196" s="52">
        <v>0.14885912812265453</v>
      </c>
      <c r="U196" s="52">
        <v>0.11089704882002771</v>
      </c>
      <c r="V196" s="52">
        <v>0.13666910409759264</v>
      </c>
      <c r="W196" s="52">
        <v>0.15296991940820151</v>
      </c>
      <c r="X196" s="52">
        <v>0.12470880987293262</v>
      </c>
      <c r="Y196" s="52">
        <v>0.19660596380451809</v>
      </c>
      <c r="Z196" s="52">
        <v>0.15252006676874127</v>
      </c>
      <c r="AA196" s="52">
        <v>0.17121531130533407</v>
      </c>
      <c r="AB196" s="52">
        <v>0.13720230054456128</v>
      </c>
      <c r="AC196" s="52">
        <v>7.2339657625501472E-2</v>
      </c>
      <c r="AD196" s="52">
        <v>6.8448622290614325E-2</v>
      </c>
      <c r="AE196" s="52">
        <v>0.10609631264686462</v>
      </c>
      <c r="AF196" s="52">
        <v>6.2939500863583353E-2</v>
      </c>
      <c r="AG196" s="52">
        <v>9.8497126272727581E-2</v>
      </c>
      <c r="AH196" s="52">
        <v>8.6099865213036822E-2</v>
      </c>
      <c r="AI196" s="52">
        <v>9.6822370305986713E-2</v>
      </c>
      <c r="AJ196" s="52">
        <v>0.1111613074564262</v>
      </c>
      <c r="AK196" s="52">
        <v>7.0774035894195633E-2</v>
      </c>
      <c r="AL196" s="52">
        <v>1.1807389025651871E-3</v>
      </c>
      <c r="AM196" s="52">
        <v>2.3210831609727388E-2</v>
      </c>
      <c r="AN196" s="52">
        <v>2.8588799622505438E-2</v>
      </c>
      <c r="AO196" s="52">
        <v>2.6631259386861419E-2</v>
      </c>
      <c r="AP196" s="52">
        <v>1.5140121623010505E-2</v>
      </c>
      <c r="AQ196" s="52">
        <v>1.0942694585182102E-2</v>
      </c>
      <c r="AR196" s="52">
        <v>7.0996209675509084E-3</v>
      </c>
      <c r="AS196" s="52">
        <v>2.8352235884730901E-3</v>
      </c>
      <c r="AT196" s="52">
        <v>1.5328708201185995E-4</v>
      </c>
      <c r="AU196" s="52"/>
      <c r="AV196" s="52"/>
      <c r="AW196" s="52"/>
      <c r="AX196" s="52"/>
      <c r="AY196" s="52"/>
      <c r="AZ196" s="52"/>
      <c r="BA196" s="52"/>
      <c r="BB196" s="52"/>
      <c r="BC196" s="52"/>
      <c r="BD196" s="52">
        <v>3.0777779588990417E-2</v>
      </c>
      <c r="BE196" s="52">
        <v>7.091472857749273E-4</v>
      </c>
      <c r="BF196" s="52"/>
      <c r="BG196" s="52"/>
      <c r="BH196" s="52"/>
      <c r="BI196" s="52"/>
      <c r="BJ196" s="52"/>
      <c r="BK196" s="52">
        <v>2.3594801296307321E-3</v>
      </c>
      <c r="BL196" s="52"/>
      <c r="BM196" s="100">
        <v>3.5840522619333404E-2</v>
      </c>
    </row>
    <row r="197" spans="1:65" x14ac:dyDescent="0.2">
      <c r="A197" s="13">
        <v>43101</v>
      </c>
      <c r="B197" s="52">
        <v>0.84768685527222309</v>
      </c>
      <c r="C197" s="52">
        <v>0</v>
      </c>
      <c r="D197" s="52">
        <v>0</v>
      </c>
      <c r="E197" s="52">
        <v>0</v>
      </c>
      <c r="F197" s="52">
        <v>0</v>
      </c>
      <c r="G197" s="52">
        <v>0</v>
      </c>
      <c r="H197" s="52">
        <v>0</v>
      </c>
      <c r="I197" s="52">
        <v>0.18868612418206879</v>
      </c>
      <c r="J197" s="52">
        <v>0.189745901930122</v>
      </c>
      <c r="K197" s="52">
        <v>0.16886249235721015</v>
      </c>
      <c r="L197" s="52">
        <v>0.18578116955487778</v>
      </c>
      <c r="M197" s="52">
        <v>9.2818498406154984E-2</v>
      </c>
      <c r="N197" s="52">
        <v>9.6579577358304289E-2</v>
      </c>
      <c r="O197" s="52">
        <v>0</v>
      </c>
      <c r="P197" s="52">
        <v>0</v>
      </c>
      <c r="Q197" s="52">
        <v>0</v>
      </c>
      <c r="R197" s="52">
        <v>0</v>
      </c>
      <c r="S197" s="52">
        <v>0</v>
      </c>
      <c r="T197" s="52">
        <v>0.15098118220812631</v>
      </c>
      <c r="U197" s="52">
        <v>0.11424117243468607</v>
      </c>
      <c r="V197" s="52">
        <v>0.14529203191916523</v>
      </c>
      <c r="W197" s="52">
        <v>0.17695244097827326</v>
      </c>
      <c r="X197" s="52">
        <v>0.12154849929601086</v>
      </c>
      <c r="Y197" s="52">
        <v>0.20513721851561978</v>
      </c>
      <c r="Z197" s="52">
        <v>0.15108399684949422</v>
      </c>
      <c r="AA197" s="52">
        <v>0.1752040393556436</v>
      </c>
      <c r="AB197" s="52">
        <v>0.1308868488267956</v>
      </c>
      <c r="AC197" s="52">
        <v>7.9966313695962229E-2</v>
      </c>
      <c r="AD197" s="52">
        <v>6.9758614485040463E-2</v>
      </c>
      <c r="AE197" s="52">
        <v>0.10666436776685417</v>
      </c>
      <c r="AF197" s="52">
        <v>6.7709146244509272E-2</v>
      </c>
      <c r="AG197" s="52">
        <v>0.10477898003574199</v>
      </c>
      <c r="AH197" s="52">
        <v>8.8977488736759217E-2</v>
      </c>
      <c r="AI197" s="52">
        <v>9.6784591225422073E-2</v>
      </c>
      <c r="AJ197" s="52">
        <v>0.12945198497891539</v>
      </c>
      <c r="AK197" s="52">
        <v>7.2202605872559875E-2</v>
      </c>
      <c r="AL197" s="52">
        <v>3.4666172123601446E-3</v>
      </c>
      <c r="AM197" s="52">
        <v>2.4409133467504486E-2</v>
      </c>
      <c r="AN197" s="52">
        <v>3.2066420597298459E-2</v>
      </c>
      <c r="AO197" s="52">
        <v>2.933816286309246E-2</v>
      </c>
      <c r="AP197" s="52">
        <v>1.6389667037320123E-2</v>
      </c>
      <c r="AQ197" s="52">
        <v>1.1522548064007439E-2</v>
      </c>
      <c r="AR197" s="52">
        <v>9.0538402636068209E-3</v>
      </c>
      <c r="AS197" s="52">
        <v>3.0047413211460807E-3</v>
      </c>
      <c r="AT197" s="52">
        <v>2.7408686389364091E-4</v>
      </c>
      <c r="AU197" s="52"/>
      <c r="AV197" s="52"/>
      <c r="AW197" s="52"/>
      <c r="AX197" s="52"/>
      <c r="AY197" s="52"/>
      <c r="AZ197" s="52"/>
      <c r="BA197" s="52"/>
      <c r="BB197" s="52"/>
      <c r="BC197" s="52"/>
      <c r="BD197" s="52">
        <v>2.9823638847651365E-2</v>
      </c>
      <c r="BE197" s="52">
        <v>7.5119215571935712E-3</v>
      </c>
      <c r="BF197" s="52"/>
      <c r="BG197" s="52"/>
      <c r="BH197" s="52"/>
      <c r="BI197" s="52"/>
      <c r="BJ197" s="52"/>
      <c r="BK197" s="52">
        <v>5.9578205781113305E-3</v>
      </c>
      <c r="BL197" s="52"/>
      <c r="BM197" s="100">
        <v>3.9335286802707932E-2</v>
      </c>
    </row>
    <row r="198" spans="1:65" x14ac:dyDescent="0.2">
      <c r="A198" s="13">
        <v>43132</v>
      </c>
      <c r="B198" s="52">
        <v>0.85179181993862285</v>
      </c>
      <c r="C198" s="52">
        <v>0</v>
      </c>
      <c r="D198" s="52">
        <v>0</v>
      </c>
      <c r="E198" s="52">
        <v>0</v>
      </c>
      <c r="F198" s="52">
        <v>0</v>
      </c>
      <c r="G198" s="52">
        <v>0</v>
      </c>
      <c r="H198" s="52">
        <v>0</v>
      </c>
      <c r="I198" s="52">
        <v>0.15392579881536775</v>
      </c>
      <c r="J198" s="52">
        <v>0.15291865993003381</v>
      </c>
      <c r="K198" s="52">
        <v>0.12888442863846833</v>
      </c>
      <c r="L198" s="52">
        <v>0.15748059646794227</v>
      </c>
      <c r="M198" s="52">
        <v>6.9362872441730269E-2</v>
      </c>
      <c r="N198" s="52">
        <v>7.5003425480712441E-2</v>
      </c>
      <c r="O198" s="52">
        <v>0</v>
      </c>
      <c r="P198" s="52">
        <v>0</v>
      </c>
      <c r="Q198" s="52">
        <v>0</v>
      </c>
      <c r="R198" s="52">
        <v>0</v>
      </c>
      <c r="S198" s="52">
        <v>0</v>
      </c>
      <c r="T198" s="52">
        <v>0.11766927938559063</v>
      </c>
      <c r="U198" s="52">
        <v>0.11228585233745188</v>
      </c>
      <c r="V198" s="52">
        <v>0.14162548567360181</v>
      </c>
      <c r="W198" s="52">
        <v>0.1787119764506907</v>
      </c>
      <c r="X198" s="52">
        <v>0.11418222172410183</v>
      </c>
      <c r="Y198" s="52">
        <v>0.21315945974182396</v>
      </c>
      <c r="Z198" s="52">
        <v>0.1504021548000028</v>
      </c>
      <c r="AA198" s="52">
        <v>0.18138014370002459</v>
      </c>
      <c r="AB198" s="52">
        <v>0.13729541398280778</v>
      </c>
      <c r="AC198" s="52">
        <v>8.4019746783290786E-2</v>
      </c>
      <c r="AD198" s="52">
        <v>7.0266159465866992E-2</v>
      </c>
      <c r="AE198" s="52">
        <v>0.10589553813942727</v>
      </c>
      <c r="AF198" s="52">
        <v>6.9395744643628299E-2</v>
      </c>
      <c r="AG198" s="52">
        <v>0.1037145313777931</v>
      </c>
      <c r="AH198" s="52">
        <v>8.9483560577762009E-2</v>
      </c>
      <c r="AI198" s="52">
        <v>9.9315059496236785E-2</v>
      </c>
      <c r="AJ198" s="52">
        <v>0.12848167965350879</v>
      </c>
      <c r="AK198" s="52">
        <v>7.1320598717552253E-2</v>
      </c>
      <c r="AL198" s="52">
        <v>6.0674134229464051E-3</v>
      </c>
      <c r="AM198" s="52">
        <v>2.5612709494364602E-2</v>
      </c>
      <c r="AN198" s="52">
        <v>3.6136893766018884E-2</v>
      </c>
      <c r="AO198" s="52">
        <v>2.7958183117478736E-2</v>
      </c>
      <c r="AP198" s="52">
        <v>1.5684186279435117E-2</v>
      </c>
      <c r="AQ198" s="52">
        <v>1.2840391193210574E-2</v>
      </c>
      <c r="AR198" s="52">
        <v>8.4685997834760395E-3</v>
      </c>
      <c r="AS198" s="52">
        <v>4.255071716264173E-3</v>
      </c>
      <c r="AT198" s="52">
        <v>5.6649571408524837E-4</v>
      </c>
      <c r="AU198" s="52"/>
      <c r="AV198" s="52"/>
      <c r="AW198" s="52"/>
      <c r="AX198" s="52"/>
      <c r="AY198" s="52"/>
      <c r="AZ198" s="52"/>
      <c r="BA198" s="52"/>
      <c r="BB198" s="52"/>
      <c r="BC198" s="52"/>
      <c r="BD198" s="52">
        <v>3.0391318412126278E-2</v>
      </c>
      <c r="BE198" s="52">
        <v>3.1164402641286463E-3</v>
      </c>
      <c r="BF198" s="52"/>
      <c r="BG198" s="52"/>
      <c r="BH198" s="52"/>
      <c r="BI198" s="52"/>
      <c r="BJ198" s="52"/>
      <c r="BK198" s="52">
        <v>6.2887019161906007E-3</v>
      </c>
      <c r="BL198" s="52"/>
      <c r="BM198" s="100">
        <v>3.8037760327510627E-2</v>
      </c>
    </row>
    <row r="199" spans="1:65" x14ac:dyDescent="0.2">
      <c r="A199" s="13">
        <v>43160</v>
      </c>
      <c r="B199" s="52">
        <v>0.86318394851318059</v>
      </c>
      <c r="C199" s="52">
        <v>0</v>
      </c>
      <c r="D199" s="52">
        <v>0</v>
      </c>
      <c r="E199" s="52">
        <v>0</v>
      </c>
      <c r="F199" s="52">
        <v>0</v>
      </c>
      <c r="G199" s="52">
        <v>0</v>
      </c>
      <c r="H199" s="52">
        <v>0</v>
      </c>
      <c r="I199" s="52">
        <v>0.15770418423988708</v>
      </c>
      <c r="J199" s="52">
        <v>0.157820727418578</v>
      </c>
      <c r="K199" s="52">
        <v>0.13235890850630586</v>
      </c>
      <c r="L199" s="52">
        <v>0.14483054223844324</v>
      </c>
      <c r="M199" s="52">
        <v>7.3407254117843879E-2</v>
      </c>
      <c r="N199" s="52">
        <v>7.6897161294443461E-2</v>
      </c>
      <c r="O199" s="52">
        <v>0</v>
      </c>
      <c r="P199" s="52">
        <v>0</v>
      </c>
      <c r="Q199" s="52">
        <v>0</v>
      </c>
      <c r="R199" s="52">
        <v>0</v>
      </c>
      <c r="S199" s="52">
        <v>0</v>
      </c>
      <c r="T199" s="52">
        <v>0.11109109910648665</v>
      </c>
      <c r="U199" s="52">
        <v>0.11842165137082904</v>
      </c>
      <c r="V199" s="52">
        <v>0.14845499126990624</v>
      </c>
      <c r="W199" s="52">
        <v>0.1904375765909192</v>
      </c>
      <c r="X199" s="52">
        <v>0.11768184594125523</v>
      </c>
      <c r="Y199" s="52">
        <v>0.22117039850120804</v>
      </c>
      <c r="Z199" s="52">
        <v>0.15547499456387717</v>
      </c>
      <c r="AA199" s="52">
        <v>0.21108433146855038</v>
      </c>
      <c r="AB199" s="52">
        <v>0.13903541751162038</v>
      </c>
      <c r="AC199" s="52">
        <v>8.1818327219261994E-2</v>
      </c>
      <c r="AD199" s="52">
        <v>7.1264192903455079E-2</v>
      </c>
      <c r="AE199" s="52">
        <v>0.11158175580786585</v>
      </c>
      <c r="AF199" s="52">
        <v>6.6142422883400664E-2</v>
      </c>
      <c r="AG199" s="52">
        <v>0.10636330302492338</v>
      </c>
      <c r="AH199" s="52">
        <v>9.203817505178441E-2</v>
      </c>
      <c r="AI199" s="52">
        <v>9.9704637337438867E-2</v>
      </c>
      <c r="AJ199" s="52">
        <v>0.12977499182381469</v>
      </c>
      <c r="AK199" s="52">
        <v>7.3236218455294946E-2</v>
      </c>
      <c r="AL199" s="52">
        <v>9.2138051580856004E-3</v>
      </c>
      <c r="AM199" s="52">
        <v>2.8498424483245962E-2</v>
      </c>
      <c r="AN199" s="52">
        <v>3.2024056965609428E-2</v>
      </c>
      <c r="AO199" s="52">
        <v>2.7891922638640321E-2</v>
      </c>
      <c r="AP199" s="52">
        <v>1.9085038823009177E-2</v>
      </c>
      <c r="AQ199" s="52">
        <v>1.4693892331640581E-2</v>
      </c>
      <c r="AR199" s="52">
        <v>1.0740422374154431E-2</v>
      </c>
      <c r="AS199" s="52">
        <v>5.9322188732870759E-3</v>
      </c>
      <c r="AT199" s="52">
        <v>2.3945054831088042E-3</v>
      </c>
      <c r="AU199" s="52">
        <v>6.1934380127098843E-4</v>
      </c>
      <c r="AV199" s="52"/>
      <c r="AW199" s="52"/>
      <c r="AX199" s="52"/>
      <c r="AY199" s="52"/>
      <c r="AZ199" s="52"/>
      <c r="BA199" s="52"/>
      <c r="BB199" s="52"/>
      <c r="BC199" s="52"/>
      <c r="BD199" s="52">
        <v>3.5407905653540149E-2</v>
      </c>
      <c r="BE199" s="52">
        <v>3.2708954568662625E-3</v>
      </c>
      <c r="BF199" s="52"/>
      <c r="BG199" s="52"/>
      <c r="BH199" s="52"/>
      <c r="BI199" s="52"/>
      <c r="BJ199" s="52"/>
      <c r="BK199" s="52">
        <v>4.9329812257700471E-3</v>
      </c>
      <c r="BL199" s="52"/>
      <c r="BM199" s="100">
        <v>3.7049080035917982E-2</v>
      </c>
    </row>
    <row r="200" spans="1:65" x14ac:dyDescent="0.2">
      <c r="A200" s="13">
        <v>43191</v>
      </c>
      <c r="B200" s="52">
        <v>0.86545314101762993</v>
      </c>
      <c r="C200" s="52">
        <v>0</v>
      </c>
      <c r="D200" s="52">
        <v>0</v>
      </c>
      <c r="E200" s="52">
        <v>0</v>
      </c>
      <c r="F200" s="52">
        <v>0</v>
      </c>
      <c r="G200" s="52">
        <v>0</v>
      </c>
      <c r="H200" s="52">
        <v>0</v>
      </c>
      <c r="I200" s="52">
        <v>0.16307667617055172</v>
      </c>
      <c r="J200" s="52">
        <v>0.15979356236480038</v>
      </c>
      <c r="K200" s="52">
        <v>0.14236748332094268</v>
      </c>
      <c r="L200" s="52">
        <v>0.15451015230885429</v>
      </c>
      <c r="M200" s="52">
        <v>7.4123461753184947E-2</v>
      </c>
      <c r="N200" s="52">
        <v>7.6627843977811042E-2</v>
      </c>
      <c r="O200" s="52">
        <v>0</v>
      </c>
      <c r="P200" s="52">
        <v>0</v>
      </c>
      <c r="Q200" s="52">
        <v>0</v>
      </c>
      <c r="R200" s="52">
        <v>0</v>
      </c>
      <c r="S200" s="52">
        <v>0</v>
      </c>
      <c r="T200" s="52">
        <v>0.11158089851666285</v>
      </c>
      <c r="U200" s="52">
        <v>0.11411341966788438</v>
      </c>
      <c r="V200" s="52">
        <v>0.15141578716993309</v>
      </c>
      <c r="W200" s="52">
        <v>0.17799260934952399</v>
      </c>
      <c r="X200" s="52">
        <v>0.12762452039135741</v>
      </c>
      <c r="Y200" s="52">
        <v>0.22537827096481394</v>
      </c>
      <c r="Z200" s="52">
        <v>0.1564914927101162</v>
      </c>
      <c r="AA200" s="52">
        <v>0.21315092243723383</v>
      </c>
      <c r="AB200" s="52">
        <v>0.14500540843058438</v>
      </c>
      <c r="AC200" s="52">
        <v>9.0273799538371599E-2</v>
      </c>
      <c r="AD200" s="52">
        <v>7.3284404493469554E-2</v>
      </c>
      <c r="AE200" s="52">
        <v>0.11097727249872932</v>
      </c>
      <c r="AF200" s="52">
        <v>7.0747426108481198E-2</v>
      </c>
      <c r="AG200" s="52">
        <v>9.8674936985051503E-2</v>
      </c>
      <c r="AH200" s="52">
        <v>8.8553618894854524E-2</v>
      </c>
      <c r="AI200" s="52">
        <v>9.2609684871377856E-2</v>
      </c>
      <c r="AJ200" s="52">
        <v>0.13529551468284612</v>
      </c>
      <c r="AK200" s="52">
        <v>7.5917539088326366E-2</v>
      </c>
      <c r="AL200" s="52">
        <v>9.1595172075119493E-3</v>
      </c>
      <c r="AM200" s="52">
        <v>2.8692039160163853E-2</v>
      </c>
      <c r="AN200" s="52">
        <v>3.5170827252690891E-2</v>
      </c>
      <c r="AO200" s="52">
        <v>3.1144210719092156E-2</v>
      </c>
      <c r="AP200" s="52">
        <v>1.9908697406248725E-2</v>
      </c>
      <c r="AQ200" s="52">
        <v>1.3833705216798376E-2</v>
      </c>
      <c r="AR200" s="52">
        <v>1.3589887301150388E-2</v>
      </c>
      <c r="AS200" s="52">
        <v>6.4038391884607545E-3</v>
      </c>
      <c r="AT200" s="52">
        <v>4.071550796393846E-3</v>
      </c>
      <c r="AU200" s="52">
        <v>5.976438111803961E-4</v>
      </c>
      <c r="AV200" s="52"/>
      <c r="AW200" s="52"/>
      <c r="AX200" s="52"/>
      <c r="AY200" s="52"/>
      <c r="AZ200" s="52"/>
      <c r="BA200" s="52"/>
      <c r="BB200" s="52"/>
      <c r="BC200" s="52"/>
      <c r="BD200" s="52">
        <v>3.4864673390667469E-2</v>
      </c>
      <c r="BE200" s="52">
        <v>4.8320270453726935E-3</v>
      </c>
      <c r="BF200" s="52"/>
      <c r="BG200" s="52"/>
      <c r="BH200" s="52"/>
      <c r="BI200" s="52"/>
      <c r="BJ200" s="52"/>
      <c r="BK200" s="52">
        <v>6.1003949439987267E-3</v>
      </c>
      <c r="BL200" s="52"/>
      <c r="BM200" s="100">
        <v>3.8059257019800063E-2</v>
      </c>
    </row>
    <row r="201" spans="1:65" x14ac:dyDescent="0.2">
      <c r="A201" s="13">
        <v>43221</v>
      </c>
      <c r="B201" s="52">
        <v>0.85707801112211535</v>
      </c>
      <c r="C201" s="52">
        <v>0</v>
      </c>
      <c r="D201" s="52">
        <v>0</v>
      </c>
      <c r="E201" s="52">
        <v>0</v>
      </c>
      <c r="F201" s="52">
        <v>0</v>
      </c>
      <c r="G201" s="52">
        <v>0</v>
      </c>
      <c r="H201" s="52">
        <v>0</v>
      </c>
      <c r="I201" s="52">
        <v>0.16845390264903987</v>
      </c>
      <c r="J201" s="52">
        <v>0.16801486695620341</v>
      </c>
      <c r="K201" s="52">
        <v>0.13357262948912754</v>
      </c>
      <c r="L201" s="52">
        <v>0.14568165596909396</v>
      </c>
      <c r="M201" s="52">
        <v>7.661288341719312E-2</v>
      </c>
      <c r="N201" s="52">
        <v>7.3403147175459191E-2</v>
      </c>
      <c r="O201" s="52">
        <v>0</v>
      </c>
      <c r="P201" s="52">
        <v>0</v>
      </c>
      <c r="Q201" s="52">
        <v>0</v>
      </c>
      <c r="R201" s="52">
        <v>0</v>
      </c>
      <c r="S201" s="52">
        <v>0</v>
      </c>
      <c r="T201" s="52">
        <v>0.11860139635091581</v>
      </c>
      <c r="U201" s="52">
        <v>0.1172121579339815</v>
      </c>
      <c r="V201" s="52">
        <v>0.1473129921081501</v>
      </c>
      <c r="W201" s="52">
        <v>0.18468769955448672</v>
      </c>
      <c r="X201" s="52">
        <v>0.13160772836887943</v>
      </c>
      <c r="Y201" s="52">
        <v>0.2230476015329653</v>
      </c>
      <c r="Z201" s="52">
        <v>0.15821146792754859</v>
      </c>
      <c r="AA201" s="52">
        <v>0.24003317187463996</v>
      </c>
      <c r="AB201" s="52">
        <v>0.14342980485056103</v>
      </c>
      <c r="AC201" s="52">
        <v>8.5990051596042311E-2</v>
      </c>
      <c r="AD201" s="52">
        <v>7.4087809219301498E-2</v>
      </c>
      <c r="AE201" s="52">
        <v>0.11180451872375829</v>
      </c>
      <c r="AF201" s="52">
        <v>7.4795844825917251E-2</v>
      </c>
      <c r="AG201" s="52">
        <v>0.10182919009003588</v>
      </c>
      <c r="AH201" s="52">
        <v>9.4474850963296136E-2</v>
      </c>
      <c r="AI201" s="52">
        <v>9.7524793977889324E-2</v>
      </c>
      <c r="AJ201" s="52">
        <v>0.13368972895623635</v>
      </c>
      <c r="AK201" s="52">
        <v>7.4221981315248639E-2</v>
      </c>
      <c r="AL201" s="52">
        <v>1.0666362451212717E-2</v>
      </c>
      <c r="AM201" s="52">
        <v>2.8950516570548802E-2</v>
      </c>
      <c r="AN201" s="52">
        <v>3.3904121281298057E-2</v>
      </c>
      <c r="AO201" s="52">
        <v>3.0677008221652952E-2</v>
      </c>
      <c r="AP201" s="52">
        <v>2.3895992777526565E-2</v>
      </c>
      <c r="AQ201" s="52">
        <v>1.5414215491607357E-2</v>
      </c>
      <c r="AR201" s="52">
        <v>1.4284733608790868E-2</v>
      </c>
      <c r="AS201" s="52">
        <v>5.7686978692924997E-3</v>
      </c>
      <c r="AT201" s="52">
        <v>5.7951691567566417E-3</v>
      </c>
      <c r="AU201" s="52">
        <v>1.2692245681019984E-3</v>
      </c>
      <c r="AV201" s="52"/>
      <c r="AW201" s="52"/>
      <c r="AX201" s="52"/>
      <c r="AY201" s="52"/>
      <c r="AZ201" s="52"/>
      <c r="BA201" s="52"/>
      <c r="BB201" s="52"/>
      <c r="BC201" s="52"/>
      <c r="BD201" s="52">
        <v>4.0254045945581185E-2</v>
      </c>
      <c r="BE201" s="52">
        <v>6.2847169792026366E-3</v>
      </c>
      <c r="BF201" s="52"/>
      <c r="BG201" s="52"/>
      <c r="BH201" s="52"/>
      <c r="BI201" s="52"/>
      <c r="BJ201" s="52"/>
      <c r="BK201" s="52">
        <v>6.2022683858923913E-3</v>
      </c>
      <c r="BL201" s="52">
        <v>0</v>
      </c>
      <c r="BM201" s="100">
        <v>3.8725189198349351E-2</v>
      </c>
    </row>
    <row r="202" spans="1:65" x14ac:dyDescent="0.2">
      <c r="A202" s="13">
        <v>43252</v>
      </c>
      <c r="B202" s="52">
        <v>0.86633928066943244</v>
      </c>
      <c r="C202" s="52">
        <v>0</v>
      </c>
      <c r="D202" s="52">
        <v>0</v>
      </c>
      <c r="E202" s="52">
        <v>0</v>
      </c>
      <c r="F202" s="52">
        <v>0</v>
      </c>
      <c r="G202" s="52">
        <v>0</v>
      </c>
      <c r="H202" s="52">
        <v>0</v>
      </c>
      <c r="I202" s="52">
        <v>0.17068131002957912</v>
      </c>
      <c r="J202" s="52">
        <v>0.16532862877666199</v>
      </c>
      <c r="K202" s="52">
        <v>0.14246243534568215</v>
      </c>
      <c r="L202" s="52">
        <v>0.14798998756256984</v>
      </c>
      <c r="M202" s="52">
        <v>7.8847694369008875E-2</v>
      </c>
      <c r="N202" s="52">
        <v>7.3490487601995641E-2</v>
      </c>
      <c r="O202" s="52">
        <v>0</v>
      </c>
      <c r="P202" s="52">
        <v>0</v>
      </c>
      <c r="Q202" s="52">
        <v>0</v>
      </c>
      <c r="R202" s="52">
        <v>0</v>
      </c>
      <c r="S202" s="52">
        <v>0</v>
      </c>
      <c r="T202" s="52">
        <v>0.11760927544951406</v>
      </c>
      <c r="U202" s="52">
        <v>0.13140858861355323</v>
      </c>
      <c r="V202" s="52">
        <v>0.14960745041766979</v>
      </c>
      <c r="W202" s="52">
        <v>0.18109813428694282</v>
      </c>
      <c r="X202" s="52">
        <v>0.13325104998731235</v>
      </c>
      <c r="Y202" s="52">
        <v>0.21893726019156468</v>
      </c>
      <c r="Z202" s="52">
        <v>0.15830541129548203</v>
      </c>
      <c r="AA202" s="52">
        <v>0.23010455921259687</v>
      </c>
      <c r="AB202" s="52">
        <v>0.14573241596283215</v>
      </c>
      <c r="AC202" s="52">
        <v>9.0199072596635177E-2</v>
      </c>
      <c r="AD202" s="52">
        <v>7.6667042628009163E-2</v>
      </c>
      <c r="AE202" s="52">
        <v>0.11196546054258603</v>
      </c>
      <c r="AF202" s="52">
        <v>8.0124711663654757E-2</v>
      </c>
      <c r="AG202" s="52">
        <v>0.10078989239696853</v>
      </c>
      <c r="AH202" s="52">
        <v>9.5798111136671638E-2</v>
      </c>
      <c r="AI202" s="52">
        <v>0.10357670462880444</v>
      </c>
      <c r="AJ202" s="52">
        <v>0.1410682504355826</v>
      </c>
      <c r="AK202" s="52">
        <v>7.8769993161055499E-2</v>
      </c>
      <c r="AL202" s="52">
        <v>1.172379611954371E-2</v>
      </c>
      <c r="AM202" s="52">
        <v>3.3980429453213855E-2</v>
      </c>
      <c r="AN202" s="52">
        <v>3.7046222392525356E-2</v>
      </c>
      <c r="AO202" s="52">
        <v>3.4200799796115303E-2</v>
      </c>
      <c r="AP202" s="52">
        <v>3.0328676346554371E-2</v>
      </c>
      <c r="AQ202" s="52">
        <v>2.3499827089626522E-2</v>
      </c>
      <c r="AR202" s="52">
        <v>1.9684072483113248E-2</v>
      </c>
      <c r="AS202" s="52">
        <v>7.0489987837533677E-3</v>
      </c>
      <c r="AT202" s="52">
        <v>7.9676114100958578E-3</v>
      </c>
      <c r="AU202" s="52">
        <v>8.3507870984678104E-3</v>
      </c>
      <c r="AV202" s="52"/>
      <c r="AW202" s="52"/>
      <c r="AX202" s="52"/>
      <c r="AY202" s="52"/>
      <c r="AZ202" s="52"/>
      <c r="BA202" s="52"/>
      <c r="BB202" s="52"/>
      <c r="BC202" s="52"/>
      <c r="BD202" s="52">
        <v>4.1632253062418391E-2</v>
      </c>
      <c r="BE202" s="52">
        <v>8.7351504313776876E-3</v>
      </c>
      <c r="BF202" s="52"/>
      <c r="BG202" s="52"/>
      <c r="BH202" s="52"/>
      <c r="BI202" s="52"/>
      <c r="BJ202" s="52"/>
      <c r="BK202" s="52">
        <v>6.7889356417754291E-3</v>
      </c>
      <c r="BL202" s="52">
        <v>6.1249285728674291E-5</v>
      </c>
      <c r="BM202" s="100">
        <v>4.2274411547937478E-2</v>
      </c>
    </row>
    <row r="203" spans="1:65" x14ac:dyDescent="0.2">
      <c r="A203" s="13">
        <v>43282</v>
      </c>
      <c r="B203" s="52">
        <v>0.86889173955209764</v>
      </c>
      <c r="C203" s="52">
        <v>0</v>
      </c>
      <c r="D203" s="52">
        <v>0</v>
      </c>
      <c r="E203" s="52">
        <v>0</v>
      </c>
      <c r="F203" s="52">
        <v>0</v>
      </c>
      <c r="G203" s="52">
        <v>0</v>
      </c>
      <c r="H203" s="52">
        <v>0</v>
      </c>
      <c r="I203" s="52">
        <v>0.16267643262506867</v>
      </c>
      <c r="J203" s="52">
        <v>0.15422482966627579</v>
      </c>
      <c r="K203" s="52">
        <v>0.13972434558359054</v>
      </c>
      <c r="L203" s="52">
        <v>0.15041772189227515</v>
      </c>
      <c r="M203" s="52">
        <v>7.6292895614803499E-2</v>
      </c>
      <c r="N203" s="52">
        <v>7.4993119493647925E-2</v>
      </c>
      <c r="O203" s="52">
        <v>0</v>
      </c>
      <c r="P203" s="52">
        <v>0</v>
      </c>
      <c r="Q203" s="52">
        <v>0</v>
      </c>
      <c r="R203" s="52">
        <v>0</v>
      </c>
      <c r="S203" s="52">
        <v>0</v>
      </c>
      <c r="T203" s="52">
        <v>0.129710104968773</v>
      </c>
      <c r="U203" s="52">
        <v>0.13012606663608484</v>
      </c>
      <c r="V203" s="52">
        <v>0.14610114741227717</v>
      </c>
      <c r="W203" s="52">
        <v>0.1755189436832689</v>
      </c>
      <c r="X203" s="52">
        <v>0.13905985400451829</v>
      </c>
      <c r="Y203" s="52">
        <v>0.21867562531066201</v>
      </c>
      <c r="Z203" s="52">
        <v>0.16610965908130693</v>
      </c>
      <c r="AA203" s="52">
        <v>0.23388184951984997</v>
      </c>
      <c r="AB203" s="52">
        <v>0.14584091920723968</v>
      </c>
      <c r="AC203" s="52">
        <v>8.991136441700312E-2</v>
      </c>
      <c r="AD203" s="52">
        <v>7.4358294255437565E-2</v>
      </c>
      <c r="AE203" s="52">
        <v>0.11626818828439672</v>
      </c>
      <c r="AF203" s="52">
        <v>7.5144859299968128E-2</v>
      </c>
      <c r="AG203" s="52">
        <v>0.10135956379066126</v>
      </c>
      <c r="AH203" s="52">
        <v>9.4098285142279567E-2</v>
      </c>
      <c r="AI203" s="52">
        <v>0.10416025731027009</v>
      </c>
      <c r="AJ203" s="52">
        <v>0.14130398037254899</v>
      </c>
      <c r="AK203" s="52">
        <v>7.9364761112004162E-2</v>
      </c>
      <c r="AL203" s="52">
        <v>1.1390673870680839E-2</v>
      </c>
      <c r="AM203" s="52">
        <v>3.194420500986124E-2</v>
      </c>
      <c r="AN203" s="52">
        <v>3.4242592822096546E-2</v>
      </c>
      <c r="AO203" s="52">
        <v>3.6739585667487654E-2</v>
      </c>
      <c r="AP203" s="52">
        <v>2.5383895710863871E-2</v>
      </c>
      <c r="AQ203" s="52">
        <v>1.7094064353839582E-2</v>
      </c>
      <c r="AR203" s="52">
        <v>1.560266030137634E-2</v>
      </c>
      <c r="AS203" s="52">
        <v>6.159802520224085E-3</v>
      </c>
      <c r="AT203" s="52">
        <v>9.0176671512991417E-3</v>
      </c>
      <c r="AU203" s="52">
        <v>2.7158644179516764E-3</v>
      </c>
      <c r="AV203" s="52"/>
      <c r="AW203" s="52"/>
      <c r="AX203" s="52"/>
      <c r="AY203" s="52"/>
      <c r="AZ203" s="52"/>
      <c r="BA203" s="52"/>
      <c r="BB203" s="52"/>
      <c r="BC203" s="52"/>
      <c r="BD203" s="52">
        <v>3.9415482010088973E-2</v>
      </c>
      <c r="BE203" s="52">
        <v>7.5765717062209409E-3</v>
      </c>
      <c r="BF203" s="52">
        <v>2.4599185280542403E-4</v>
      </c>
      <c r="BG203" s="52"/>
      <c r="BH203" s="52"/>
      <c r="BI203" s="52"/>
      <c r="BJ203" s="52"/>
      <c r="BK203" s="52">
        <v>9.961362785477608E-3</v>
      </c>
      <c r="BL203" s="52">
        <v>1.5539273907140003E-5</v>
      </c>
      <c r="BM203" s="100">
        <v>3.6018419052552125E-2</v>
      </c>
    </row>
    <row r="204" spans="1:65" x14ac:dyDescent="0.2">
      <c r="A204" s="13">
        <v>43313</v>
      </c>
      <c r="B204" s="52">
        <v>0.87267980590677674</v>
      </c>
      <c r="C204" s="52">
        <v>0</v>
      </c>
      <c r="D204" s="52">
        <v>0</v>
      </c>
      <c r="E204" s="52">
        <v>0</v>
      </c>
      <c r="F204" s="52">
        <v>0</v>
      </c>
      <c r="G204" s="52">
        <v>0</v>
      </c>
      <c r="H204" s="52">
        <v>0</v>
      </c>
      <c r="I204" s="52">
        <v>0.16063336545072393</v>
      </c>
      <c r="J204" s="52">
        <v>0.15562207533819081</v>
      </c>
      <c r="K204" s="52">
        <v>0.13589316458589257</v>
      </c>
      <c r="L204" s="52">
        <v>0.15094486883585961</v>
      </c>
      <c r="M204" s="52">
        <v>8.2900360394549552E-2</v>
      </c>
      <c r="N204" s="52">
        <v>7.9498056308966406E-2</v>
      </c>
      <c r="O204" s="52">
        <v>0</v>
      </c>
      <c r="P204" s="52">
        <v>0</v>
      </c>
      <c r="Q204" s="52">
        <v>0</v>
      </c>
      <c r="R204" s="52">
        <v>0</v>
      </c>
      <c r="S204" s="52">
        <v>0</v>
      </c>
      <c r="T204" s="52">
        <v>0.13852037289099189</v>
      </c>
      <c r="U204" s="52">
        <v>0.13660839472566205</v>
      </c>
      <c r="V204" s="52">
        <v>0.14581064463233442</v>
      </c>
      <c r="W204" s="52">
        <v>0.19234274110967217</v>
      </c>
      <c r="X204" s="52">
        <v>0.14461239662385827</v>
      </c>
      <c r="Y204" s="52">
        <v>0.22495903727386457</v>
      </c>
      <c r="Z204" s="52">
        <v>0.16277188060171047</v>
      </c>
      <c r="AA204" s="52">
        <v>0.24311697439194685</v>
      </c>
      <c r="AB204" s="52">
        <v>0.15011538717822084</v>
      </c>
      <c r="AC204" s="52">
        <v>8.9682575683757718E-2</v>
      </c>
      <c r="AD204" s="52">
        <v>7.7382487796235647E-2</v>
      </c>
      <c r="AE204" s="52">
        <v>0.12002022760832194</v>
      </c>
      <c r="AF204" s="52">
        <v>7.3853227386802861E-2</v>
      </c>
      <c r="AG204" s="52">
        <v>0.10488265311953768</v>
      </c>
      <c r="AH204" s="52">
        <v>9.9143509515749004E-2</v>
      </c>
      <c r="AI204" s="52">
        <v>0.10750933289468322</v>
      </c>
      <c r="AJ204" s="52">
        <v>0.1439452339805655</v>
      </c>
      <c r="AK204" s="52">
        <v>7.9867387572286438E-2</v>
      </c>
      <c r="AL204" s="52">
        <v>1.2806361805593644E-2</v>
      </c>
      <c r="AM204" s="52">
        <v>3.2134994554630654E-2</v>
      </c>
      <c r="AN204" s="52">
        <v>3.7532751692469578E-2</v>
      </c>
      <c r="AO204" s="52">
        <v>3.925206075803208E-2</v>
      </c>
      <c r="AP204" s="52">
        <v>2.363816951950095E-2</v>
      </c>
      <c r="AQ204" s="52">
        <v>1.7997910794006731E-2</v>
      </c>
      <c r="AR204" s="52">
        <v>1.6589142444543951E-2</v>
      </c>
      <c r="AS204" s="52">
        <v>9.7623153599338628E-3</v>
      </c>
      <c r="AT204" s="52">
        <v>1.058015963911671E-2</v>
      </c>
      <c r="AU204" s="52">
        <v>3.9465826891524631E-3</v>
      </c>
      <c r="AV204" s="52"/>
      <c r="AW204" s="52"/>
      <c r="AX204" s="52"/>
      <c r="AY204" s="52"/>
      <c r="AZ204" s="52"/>
      <c r="BA204" s="52"/>
      <c r="BB204" s="52"/>
      <c r="BC204" s="52"/>
      <c r="BD204" s="52">
        <v>4.2955055659530242E-2</v>
      </c>
      <c r="BE204" s="52">
        <v>1.1765165599815594E-2</v>
      </c>
      <c r="BF204" s="52">
        <v>3.7448278906415363E-4</v>
      </c>
      <c r="BG204" s="52"/>
      <c r="BH204" s="52"/>
      <c r="BI204" s="52"/>
      <c r="BJ204" s="52"/>
      <c r="BK204" s="52">
        <v>7.955868530202765E-3</v>
      </c>
      <c r="BL204" s="52">
        <v>7.057509697797797E-5</v>
      </c>
      <c r="BM204" s="100">
        <v>3.7798100834827195E-2</v>
      </c>
    </row>
    <row r="205" spans="1:65" x14ac:dyDescent="0.2">
      <c r="A205" s="13">
        <v>43344</v>
      </c>
      <c r="B205" s="52">
        <v>0.86795974901357931</v>
      </c>
      <c r="C205" s="52">
        <v>0</v>
      </c>
      <c r="D205" s="52">
        <v>0</v>
      </c>
      <c r="E205" s="52">
        <v>0</v>
      </c>
      <c r="F205" s="52">
        <v>0</v>
      </c>
      <c r="G205" s="52">
        <v>0</v>
      </c>
      <c r="H205" s="52">
        <v>0</v>
      </c>
      <c r="I205" s="52">
        <v>0.1691978417579974</v>
      </c>
      <c r="J205" s="52">
        <v>0.14783504877702686</v>
      </c>
      <c r="K205" s="52">
        <v>0.13964492836700887</v>
      </c>
      <c r="L205" s="52">
        <v>0.1526071743073851</v>
      </c>
      <c r="M205" s="52">
        <v>8.4151026016620792E-2</v>
      </c>
      <c r="N205" s="52">
        <v>8.3543069833459091E-2</v>
      </c>
      <c r="O205" s="52">
        <v>0</v>
      </c>
      <c r="P205" s="52">
        <v>0</v>
      </c>
      <c r="Q205" s="52">
        <v>0</v>
      </c>
      <c r="R205" s="52">
        <v>0</v>
      </c>
      <c r="S205" s="52">
        <v>0</v>
      </c>
      <c r="T205" s="52">
        <v>0.16005059604553024</v>
      </c>
      <c r="U205" s="52">
        <v>0.13939807196949452</v>
      </c>
      <c r="V205" s="52">
        <v>0.15557334264998596</v>
      </c>
      <c r="W205" s="52">
        <v>0.18063102687164845</v>
      </c>
      <c r="X205" s="52">
        <v>0.15004192066995217</v>
      </c>
      <c r="Y205" s="52">
        <v>0.22991134919966402</v>
      </c>
      <c r="Z205" s="52">
        <v>0.16656747233494934</v>
      </c>
      <c r="AA205" s="52">
        <v>0.23850864843065975</v>
      </c>
      <c r="AB205" s="52">
        <v>0.14859118828829154</v>
      </c>
      <c r="AC205" s="52">
        <v>8.9813125813526073E-2</v>
      </c>
      <c r="AD205" s="52">
        <v>7.9072565237101947E-2</v>
      </c>
      <c r="AE205" s="52">
        <v>0.1156821867620538</v>
      </c>
      <c r="AF205" s="52">
        <v>7.5820542936458263E-2</v>
      </c>
      <c r="AG205" s="52">
        <v>0.10633223023418882</v>
      </c>
      <c r="AH205" s="52">
        <v>9.9727708115511113E-2</v>
      </c>
      <c r="AI205" s="52">
        <v>0.10946059089516678</v>
      </c>
      <c r="AJ205" s="52">
        <v>0.13297805041888364</v>
      </c>
      <c r="AK205" s="52">
        <v>8.014138134269809E-2</v>
      </c>
      <c r="AL205" s="52">
        <v>1.5477357891289751E-2</v>
      </c>
      <c r="AM205" s="52">
        <v>3.3950879521049769E-2</v>
      </c>
      <c r="AN205" s="52">
        <v>3.9572415493165848E-2</v>
      </c>
      <c r="AO205" s="52">
        <v>3.8546003450603002E-2</v>
      </c>
      <c r="AP205" s="52">
        <v>2.5316412084981279E-2</v>
      </c>
      <c r="AQ205" s="52">
        <v>1.9695800690885553E-2</v>
      </c>
      <c r="AR205" s="52">
        <v>1.813662465543309E-2</v>
      </c>
      <c r="AS205" s="52">
        <v>1.1519573862339776E-2</v>
      </c>
      <c r="AT205" s="52">
        <v>1.1282805644805095E-2</v>
      </c>
      <c r="AU205" s="52">
        <v>5.5303038193430945E-3</v>
      </c>
      <c r="AV205" s="52"/>
      <c r="AW205" s="52"/>
      <c r="AX205" s="52"/>
      <c r="AY205" s="52"/>
      <c r="AZ205" s="52"/>
      <c r="BA205" s="52"/>
      <c r="BB205" s="52"/>
      <c r="BC205" s="52"/>
      <c r="BD205" s="52">
        <v>4.3784792401520438E-2</v>
      </c>
      <c r="BE205" s="52">
        <v>1.3711591948645194E-2</v>
      </c>
      <c r="BF205" s="52">
        <v>6.6766056448655509E-4</v>
      </c>
      <c r="BG205" s="52"/>
      <c r="BH205" s="52"/>
      <c r="BI205" s="52"/>
      <c r="BJ205" s="52"/>
      <c r="BK205" s="52">
        <v>1.0591864112602144E-2</v>
      </c>
      <c r="BL205" s="52">
        <v>7.3036242491925435E-5</v>
      </c>
      <c r="BM205" s="100">
        <v>3.8881417577588256E-2</v>
      </c>
    </row>
    <row r="206" spans="1:65" x14ac:dyDescent="0.2">
      <c r="A206" s="13">
        <v>43374</v>
      </c>
      <c r="B206" s="52">
        <v>0.87628834706962266</v>
      </c>
      <c r="C206" s="52">
        <v>0</v>
      </c>
      <c r="D206" s="52">
        <v>0</v>
      </c>
      <c r="E206" s="52">
        <v>0</v>
      </c>
      <c r="F206" s="52">
        <v>0</v>
      </c>
      <c r="G206" s="52">
        <v>0</v>
      </c>
      <c r="H206" s="52">
        <v>0</v>
      </c>
      <c r="I206" s="52">
        <v>0.17203545885367255</v>
      </c>
      <c r="J206" s="52">
        <v>0.14053275750156172</v>
      </c>
      <c r="K206" s="52">
        <v>0.12539089018521357</v>
      </c>
      <c r="L206" s="52">
        <v>0.15832988655669816</v>
      </c>
      <c r="M206" s="52">
        <v>7.6257851385101619E-2</v>
      </c>
      <c r="N206" s="52">
        <v>8.4475560032180361E-2</v>
      </c>
      <c r="O206" s="52">
        <v>0</v>
      </c>
      <c r="P206" s="52">
        <v>0</v>
      </c>
      <c r="Q206" s="52">
        <v>0</v>
      </c>
      <c r="R206" s="52">
        <v>0</v>
      </c>
      <c r="S206" s="52">
        <v>0</v>
      </c>
      <c r="T206" s="52">
        <v>0.17031439391640812</v>
      </c>
      <c r="U206" s="52">
        <v>0.12595932155756001</v>
      </c>
      <c r="V206" s="52">
        <v>0.16111452745736926</v>
      </c>
      <c r="W206" s="52">
        <v>0.1937484603409465</v>
      </c>
      <c r="X206" s="52">
        <v>0.14784355919955411</v>
      </c>
      <c r="Y206" s="52">
        <v>0.23283332320610889</v>
      </c>
      <c r="Z206" s="52">
        <v>0.16913343057440042</v>
      </c>
      <c r="AA206" s="52">
        <v>0.23478512958362727</v>
      </c>
      <c r="AB206" s="52">
        <v>0.15317049540196953</v>
      </c>
      <c r="AC206" s="52">
        <v>9.3171122217058533E-2</v>
      </c>
      <c r="AD206" s="52">
        <v>8.0480559114714731E-2</v>
      </c>
      <c r="AE206" s="52">
        <v>0.11713616291267634</v>
      </c>
      <c r="AF206" s="52">
        <v>7.6811543168195093E-2</v>
      </c>
      <c r="AG206" s="52">
        <v>0.10554299355935459</v>
      </c>
      <c r="AH206" s="52">
        <v>9.8192929257499728E-2</v>
      </c>
      <c r="AI206" s="52">
        <v>0.11274697859647027</v>
      </c>
      <c r="AJ206" s="52">
        <v>0.14144142637410936</v>
      </c>
      <c r="AK206" s="52">
        <v>8.2670770910844987E-2</v>
      </c>
      <c r="AL206" s="52">
        <v>1.4226362708806877E-2</v>
      </c>
      <c r="AM206" s="52">
        <v>3.5422222768112327E-2</v>
      </c>
      <c r="AN206" s="52">
        <v>4.3793156856320521E-2</v>
      </c>
      <c r="AO206" s="52">
        <v>3.9225142635727309E-2</v>
      </c>
      <c r="AP206" s="52">
        <v>2.5942395194261433E-2</v>
      </c>
      <c r="AQ206" s="52">
        <v>1.9233479991999175E-2</v>
      </c>
      <c r="AR206" s="52">
        <v>1.7834698161670652E-2</v>
      </c>
      <c r="AS206" s="52">
        <v>1.2047819246802137E-2</v>
      </c>
      <c r="AT206" s="52">
        <v>1.2567946850881981E-2</v>
      </c>
      <c r="AU206" s="52">
        <v>6.2439581727431201E-3</v>
      </c>
      <c r="AV206" s="52"/>
      <c r="AW206" s="52"/>
      <c r="AX206" s="52"/>
      <c r="AY206" s="52"/>
      <c r="AZ206" s="52"/>
      <c r="BA206" s="52"/>
      <c r="BB206" s="52"/>
      <c r="BC206" s="52"/>
      <c r="BD206" s="52">
        <v>4.2374176684752803E-2</v>
      </c>
      <c r="BE206" s="52">
        <v>1.7195288372778301E-2</v>
      </c>
      <c r="BF206" s="52">
        <v>2.1990466042965348E-3</v>
      </c>
      <c r="BG206" s="52"/>
      <c r="BH206" s="52"/>
      <c r="BI206" s="52"/>
      <c r="BJ206" s="52"/>
      <c r="BK206" s="52">
        <v>5.8544141521167728E-3</v>
      </c>
      <c r="BL206" s="52">
        <v>8.1796003137571489E-5</v>
      </c>
      <c r="BM206" s="100">
        <v>3.9653682588222994E-2</v>
      </c>
    </row>
    <row r="207" spans="1:65" x14ac:dyDescent="0.2">
      <c r="A207" s="13">
        <v>43405</v>
      </c>
      <c r="B207" s="20">
        <v>0.87110120677387726</v>
      </c>
      <c r="C207" s="20">
        <v>0</v>
      </c>
      <c r="D207" s="20">
        <v>0</v>
      </c>
      <c r="E207" s="20">
        <v>0</v>
      </c>
      <c r="F207" s="20">
        <v>0</v>
      </c>
      <c r="G207" s="20">
        <v>0</v>
      </c>
      <c r="H207" s="20">
        <v>0</v>
      </c>
      <c r="I207" s="20">
        <v>0.18298283807911017</v>
      </c>
      <c r="J207" s="20">
        <v>0.14641820116057375</v>
      </c>
      <c r="K207" s="20">
        <v>0.12604494363889174</v>
      </c>
      <c r="L207" s="20">
        <v>0.16952156432522733</v>
      </c>
      <c r="M207" s="20">
        <v>8.0393548796551001E-2</v>
      </c>
      <c r="N207" s="20">
        <v>8.741336864125919E-2</v>
      </c>
      <c r="O207" s="20">
        <v>0</v>
      </c>
      <c r="P207" s="20">
        <v>0</v>
      </c>
      <c r="Q207" s="20">
        <v>0</v>
      </c>
      <c r="R207" s="20">
        <v>0</v>
      </c>
      <c r="S207" s="20">
        <v>0</v>
      </c>
      <c r="T207" s="20">
        <v>0.16969161629188131</v>
      </c>
      <c r="U207" s="20">
        <v>0.12670861931861652</v>
      </c>
      <c r="V207" s="20">
        <v>0.17564109032493619</v>
      </c>
      <c r="W207" s="20">
        <v>0.20021238415289414</v>
      </c>
      <c r="X207" s="20">
        <v>0.14917071995969783</v>
      </c>
      <c r="Y207" s="20">
        <v>0.22827386745898162</v>
      </c>
      <c r="Z207" s="20">
        <v>0.17275863111352546</v>
      </c>
      <c r="AA207" s="20">
        <v>0.21677616196357269</v>
      </c>
      <c r="AB207" s="20">
        <v>0.16142075592900418</v>
      </c>
      <c r="AC207" s="20">
        <v>9.9939995584476887E-2</v>
      </c>
      <c r="AD207" s="20">
        <v>8.2600338434089371E-2</v>
      </c>
      <c r="AE207" s="20">
        <v>0.11999091831233819</v>
      </c>
      <c r="AF207" s="20">
        <v>8.875314258187364E-2</v>
      </c>
      <c r="AG207" s="20">
        <v>0.10665519365695461</v>
      </c>
      <c r="AH207" s="20">
        <v>9.4067124150123152E-2</v>
      </c>
      <c r="AI207" s="20">
        <v>0.11590888680597206</v>
      </c>
      <c r="AJ207" s="20">
        <v>0.14857551345725847</v>
      </c>
      <c r="AK207" s="20">
        <v>8.7327775284558234E-2</v>
      </c>
      <c r="AL207" s="20">
        <v>1.6206111092376067E-2</v>
      </c>
      <c r="AM207" s="20">
        <v>3.694555960735782E-2</v>
      </c>
      <c r="AN207" s="20">
        <v>4.5003527105297439E-2</v>
      </c>
      <c r="AO207" s="20">
        <v>4.3504077488114627E-2</v>
      </c>
      <c r="AP207" s="20">
        <v>2.9941418945206043E-2</v>
      </c>
      <c r="AQ207" s="20">
        <v>2.3812465375968865E-2</v>
      </c>
      <c r="AR207" s="20">
        <v>1.9959728613409885E-2</v>
      </c>
      <c r="AS207" s="20">
        <v>1.4863730627623075E-2</v>
      </c>
      <c r="AT207" s="20">
        <v>1.3495348211321961E-2</v>
      </c>
      <c r="AU207" s="20">
        <v>9.2854835099092353E-3</v>
      </c>
      <c r="AV207" s="20"/>
      <c r="AW207" s="20"/>
      <c r="AX207" s="20"/>
      <c r="AY207" s="20"/>
      <c r="AZ207" s="20"/>
      <c r="BA207" s="20"/>
      <c r="BB207" s="20"/>
      <c r="BC207" s="20"/>
      <c r="BD207" s="20">
        <v>4.5570156105384493E-2</v>
      </c>
      <c r="BE207" s="20">
        <v>1.6516237550008767E-2</v>
      </c>
      <c r="BF207" s="20">
        <v>3.2197500392084216E-3</v>
      </c>
      <c r="BG207" s="20"/>
      <c r="BH207" s="20"/>
      <c r="BI207" s="20"/>
      <c r="BJ207" s="20"/>
      <c r="BK207" s="20">
        <v>7.680295457073937E-3</v>
      </c>
      <c r="BL207" s="20">
        <v>1.0137397471150864E-4</v>
      </c>
      <c r="BM207" s="100">
        <v>4.2135351580868605E-2</v>
      </c>
    </row>
    <row r="208" spans="1:65" x14ac:dyDescent="0.2">
      <c r="A208" s="13">
        <v>43435</v>
      </c>
      <c r="B208" s="20">
        <v>0.87343362116245205</v>
      </c>
      <c r="C208" s="20">
        <v>0</v>
      </c>
      <c r="D208" s="20">
        <v>0</v>
      </c>
      <c r="E208" s="20">
        <v>0</v>
      </c>
      <c r="F208" s="20">
        <v>0</v>
      </c>
      <c r="G208" s="20">
        <v>0</v>
      </c>
      <c r="H208" s="20">
        <v>0</v>
      </c>
      <c r="I208" s="20">
        <v>0.18736772407053295</v>
      </c>
      <c r="J208" s="20">
        <v>0.14400782181146132</v>
      </c>
      <c r="K208" s="20">
        <v>0.11898196011184718</v>
      </c>
      <c r="L208" s="20">
        <v>0.15558249049501952</v>
      </c>
      <c r="M208" s="20">
        <v>7.9620060917797553E-2</v>
      </c>
      <c r="N208" s="20">
        <v>8.7452101263639517E-2</v>
      </c>
      <c r="O208" s="20">
        <v>0</v>
      </c>
      <c r="P208" s="20">
        <v>0</v>
      </c>
      <c r="Q208" s="20">
        <v>0</v>
      </c>
      <c r="R208" s="20">
        <v>0</v>
      </c>
      <c r="S208" s="20">
        <v>0</v>
      </c>
      <c r="T208" s="20">
        <v>0.17048066207543969</v>
      </c>
      <c r="U208" s="20">
        <v>0.13416393266601442</v>
      </c>
      <c r="V208" s="20">
        <v>0.17532522802609293</v>
      </c>
      <c r="W208" s="20">
        <v>0.20304005467189992</v>
      </c>
      <c r="X208" s="20">
        <v>0.15174853772605199</v>
      </c>
      <c r="Y208" s="20">
        <v>0.24036594760720456</v>
      </c>
      <c r="Z208" s="20">
        <v>0.18118155399703675</v>
      </c>
      <c r="AA208" s="20">
        <v>0.22858841514341716</v>
      </c>
      <c r="AB208" s="20">
        <v>0.15924397606868046</v>
      </c>
      <c r="AC208" s="20">
        <v>0.10210590576816242</v>
      </c>
      <c r="AD208" s="20">
        <v>8.287875194742296E-2</v>
      </c>
      <c r="AE208" s="20">
        <v>0.12116886744961773</v>
      </c>
      <c r="AF208" s="20">
        <v>8.7659921547587644E-2</v>
      </c>
      <c r="AG208" s="20">
        <v>0.11543010960960481</v>
      </c>
      <c r="AH208" s="20">
        <v>8.8223866521423056E-2</v>
      </c>
      <c r="AI208" s="20">
        <v>0.11452930953725006</v>
      </c>
      <c r="AJ208" s="20">
        <v>0.14933914532175308</v>
      </c>
      <c r="AK208" s="20">
        <v>9.1743484134261519E-2</v>
      </c>
      <c r="AL208" s="20">
        <v>1.6951418239356017E-2</v>
      </c>
      <c r="AM208" s="20">
        <v>3.9947553673208507E-2</v>
      </c>
      <c r="AN208" s="20">
        <v>4.9616064347632188E-2</v>
      </c>
      <c r="AO208" s="20">
        <v>4.2636091965718506E-2</v>
      </c>
      <c r="AP208" s="20">
        <v>2.8315455400465338E-2</v>
      </c>
      <c r="AQ208" s="20">
        <v>2.5331727272068408E-2</v>
      </c>
      <c r="AR208" s="20">
        <v>2.0766685707120487E-2</v>
      </c>
      <c r="AS208" s="20">
        <v>1.4889270115489243E-2</v>
      </c>
      <c r="AT208" s="20">
        <v>1.3453653655967171E-2</v>
      </c>
      <c r="AU208" s="20">
        <v>1.2422304048486333E-2</v>
      </c>
      <c r="AV208" s="20"/>
      <c r="AW208" s="20"/>
      <c r="AX208" s="20"/>
      <c r="AY208" s="20"/>
      <c r="AZ208" s="20"/>
      <c r="BA208" s="20"/>
      <c r="BB208" s="20"/>
      <c r="BC208" s="20"/>
      <c r="BD208" s="20">
        <v>4.8335881354141692E-2</v>
      </c>
      <c r="BE208" s="20">
        <v>1.824832593731179E-2</v>
      </c>
      <c r="BF208" s="20">
        <v>3.8249530269312071E-3</v>
      </c>
      <c r="BG208" s="20"/>
      <c r="BH208" s="20"/>
      <c r="BI208" s="20"/>
      <c r="BJ208" s="20"/>
      <c r="BK208" s="20">
        <v>8.8909570926721977E-3</v>
      </c>
      <c r="BL208" s="20">
        <v>1.0612963163326266E-4</v>
      </c>
      <c r="BM208" s="100">
        <v>4.304691918567817E-2</v>
      </c>
    </row>
    <row r="209" spans="1:65" x14ac:dyDescent="0.2">
      <c r="A209" s="13">
        <v>43466</v>
      </c>
      <c r="B209" s="20">
        <v>0.87959866713537327</v>
      </c>
      <c r="C209" s="20">
        <v>0</v>
      </c>
      <c r="D209" s="20">
        <v>0</v>
      </c>
      <c r="E209" s="20">
        <v>0</v>
      </c>
      <c r="F209" s="20">
        <v>0</v>
      </c>
      <c r="G209" s="20">
        <v>0</v>
      </c>
      <c r="H209" s="20">
        <v>0</v>
      </c>
      <c r="I209" s="20">
        <v>0.1961547796102889</v>
      </c>
      <c r="J209" s="20">
        <v>0.15511835185988973</v>
      </c>
      <c r="K209" s="20">
        <v>0.12326392955269475</v>
      </c>
      <c r="L209" s="20">
        <v>0.15643758250879983</v>
      </c>
      <c r="M209" s="20">
        <v>8.3396131626370731E-2</v>
      </c>
      <c r="N209" s="20">
        <v>9.7393163107392697E-2</v>
      </c>
      <c r="O209" s="20">
        <v>0</v>
      </c>
      <c r="P209" s="20">
        <v>0</v>
      </c>
      <c r="Q209" s="20">
        <v>0</v>
      </c>
      <c r="R209" s="20">
        <v>0</v>
      </c>
      <c r="S209" s="20">
        <v>0</v>
      </c>
      <c r="T209" s="20">
        <v>0.19227562327105774</v>
      </c>
      <c r="U209" s="20">
        <v>0.14931365941981797</v>
      </c>
      <c r="V209" s="20">
        <v>0.17722635360763253</v>
      </c>
      <c r="W209" s="20">
        <v>0.21493435902810276</v>
      </c>
      <c r="X209" s="20">
        <v>0.13793512994530416</v>
      </c>
      <c r="Y209" s="20">
        <v>0.23021083657874594</v>
      </c>
      <c r="Z209" s="20">
        <v>0.18427379457454598</v>
      </c>
      <c r="AA209" s="20">
        <v>0.23488047884363084</v>
      </c>
      <c r="AB209" s="20">
        <v>0.16252768962360059</v>
      </c>
      <c r="AC209" s="20">
        <v>0.10486102360443844</v>
      </c>
      <c r="AD209" s="20">
        <v>8.8105480620226023E-2</v>
      </c>
      <c r="AE209" s="20">
        <v>0.12278330810198995</v>
      </c>
      <c r="AF209" s="20">
        <v>8.748466043368823E-2</v>
      </c>
      <c r="AG209" s="20">
        <v>0.11385038209642387</v>
      </c>
      <c r="AH209" s="20">
        <v>9.4733821180171943E-2</v>
      </c>
      <c r="AI209" s="20">
        <v>0.11659891261721481</v>
      </c>
      <c r="AJ209" s="20">
        <v>0.15434919812485831</v>
      </c>
      <c r="AK209" s="20">
        <v>9.4138986231034005E-2</v>
      </c>
      <c r="AL209" s="20">
        <v>2.0712156736649869E-2</v>
      </c>
      <c r="AM209" s="20">
        <v>4.2344575837057946E-2</v>
      </c>
      <c r="AN209" s="20">
        <v>5.2002468259589048E-2</v>
      </c>
      <c r="AO209" s="20">
        <v>4.8748148135441267E-2</v>
      </c>
      <c r="AP209" s="20">
        <v>3.1769448572369192E-2</v>
      </c>
      <c r="AQ209" s="20">
        <v>2.5723637593696929E-2</v>
      </c>
      <c r="AR209" s="20">
        <v>2.0404735254194784E-2</v>
      </c>
      <c r="AS209" s="20">
        <v>1.5135171296521763E-2</v>
      </c>
      <c r="AT209" s="20">
        <v>1.508092276328947E-2</v>
      </c>
      <c r="AU209" s="20">
        <v>1.4096636831387349E-2</v>
      </c>
      <c r="AV209" s="20"/>
      <c r="AW209" s="20"/>
      <c r="AX209" s="20"/>
      <c r="AY209" s="20"/>
      <c r="AZ209" s="20"/>
      <c r="BA209" s="20"/>
      <c r="BB209" s="20"/>
      <c r="BC209" s="20"/>
      <c r="BD209" s="20">
        <v>5.5095840111359894E-2</v>
      </c>
      <c r="BE209" s="20">
        <v>1.7787326992460453E-2</v>
      </c>
      <c r="BF209" s="20">
        <v>7.3559070463869074E-3</v>
      </c>
      <c r="BG209" s="20"/>
      <c r="BH209" s="20"/>
      <c r="BI209" s="20"/>
      <c r="BJ209" s="20"/>
      <c r="BK209" s="20">
        <v>6.5836386411000786E-3</v>
      </c>
      <c r="BL209" s="20">
        <v>1.106227700168358E-4</v>
      </c>
      <c r="BM209" s="100">
        <v>4.5566550887212461E-2</v>
      </c>
    </row>
    <row r="210" spans="1:65" x14ac:dyDescent="0.2">
      <c r="A210" s="13">
        <v>43497</v>
      </c>
      <c r="B210" s="20">
        <v>0.88213269468589628</v>
      </c>
      <c r="C210" s="20">
        <v>0</v>
      </c>
      <c r="D210" s="20">
        <v>0</v>
      </c>
      <c r="E210" s="20">
        <v>0</v>
      </c>
      <c r="F210" s="20">
        <v>0</v>
      </c>
      <c r="G210" s="20">
        <v>0</v>
      </c>
      <c r="H210" s="20">
        <v>0</v>
      </c>
      <c r="I210" s="20">
        <v>0.19750072193256366</v>
      </c>
      <c r="J210" s="20">
        <v>0.16351498603296441</v>
      </c>
      <c r="K210" s="20">
        <v>0.12419350312928251</v>
      </c>
      <c r="L210" s="20">
        <v>0.16157985099218847</v>
      </c>
      <c r="M210" s="20">
        <v>8.8706507221911979E-2</v>
      </c>
      <c r="N210" s="20">
        <v>9.8006110271830663E-2</v>
      </c>
      <c r="O210" s="20">
        <v>0</v>
      </c>
      <c r="P210" s="20">
        <v>0</v>
      </c>
      <c r="Q210" s="20">
        <v>0</v>
      </c>
      <c r="R210" s="20">
        <v>0</v>
      </c>
      <c r="S210" s="20">
        <v>0</v>
      </c>
      <c r="T210" s="20">
        <v>0.19590353149643977</v>
      </c>
      <c r="U210" s="20">
        <v>0.15422854166561326</v>
      </c>
      <c r="V210" s="20">
        <v>0.19821384672275089</v>
      </c>
      <c r="W210" s="20">
        <v>0.21022153967640933</v>
      </c>
      <c r="X210" s="20">
        <v>0.1384672128142124</v>
      </c>
      <c r="Y210" s="20">
        <v>0.24085963026858384</v>
      </c>
      <c r="Z210" s="20">
        <v>0.19674399198326847</v>
      </c>
      <c r="AA210" s="20">
        <v>0.22692323880288409</v>
      </c>
      <c r="AB210" s="20">
        <v>0.16907166366614182</v>
      </c>
      <c r="AC210" s="20">
        <v>0.10661614285341461</v>
      </c>
      <c r="AD210" s="20">
        <v>8.9501536394435921E-2</v>
      </c>
      <c r="AE210" s="20">
        <v>0.12658093598828266</v>
      </c>
      <c r="AF210" s="20">
        <v>8.270138540047324E-2</v>
      </c>
      <c r="AG210" s="20">
        <v>0.12027968613024305</v>
      </c>
      <c r="AH210" s="20">
        <v>9.3325798486950023E-2</v>
      </c>
      <c r="AI210" s="20">
        <v>0.11849146718203858</v>
      </c>
      <c r="AJ210" s="20">
        <v>0.15654298112533935</v>
      </c>
      <c r="AK210" s="20">
        <v>9.7376682521545355E-2</v>
      </c>
      <c r="AL210" s="20">
        <v>2.2442456581134099E-2</v>
      </c>
      <c r="AM210" s="20">
        <v>4.3547246181530823E-2</v>
      </c>
      <c r="AN210" s="20">
        <v>5.4478467469895334E-2</v>
      </c>
      <c r="AO210" s="20">
        <v>4.8719453744209239E-2</v>
      </c>
      <c r="AP210" s="20">
        <v>3.4488782624593428E-2</v>
      </c>
      <c r="AQ210" s="20">
        <v>2.7396216005514624E-2</v>
      </c>
      <c r="AR210" s="20">
        <v>2.3593261229208989E-2</v>
      </c>
      <c r="AS210" s="20">
        <v>1.687660269676107E-2</v>
      </c>
      <c r="AT210" s="20">
        <v>1.5959558138559704E-2</v>
      </c>
      <c r="AU210" s="20">
        <v>1.4138751292746546E-2</v>
      </c>
      <c r="AV210" s="20"/>
      <c r="AW210" s="20"/>
      <c r="AX210" s="20"/>
      <c r="AY210" s="20"/>
      <c r="AZ210" s="20"/>
      <c r="BA210" s="20"/>
      <c r="BB210" s="20"/>
      <c r="BC210" s="20"/>
      <c r="BD210" s="20">
        <v>5.4314574477728639E-2</v>
      </c>
      <c r="BE210" s="20">
        <v>1.7245247102608236E-2</v>
      </c>
      <c r="BF210" s="20">
        <v>9.6732067880983003E-3</v>
      </c>
      <c r="BG210" s="20"/>
      <c r="BH210" s="20"/>
      <c r="BI210" s="20"/>
      <c r="BJ210" s="20"/>
      <c r="BK210" s="20">
        <v>6.9262337945312199E-3</v>
      </c>
      <c r="BL210" s="20">
        <v>1.2624867020405206E-4</v>
      </c>
      <c r="BM210" s="100">
        <v>4.7041282715705332E-2</v>
      </c>
    </row>
    <row r="211" spans="1:65" x14ac:dyDescent="0.2">
      <c r="A211" s="13">
        <v>43525</v>
      </c>
      <c r="B211" s="20">
        <v>0.88432030000999629</v>
      </c>
      <c r="C211" s="20">
        <v>0</v>
      </c>
      <c r="D211" s="20">
        <v>0</v>
      </c>
      <c r="E211" s="20">
        <v>0</v>
      </c>
      <c r="F211" s="20">
        <v>0</v>
      </c>
      <c r="G211" s="20">
        <v>0</v>
      </c>
      <c r="H211" s="20">
        <v>0</v>
      </c>
      <c r="I211" s="20">
        <v>0.20566664288052205</v>
      </c>
      <c r="J211" s="20">
        <v>0.15934756689873003</v>
      </c>
      <c r="K211" s="20">
        <v>0.14525459798902804</v>
      </c>
      <c r="L211" s="20">
        <v>0.16183172695848277</v>
      </c>
      <c r="M211" s="20">
        <v>8.892072578996936E-2</v>
      </c>
      <c r="N211" s="20">
        <v>0.10357572555539024</v>
      </c>
      <c r="O211" s="20">
        <v>0</v>
      </c>
      <c r="P211" s="20">
        <v>0</v>
      </c>
      <c r="Q211" s="20">
        <v>0</v>
      </c>
      <c r="R211" s="20">
        <v>0</v>
      </c>
      <c r="S211" s="20">
        <v>0</v>
      </c>
      <c r="T211" s="20">
        <v>0.20018163284085291</v>
      </c>
      <c r="U211" s="20">
        <v>0.14603441421542959</v>
      </c>
      <c r="V211" s="20">
        <v>0.19135650162703571</v>
      </c>
      <c r="W211" s="20">
        <v>0.21306887935926724</v>
      </c>
      <c r="X211" s="20">
        <v>0.13881844179127445</v>
      </c>
      <c r="Y211" s="20">
        <v>0.24973501304103732</v>
      </c>
      <c r="Z211" s="20">
        <v>0.21508788956681318</v>
      </c>
      <c r="AA211" s="20">
        <v>0.23361265601252612</v>
      </c>
      <c r="AB211" s="20">
        <v>0.17407201091374469</v>
      </c>
      <c r="AC211" s="20">
        <v>0.10972709892637439</v>
      </c>
      <c r="AD211" s="20">
        <v>9.1488460187514761E-2</v>
      </c>
      <c r="AE211" s="20">
        <v>0.12560863976827272</v>
      </c>
      <c r="AF211" s="20">
        <v>8.1659281246247661E-2</v>
      </c>
      <c r="AG211" s="20">
        <v>0.11305062102882517</v>
      </c>
      <c r="AH211" s="20">
        <v>9.3952667386692973E-2</v>
      </c>
      <c r="AI211" s="20">
        <v>0.11664192623967987</v>
      </c>
      <c r="AJ211" s="20">
        <v>0.15476086904518657</v>
      </c>
      <c r="AK211" s="20">
        <v>9.2206134067791976E-2</v>
      </c>
      <c r="AL211" s="20">
        <v>2.2554764202628641E-2</v>
      </c>
      <c r="AM211" s="20">
        <v>4.3931561210788075E-2</v>
      </c>
      <c r="AN211" s="20">
        <v>6.132179591112355E-2</v>
      </c>
      <c r="AO211" s="20">
        <v>5.0024574228630783E-2</v>
      </c>
      <c r="AP211" s="20">
        <v>3.8007254326325741E-2</v>
      </c>
      <c r="AQ211" s="20">
        <v>2.9743938223023094E-2</v>
      </c>
      <c r="AR211" s="20">
        <v>2.5840025967093099E-2</v>
      </c>
      <c r="AS211" s="20">
        <v>1.9783139019106818E-2</v>
      </c>
      <c r="AT211" s="20">
        <v>1.8092644643114077E-2</v>
      </c>
      <c r="AU211" s="20">
        <v>1.4700231546009794E-2</v>
      </c>
      <c r="AV211" s="20"/>
      <c r="AW211" s="20"/>
      <c r="AX211" s="20"/>
      <c r="AY211" s="20"/>
      <c r="AZ211" s="20"/>
      <c r="BA211" s="20"/>
      <c r="BB211" s="20"/>
      <c r="BC211" s="20"/>
      <c r="BD211" s="20">
        <v>5.6361499881165018E-2</v>
      </c>
      <c r="BE211" s="20">
        <v>1.8633592796242087E-2</v>
      </c>
      <c r="BF211" s="20">
        <v>1.0483770014895045E-2</v>
      </c>
      <c r="BG211" s="20"/>
      <c r="BH211" s="20"/>
      <c r="BI211" s="20"/>
      <c r="BJ211" s="20"/>
      <c r="BK211" s="20">
        <v>6.653797044358859E-3</v>
      </c>
      <c r="BL211" s="20">
        <v>1.289238372905283E-4</v>
      </c>
      <c r="BM211" s="100">
        <v>4.8527541218332429E-2</v>
      </c>
    </row>
    <row r="212" spans="1:65" x14ac:dyDescent="0.2">
      <c r="A212" s="13">
        <v>43556</v>
      </c>
      <c r="B212" s="20">
        <v>0.88681646753528209</v>
      </c>
      <c r="C212" s="20">
        <v>0</v>
      </c>
      <c r="D212" s="20">
        <v>0</v>
      </c>
      <c r="E212" s="20">
        <v>0</v>
      </c>
      <c r="F212" s="20">
        <v>0</v>
      </c>
      <c r="G212" s="20">
        <v>0</v>
      </c>
      <c r="H212" s="20">
        <v>0</v>
      </c>
      <c r="I212" s="20">
        <v>0.21368883230571992</v>
      </c>
      <c r="J212" s="20">
        <v>0.16259718936091186</v>
      </c>
      <c r="K212" s="20">
        <v>0.14664789763343944</v>
      </c>
      <c r="L212" s="20">
        <v>0.15895091494990909</v>
      </c>
      <c r="M212" s="20">
        <v>9.0911271046646314E-2</v>
      </c>
      <c r="N212" s="20">
        <v>9.4917541079714882E-2</v>
      </c>
      <c r="O212" s="20">
        <v>0</v>
      </c>
      <c r="P212" s="20">
        <v>0</v>
      </c>
      <c r="Q212" s="20">
        <v>0</v>
      </c>
      <c r="R212" s="20">
        <v>0</v>
      </c>
      <c r="S212" s="20">
        <v>0</v>
      </c>
      <c r="T212" s="20">
        <v>0.20255105407737467</v>
      </c>
      <c r="U212" s="20">
        <v>0.14281529832505788</v>
      </c>
      <c r="V212" s="20">
        <v>0.19351579660828133</v>
      </c>
      <c r="W212" s="20">
        <v>0.2056013927292632</v>
      </c>
      <c r="X212" s="20">
        <v>0.13634108383759949</v>
      </c>
      <c r="Y212" s="20">
        <v>0.24979818576501805</v>
      </c>
      <c r="Z212" s="20">
        <v>0.22245113093231034</v>
      </c>
      <c r="AA212" s="20">
        <v>0.22726860939977925</v>
      </c>
      <c r="AB212" s="20">
        <v>0.17367190421836634</v>
      </c>
      <c r="AC212" s="20">
        <v>0.11041819723569163</v>
      </c>
      <c r="AD212" s="20">
        <v>9.0710733257251708E-2</v>
      </c>
      <c r="AE212" s="20">
        <v>0.11538929485387821</v>
      </c>
      <c r="AF212" s="20">
        <v>9.0756624803922034E-2</v>
      </c>
      <c r="AG212" s="20">
        <v>0.10528836833823443</v>
      </c>
      <c r="AH212" s="20">
        <v>9.2995390197909297E-2</v>
      </c>
      <c r="AI212" s="20">
        <v>0.11091781740031603</v>
      </c>
      <c r="AJ212" s="20">
        <v>0.15831151792732803</v>
      </c>
      <c r="AK212" s="20">
        <v>9.4729891160773724E-2</v>
      </c>
      <c r="AL212" s="20">
        <v>2.4398418213060335E-2</v>
      </c>
      <c r="AM212" s="20">
        <v>4.0967883000817468E-2</v>
      </c>
      <c r="AN212" s="20">
        <v>6.0169881384644741E-2</v>
      </c>
      <c r="AO212" s="20">
        <v>4.8296509529984849E-2</v>
      </c>
      <c r="AP212" s="20">
        <v>3.7454211582998886E-2</v>
      </c>
      <c r="AQ212" s="20">
        <v>3.2325869746798838E-2</v>
      </c>
      <c r="AR212" s="20">
        <v>2.4150964078907652E-2</v>
      </c>
      <c r="AS212" s="20">
        <v>1.8751987983331844E-2</v>
      </c>
      <c r="AT212" s="20">
        <v>1.9950672623370889E-2</v>
      </c>
      <c r="AU212" s="20">
        <v>1.5839148769416098E-2</v>
      </c>
      <c r="AV212" s="20">
        <v>8.5326077877104738E-5</v>
      </c>
      <c r="AW212" s="20"/>
      <c r="AX212" s="20"/>
      <c r="AY212" s="20"/>
      <c r="AZ212" s="20"/>
      <c r="BA212" s="20"/>
      <c r="BB212" s="20"/>
      <c r="BC212" s="20"/>
      <c r="BD212" s="20">
        <v>5.6937368966291299E-2</v>
      </c>
      <c r="BE212" s="20">
        <v>2.105765717844589E-2</v>
      </c>
      <c r="BF212" s="20">
        <v>9.7566604824767915E-3</v>
      </c>
      <c r="BG212" s="20"/>
      <c r="BH212" s="20"/>
      <c r="BI212" s="20"/>
      <c r="BJ212" s="20"/>
      <c r="BK212" s="20">
        <v>9.6113417356148197E-3</v>
      </c>
      <c r="BL212" s="20">
        <v>1.4401517351856242E-4</v>
      </c>
      <c r="BM212" s="100">
        <v>4.4207165462911466E-2</v>
      </c>
    </row>
    <row r="213" spans="1:65" x14ac:dyDescent="0.2">
      <c r="A213" s="102">
        <v>43586</v>
      </c>
      <c r="B213" s="101">
        <v>0.8890720249800117</v>
      </c>
      <c r="C213" s="101">
        <v>0</v>
      </c>
      <c r="D213" s="101">
        <v>0</v>
      </c>
      <c r="E213" s="101">
        <v>0</v>
      </c>
      <c r="F213" s="101">
        <v>0</v>
      </c>
      <c r="G213" s="101">
        <v>0</v>
      </c>
      <c r="H213" s="101">
        <v>0</v>
      </c>
      <c r="I213" s="101">
        <v>0.22458142846816617</v>
      </c>
      <c r="J213" s="101">
        <v>0.16555217598410094</v>
      </c>
      <c r="K213" s="101">
        <v>0.1568952482513592</v>
      </c>
      <c r="L213" s="101">
        <v>0.15989888538124464</v>
      </c>
      <c r="M213" s="101">
        <v>9.9761056658428104E-2</v>
      </c>
      <c r="N213" s="101">
        <v>9.9183749786251926E-2</v>
      </c>
      <c r="O213" s="101">
        <v>0</v>
      </c>
      <c r="P213" s="101">
        <v>0</v>
      </c>
      <c r="Q213" s="101">
        <v>0</v>
      </c>
      <c r="R213" s="101">
        <v>0</v>
      </c>
      <c r="S213" s="101">
        <v>0</v>
      </c>
      <c r="T213" s="101">
        <v>0.20633286067429329</v>
      </c>
      <c r="U213" s="101">
        <v>0.14530765171010923</v>
      </c>
      <c r="V213" s="101">
        <v>0.18619135097595207</v>
      </c>
      <c r="W213" s="101">
        <v>0.22192196740138181</v>
      </c>
      <c r="X213" s="101">
        <v>0.14371295607214507</v>
      </c>
      <c r="Y213" s="101">
        <v>0.25752368658291647</v>
      </c>
      <c r="Z213" s="101">
        <v>0.21538315557836366</v>
      </c>
      <c r="AA213" s="101">
        <v>0.23418511802501393</v>
      </c>
      <c r="AB213" s="101">
        <v>0.18072482867672726</v>
      </c>
      <c r="AC213" s="101">
        <v>0.11173554856293626</v>
      </c>
      <c r="AD213" s="101">
        <v>9.3559020398326531E-2</v>
      </c>
      <c r="AE213" s="101">
        <v>0.1171818619802</v>
      </c>
      <c r="AF213" s="101">
        <v>9.4602347799030623E-2</v>
      </c>
      <c r="AG213" s="101">
        <v>0.10025909180197291</v>
      </c>
      <c r="AH213" s="101">
        <v>9.8497838153177517E-2</v>
      </c>
      <c r="AI213" s="101">
        <v>0.11215304905936781</v>
      </c>
      <c r="AJ213" s="101">
        <v>0.15854508556932886</v>
      </c>
      <c r="AK213" s="101">
        <v>9.9443775381588856E-2</v>
      </c>
      <c r="AL213" s="101">
        <v>2.1884057142611948E-2</v>
      </c>
      <c r="AM213" s="101">
        <v>4.3786852201326991E-2</v>
      </c>
      <c r="AN213" s="101">
        <v>5.730932227557442E-2</v>
      </c>
      <c r="AO213" s="101">
        <v>5.0047821445838747E-2</v>
      </c>
      <c r="AP213" s="101">
        <v>3.9933405008134915E-2</v>
      </c>
      <c r="AQ213" s="101">
        <v>3.6075336474192782E-2</v>
      </c>
      <c r="AR213" s="101">
        <v>2.5924759494704044E-2</v>
      </c>
      <c r="AS213" s="101">
        <v>2.3074948375418076E-2</v>
      </c>
      <c r="AT213" s="101">
        <v>2.4247135300612208E-2</v>
      </c>
      <c r="AU213" s="101">
        <v>1.4793335959867459E-2</v>
      </c>
      <c r="AV213" s="101">
        <v>1.2474963256548275E-4</v>
      </c>
      <c r="AW213" s="101">
        <v>7.5115772667363741E-5</v>
      </c>
      <c r="AX213" s="101"/>
      <c r="AY213" s="101"/>
      <c r="AZ213" s="101"/>
      <c r="BA213" s="101"/>
      <c r="BB213" s="101"/>
      <c r="BC213" s="101"/>
      <c r="BD213" s="101">
        <v>6.1049845462261602E-2</v>
      </c>
      <c r="BE213" s="101">
        <v>2.1469507421350145E-2</v>
      </c>
      <c r="BF213" s="101">
        <v>1.0133915640132154E-2</v>
      </c>
      <c r="BG213" s="101"/>
      <c r="BH213" s="101"/>
      <c r="BI213" s="101"/>
      <c r="BJ213" s="101"/>
      <c r="BK213" s="101">
        <v>7.7352680637747494E-3</v>
      </c>
      <c r="BL213" s="101">
        <v>1.9619118648752163E-4</v>
      </c>
      <c r="BM213" s="104">
        <v>4.2015928365654265E-2</v>
      </c>
    </row>
    <row r="214" spans="1:65" x14ac:dyDescent="0.2">
      <c r="A214" s="102">
        <v>43617</v>
      </c>
      <c r="B214" s="101">
        <v>0.89098715029433673</v>
      </c>
      <c r="C214" s="101">
        <v>0</v>
      </c>
      <c r="D214" s="101">
        <v>0</v>
      </c>
      <c r="E214" s="101">
        <v>0</v>
      </c>
      <c r="F214" s="101">
        <v>0</v>
      </c>
      <c r="G214" s="101">
        <v>0</v>
      </c>
      <c r="H214" s="101">
        <v>0</v>
      </c>
      <c r="I214" s="101">
        <v>0.2380344333609643</v>
      </c>
      <c r="J214" s="101">
        <v>0.17026037650461029</v>
      </c>
      <c r="K214" s="101">
        <v>0.16685370473174443</v>
      </c>
      <c r="L214" s="101">
        <v>0.1700742783491283</v>
      </c>
      <c r="M214" s="101">
        <v>0.10770814192231411</v>
      </c>
      <c r="N214" s="101">
        <v>0.1094637222272862</v>
      </c>
      <c r="O214" s="101">
        <v>0</v>
      </c>
      <c r="P214" s="101">
        <v>0</v>
      </c>
      <c r="Q214" s="101">
        <v>0</v>
      </c>
      <c r="R214" s="101">
        <v>0</v>
      </c>
      <c r="S214" s="101">
        <v>0</v>
      </c>
      <c r="T214" s="101">
        <v>0.2303097043483267</v>
      </c>
      <c r="U214" s="101">
        <v>0.14879819746653136</v>
      </c>
      <c r="V214" s="101">
        <v>0.19764613519251981</v>
      </c>
      <c r="W214" s="101">
        <v>0.23678766808333809</v>
      </c>
      <c r="X214" s="101">
        <v>0.15254828642075888</v>
      </c>
      <c r="Y214" s="101">
        <v>0.26353427853505879</v>
      </c>
      <c r="Z214" s="101">
        <v>0.19578416982749863</v>
      </c>
      <c r="AA214" s="101">
        <v>0.24233524793644448</v>
      </c>
      <c r="AB214" s="101">
        <v>0.1851554301535818</v>
      </c>
      <c r="AC214" s="101">
        <v>0.11854292423747724</v>
      </c>
      <c r="AD214" s="101">
        <v>9.6581904723978262E-2</v>
      </c>
      <c r="AE214" s="101">
        <v>0.11734759935318408</v>
      </c>
      <c r="AF214" s="101">
        <v>9.3759785333230511E-2</v>
      </c>
      <c r="AG214" s="101">
        <v>0.10827216152449083</v>
      </c>
      <c r="AH214" s="101">
        <v>0.10278787354017757</v>
      </c>
      <c r="AI214" s="101">
        <v>0.11842184466631536</v>
      </c>
      <c r="AJ214" s="101">
        <v>0.16821936320343298</v>
      </c>
      <c r="AK214" s="101">
        <v>0.10287813604529296</v>
      </c>
      <c r="AL214" s="101">
        <v>2.5717788569399564E-2</v>
      </c>
      <c r="AM214" s="101">
        <v>4.6392729136227925E-2</v>
      </c>
      <c r="AN214" s="101">
        <v>6.031091918659183E-2</v>
      </c>
      <c r="AO214" s="101">
        <v>5.0677902536459263E-2</v>
      </c>
      <c r="AP214" s="101">
        <v>4.3481171342040804E-2</v>
      </c>
      <c r="AQ214" s="101">
        <v>3.6943825207578988E-2</v>
      </c>
      <c r="AR214" s="101">
        <v>2.6013967586141541E-2</v>
      </c>
      <c r="AS214" s="101">
        <v>2.4719898148843743E-2</v>
      </c>
      <c r="AT214" s="101">
        <v>2.637295061435015E-2</v>
      </c>
      <c r="AU214" s="101">
        <v>1.7218902011235895E-2</v>
      </c>
      <c r="AV214" s="101">
        <v>1.4612420436942768E-4</v>
      </c>
      <c r="AW214" s="101">
        <v>1.301248464792166E-4</v>
      </c>
      <c r="AX214" s="101"/>
      <c r="AY214" s="101"/>
      <c r="AZ214" s="101"/>
      <c r="BA214" s="101"/>
      <c r="BB214" s="101"/>
      <c r="BC214" s="101"/>
      <c r="BD214" s="101">
        <v>6.4900984025360375E-2</v>
      </c>
      <c r="BE214" s="101">
        <v>2.266283265381357E-2</v>
      </c>
      <c r="BF214" s="101">
        <v>1.2567520315293788E-2</v>
      </c>
      <c r="BG214" s="101"/>
      <c r="BH214" s="101"/>
      <c r="BI214" s="101"/>
      <c r="BJ214" s="101"/>
      <c r="BK214" s="101">
        <v>1.0440128454448536E-2</v>
      </c>
      <c r="BL214" s="101">
        <v>2.380881909023238E-4</v>
      </c>
      <c r="BM214" s="104">
        <v>4.4238078167953443E-2</v>
      </c>
    </row>
    <row r="215" spans="1:65" x14ac:dyDescent="0.2">
      <c r="A215" s="102">
        <v>43647</v>
      </c>
      <c r="B215" s="101">
        <v>0.89364362999667002</v>
      </c>
      <c r="C215" s="101">
        <v>0</v>
      </c>
      <c r="D215" s="101">
        <v>0</v>
      </c>
      <c r="E215" s="101">
        <v>0</v>
      </c>
      <c r="F215" s="101">
        <v>0</v>
      </c>
      <c r="G215" s="101">
        <v>0</v>
      </c>
      <c r="H215" s="101">
        <v>0</v>
      </c>
      <c r="I215" s="101">
        <v>0.24349503138697079</v>
      </c>
      <c r="J215" s="101">
        <v>0.17372796821569247</v>
      </c>
      <c r="K215" s="101">
        <v>0.16119723556928117</v>
      </c>
      <c r="L215" s="101">
        <v>0.16661560946841347</v>
      </c>
      <c r="M215" s="101">
        <v>0.10927768004007436</v>
      </c>
      <c r="N215" s="101">
        <v>0.10536869946541706</v>
      </c>
      <c r="O215" s="101">
        <v>0</v>
      </c>
      <c r="P215" s="101">
        <v>0</v>
      </c>
      <c r="Q215" s="101">
        <v>0</v>
      </c>
      <c r="R215" s="101">
        <v>0</v>
      </c>
      <c r="S215" s="101">
        <v>0</v>
      </c>
      <c r="T215" s="101">
        <v>0.22312586227572975</v>
      </c>
      <c r="U215" s="101">
        <v>0.15849138057764797</v>
      </c>
      <c r="V215" s="101">
        <v>0.1935376887597007</v>
      </c>
      <c r="W215" s="101">
        <v>0.22658456272661237</v>
      </c>
      <c r="X215" s="101">
        <v>0.15236205347231263</v>
      </c>
      <c r="Y215" s="101">
        <v>0.25979908564912491</v>
      </c>
      <c r="Z215" s="101">
        <v>0.20315398556025666</v>
      </c>
      <c r="AA215" s="101">
        <v>0.24862130989703832</v>
      </c>
      <c r="AB215" s="101">
        <v>0.19190411844515567</v>
      </c>
      <c r="AC215" s="101">
        <v>0.11594476634968072</v>
      </c>
      <c r="AD215" s="101">
        <v>9.4277799180921079E-2</v>
      </c>
      <c r="AE215" s="101">
        <v>0.12096090100025707</v>
      </c>
      <c r="AF215" s="101">
        <v>9.9844238970013863E-2</v>
      </c>
      <c r="AG215" s="101">
        <v>0.11582580941720283</v>
      </c>
      <c r="AH215" s="101">
        <v>0.10354560058375294</v>
      </c>
      <c r="AI215" s="101">
        <v>0.12686147437191189</v>
      </c>
      <c r="AJ215" s="101">
        <v>0.17439591319385586</v>
      </c>
      <c r="AK215" s="101">
        <v>0.10119005415144472</v>
      </c>
      <c r="AL215" s="101">
        <v>2.7290721113511135E-2</v>
      </c>
      <c r="AM215" s="101">
        <v>4.3070096437622045E-2</v>
      </c>
      <c r="AN215" s="101">
        <v>5.8447274472300387E-2</v>
      </c>
      <c r="AO215" s="101">
        <v>5.6917521661238875E-2</v>
      </c>
      <c r="AP215" s="101">
        <v>4.0179707691746523E-2</v>
      </c>
      <c r="AQ215" s="101">
        <v>3.7621161577009031E-2</v>
      </c>
      <c r="AR215" s="101">
        <v>2.7822933393898734E-2</v>
      </c>
      <c r="AS215" s="101">
        <v>2.7430282303837698E-2</v>
      </c>
      <c r="AT215" s="101">
        <v>2.755597755102121E-2</v>
      </c>
      <c r="AU215" s="101">
        <v>2.2013281979567846E-2</v>
      </c>
      <c r="AV215" s="101">
        <v>6.3313942691430318E-4</v>
      </c>
      <c r="AW215" s="101">
        <v>1.9278231608279984E-4</v>
      </c>
      <c r="AX215" s="101"/>
      <c r="AY215" s="101"/>
      <c r="AZ215" s="101"/>
      <c r="BA215" s="101"/>
      <c r="BB215" s="101"/>
      <c r="BC215" s="101"/>
      <c r="BD215" s="101">
        <v>6.5047574812376913E-2</v>
      </c>
      <c r="BE215" s="101">
        <v>2.5510732211349207E-2</v>
      </c>
      <c r="BF215" s="101">
        <v>1.1731967610557293E-2</v>
      </c>
      <c r="BG215" s="101"/>
      <c r="BH215" s="101"/>
      <c r="BI215" s="101"/>
      <c r="BJ215" s="101"/>
      <c r="BK215" s="101">
        <v>9.488013156855598E-3</v>
      </c>
      <c r="BL215" s="101">
        <v>2.3633108993764012E-4</v>
      </c>
      <c r="BM215" s="113">
        <v>4.4876604894974692E-2</v>
      </c>
    </row>
    <row r="216" spans="1:65" x14ac:dyDescent="0.2">
      <c r="A216" s="102">
        <v>43678</v>
      </c>
      <c r="B216" s="20">
        <v>0.8959560353494801</v>
      </c>
      <c r="C216" s="20">
        <v>0</v>
      </c>
      <c r="D216" s="20">
        <v>0</v>
      </c>
      <c r="E216" s="20">
        <v>0</v>
      </c>
      <c r="F216" s="20">
        <v>0</v>
      </c>
      <c r="G216" s="20">
        <v>0</v>
      </c>
      <c r="H216" s="20">
        <v>0</v>
      </c>
      <c r="I216" s="20">
        <v>0.25890290631643259</v>
      </c>
      <c r="J216" s="20">
        <v>0.18285613914322604</v>
      </c>
      <c r="K216" s="20">
        <v>0.17347815929583707</v>
      </c>
      <c r="L216" s="20">
        <v>0.18129563602893786</v>
      </c>
      <c r="M216" s="20">
        <v>0.1095754929984971</v>
      </c>
      <c r="N216" s="20">
        <v>0.10520144256215384</v>
      </c>
      <c r="O216" s="20">
        <v>0</v>
      </c>
      <c r="P216" s="20">
        <v>0</v>
      </c>
      <c r="Q216" s="20">
        <v>0</v>
      </c>
      <c r="R216" s="20">
        <v>0</v>
      </c>
      <c r="S216" s="20">
        <v>0</v>
      </c>
      <c r="T216" s="20">
        <v>0.21177177949882378</v>
      </c>
      <c r="U216" s="20">
        <v>0.15249429138081744</v>
      </c>
      <c r="V216" s="20">
        <v>0.19313450911111232</v>
      </c>
      <c r="W216" s="20">
        <v>0.20919411282363246</v>
      </c>
      <c r="X216" s="20">
        <v>0.15078471185222206</v>
      </c>
      <c r="Y216" s="20">
        <v>0.26403390110605413</v>
      </c>
      <c r="Z216" s="20">
        <v>0.20925774364106708</v>
      </c>
      <c r="AA216" s="20">
        <v>0.24993943441115729</v>
      </c>
      <c r="AB216" s="20">
        <v>0.18616198405666365</v>
      </c>
      <c r="AC216" s="20">
        <v>0.11851830889422467</v>
      </c>
      <c r="AD216" s="20">
        <v>9.5365836453085093E-2</v>
      </c>
      <c r="AE216" s="20">
        <v>0.11976967535829985</v>
      </c>
      <c r="AF216" s="20">
        <v>0.10458379452546585</v>
      </c>
      <c r="AG216" s="20">
        <v>0.11089437088681224</v>
      </c>
      <c r="AH216" s="20">
        <v>0.10359920998642272</v>
      </c>
      <c r="AI216" s="20">
        <v>0.12391415027237639</v>
      </c>
      <c r="AJ216" s="20">
        <v>0.18088896432969001</v>
      </c>
      <c r="AK216" s="20">
        <v>0.10115971840842464</v>
      </c>
      <c r="AL216" s="20">
        <v>3.1332235615360179E-2</v>
      </c>
      <c r="AM216" s="20">
        <v>4.3152649432121284E-2</v>
      </c>
      <c r="AN216" s="20">
        <v>6.2614076293738163E-2</v>
      </c>
      <c r="AO216" s="20">
        <v>5.7609411663748965E-2</v>
      </c>
      <c r="AP216" s="20">
        <v>4.2058180596175027E-2</v>
      </c>
      <c r="AQ216" s="20">
        <v>3.8867174135662035E-2</v>
      </c>
      <c r="AR216" s="20">
        <v>3.0306327876568222E-2</v>
      </c>
      <c r="AS216" s="20">
        <v>2.9234146855444353E-2</v>
      </c>
      <c r="AT216" s="20">
        <v>2.6967337338456923E-2</v>
      </c>
      <c r="AU216" s="20">
        <v>2.1528347240459725E-2</v>
      </c>
      <c r="AV216" s="20">
        <v>6.6960755932946113E-4</v>
      </c>
      <c r="AW216" s="20">
        <v>2.2451357665035645E-4</v>
      </c>
      <c r="AX216" s="20"/>
      <c r="AY216" s="20"/>
      <c r="AZ216" s="20"/>
      <c r="BA216" s="20"/>
      <c r="BB216" s="20"/>
      <c r="BC216" s="20"/>
      <c r="BD216" s="20">
        <v>6.7138921191504247E-2</v>
      </c>
      <c r="BE216" s="20">
        <v>2.0782269842415053E-2</v>
      </c>
      <c r="BF216" s="20">
        <v>1.3663374351918367E-2</v>
      </c>
      <c r="BG216" s="20">
        <v>3.960968307915622E-5</v>
      </c>
      <c r="BH216" s="20"/>
      <c r="BI216" s="20"/>
      <c r="BJ216" s="20"/>
      <c r="BK216" s="20">
        <v>1.0905363896800038E-2</v>
      </c>
      <c r="BL216" s="20">
        <v>2.0699320074548016E-3</v>
      </c>
      <c r="BM216" s="100">
        <v>4.2075279122806182E-2</v>
      </c>
    </row>
    <row r="217" spans="1:65" x14ac:dyDescent="0.2">
      <c r="A217" s="102">
        <v>43709</v>
      </c>
      <c r="B217" s="20">
        <v>0.89791460074550444</v>
      </c>
      <c r="C217" s="20">
        <v>0</v>
      </c>
      <c r="D217" s="20">
        <v>0</v>
      </c>
      <c r="E217" s="20">
        <v>0</v>
      </c>
      <c r="F217" s="20">
        <v>0</v>
      </c>
      <c r="G217" s="20">
        <v>0</v>
      </c>
      <c r="H217" s="20">
        <v>0</v>
      </c>
      <c r="I217" s="20">
        <v>0.2728783216055275</v>
      </c>
      <c r="J217" s="20">
        <v>0.18464480426783325</v>
      </c>
      <c r="K217" s="20">
        <v>0.16534851420619406</v>
      </c>
      <c r="L217" s="20">
        <v>0.17211341348213238</v>
      </c>
      <c r="M217" s="20">
        <v>0.11301311117902009</v>
      </c>
      <c r="N217" s="20">
        <v>0.11004870127984237</v>
      </c>
      <c r="O217" s="20">
        <v>0</v>
      </c>
      <c r="P217" s="20">
        <v>0</v>
      </c>
      <c r="Q217" s="20">
        <v>0</v>
      </c>
      <c r="R217" s="20">
        <v>0</v>
      </c>
      <c r="S217" s="20">
        <v>0</v>
      </c>
      <c r="T217" s="20">
        <v>0.21726560010936299</v>
      </c>
      <c r="U217" s="20">
        <v>0.14824556462145488</v>
      </c>
      <c r="V217" s="20">
        <v>0.218900642665454</v>
      </c>
      <c r="W217" s="20">
        <v>0.21486962367189205</v>
      </c>
      <c r="X217" s="20">
        <v>0.15047609909088849</v>
      </c>
      <c r="Y217" s="20">
        <v>0.27465474486553138</v>
      </c>
      <c r="Z217" s="20">
        <v>0.2049369461771596</v>
      </c>
      <c r="AA217" s="20">
        <v>0.26998838987729135</v>
      </c>
      <c r="AB217" s="20">
        <v>0.17888095496488435</v>
      </c>
      <c r="AC217" s="20">
        <v>0.11960253876099056</v>
      </c>
      <c r="AD217" s="20">
        <v>9.3356674105943935E-2</v>
      </c>
      <c r="AE217" s="20">
        <v>0.11968529501928762</v>
      </c>
      <c r="AF217" s="20">
        <v>0.10246307663296207</v>
      </c>
      <c r="AG217" s="20">
        <v>0.1084732959157404</v>
      </c>
      <c r="AH217" s="20">
        <v>0.10876479282459256</v>
      </c>
      <c r="AI217" s="20">
        <v>0.12622854942590769</v>
      </c>
      <c r="AJ217" s="20">
        <v>0.18518772050324461</v>
      </c>
      <c r="AK217" s="20">
        <v>0.10235171196861192</v>
      </c>
      <c r="AL217" s="20">
        <v>3.0336461205576884E-2</v>
      </c>
      <c r="AM217" s="20">
        <v>4.1848047420966136E-2</v>
      </c>
      <c r="AN217" s="20">
        <v>6.1911946575802193E-2</v>
      </c>
      <c r="AO217" s="20">
        <v>6.1265803457310863E-2</v>
      </c>
      <c r="AP217" s="20">
        <v>3.9629413775786965E-2</v>
      </c>
      <c r="AQ217" s="20">
        <v>4.0272405417179843E-2</v>
      </c>
      <c r="AR217" s="20">
        <v>2.9650975405421456E-2</v>
      </c>
      <c r="AS217" s="20">
        <v>2.8693753129615925E-2</v>
      </c>
      <c r="AT217" s="20">
        <v>2.9520929273024982E-2</v>
      </c>
      <c r="AU217" s="20">
        <v>2.0305214317507647E-2</v>
      </c>
      <c r="AV217" s="20">
        <v>1.6804061456695497E-3</v>
      </c>
      <c r="AW217" s="20">
        <v>9.1465933403513458E-4</v>
      </c>
      <c r="AX217" s="20"/>
      <c r="AY217" s="20"/>
      <c r="AZ217" s="20"/>
      <c r="BA217" s="20"/>
      <c r="BB217" s="20"/>
      <c r="BC217" s="20"/>
      <c r="BD217" s="20">
        <v>6.7498241541156231E-2</v>
      </c>
      <c r="BE217" s="20">
        <v>2.5454699485526474E-2</v>
      </c>
      <c r="BF217" s="20">
        <v>1.5117668315335077E-2</v>
      </c>
      <c r="BG217" s="20">
        <v>1.5748308001753652E-4</v>
      </c>
      <c r="BH217" s="20"/>
      <c r="BI217" s="20"/>
      <c r="BJ217" s="20"/>
      <c r="BK217" s="20">
        <v>1.1558570699219404E-2</v>
      </c>
      <c r="BL217" s="20">
        <v>2.093857738122114E-3</v>
      </c>
      <c r="BM217" s="100">
        <v>4.2647418323621296E-2</v>
      </c>
    </row>
    <row r="218" spans="1:65" x14ac:dyDescent="0.2">
      <c r="A218" s="102">
        <v>43739</v>
      </c>
      <c r="B218" s="20">
        <v>0.90028161382708172</v>
      </c>
      <c r="C218" s="20">
        <v>0</v>
      </c>
      <c r="D218" s="20">
        <v>0</v>
      </c>
      <c r="E218" s="20">
        <v>0</v>
      </c>
      <c r="F218" s="20">
        <v>0</v>
      </c>
      <c r="G218" s="20">
        <v>0</v>
      </c>
      <c r="H218" s="20">
        <v>0</v>
      </c>
      <c r="I218" s="20">
        <v>0.28426533350637717</v>
      </c>
      <c r="J218" s="20">
        <v>0.19637492758180691</v>
      </c>
      <c r="K218" s="20">
        <v>0.18254343689679109</v>
      </c>
      <c r="L218" s="20">
        <v>0.17280235365620289</v>
      </c>
      <c r="M218" s="20">
        <v>0.1137882396485988</v>
      </c>
      <c r="N218" s="20">
        <v>0.11149159838592015</v>
      </c>
      <c r="O218" s="20">
        <v>0</v>
      </c>
      <c r="P218" s="20">
        <v>0</v>
      </c>
      <c r="Q218" s="20">
        <v>0</v>
      </c>
      <c r="R218" s="20">
        <v>0</v>
      </c>
      <c r="S218" s="20">
        <v>0</v>
      </c>
      <c r="T218" s="20">
        <v>0.22480068674702336</v>
      </c>
      <c r="U218" s="20">
        <v>0.15068487133769201</v>
      </c>
      <c r="V218" s="20">
        <v>0.21152108221789134</v>
      </c>
      <c r="W218" s="20">
        <v>0.21960911948303352</v>
      </c>
      <c r="X218" s="20">
        <v>0.14420493736593629</v>
      </c>
      <c r="Y218" s="20">
        <v>0.28434503785558496</v>
      </c>
      <c r="Z218" s="20">
        <v>0.2146369846262042</v>
      </c>
      <c r="AA218" s="20">
        <v>0.27315175124848512</v>
      </c>
      <c r="AB218" s="20">
        <v>0.18743282761604407</v>
      </c>
      <c r="AC218" s="20">
        <v>0.1199582684078967</v>
      </c>
      <c r="AD218" s="20">
        <v>9.5764832272179384E-2</v>
      </c>
      <c r="AE218" s="20">
        <v>0.12223483402022638</v>
      </c>
      <c r="AF218" s="20">
        <v>0.10385582041979098</v>
      </c>
      <c r="AG218" s="20">
        <v>0.11029769715165227</v>
      </c>
      <c r="AH218" s="20">
        <v>0.11179481985507099</v>
      </c>
      <c r="AI218" s="20">
        <v>0.13147375289397675</v>
      </c>
      <c r="AJ218" s="20">
        <v>0.18836689209248617</v>
      </c>
      <c r="AK218" s="20">
        <v>9.8098064066743096E-2</v>
      </c>
      <c r="AL218" s="20">
        <v>3.218860670872551E-2</v>
      </c>
      <c r="AM218" s="20">
        <v>4.2834700122588325E-2</v>
      </c>
      <c r="AN218" s="20">
        <v>5.9089490005189121E-2</v>
      </c>
      <c r="AO218" s="20">
        <v>5.5404225584914937E-2</v>
      </c>
      <c r="AP218" s="20">
        <v>4.15506220774811E-2</v>
      </c>
      <c r="AQ218" s="20">
        <v>3.9179845432090944E-2</v>
      </c>
      <c r="AR218" s="20">
        <v>3.2253734406842927E-2</v>
      </c>
      <c r="AS218" s="20">
        <v>2.9516499047578339E-2</v>
      </c>
      <c r="AT218" s="20">
        <v>3.0751409355380194E-2</v>
      </c>
      <c r="AU218" s="20">
        <v>1.9279047658669717E-2</v>
      </c>
      <c r="AV218" s="20">
        <v>1.9597556721204497E-3</v>
      </c>
      <c r="AW218" s="20">
        <v>1.9478546285322863E-3</v>
      </c>
      <c r="AX218" s="20">
        <v>1.0770616229661675E-4</v>
      </c>
      <c r="AY218" s="20"/>
      <c r="AZ218" s="20"/>
      <c r="BA218" s="20"/>
      <c r="BB218" s="20"/>
      <c r="BC218" s="20"/>
      <c r="BD218" s="20">
        <v>6.6387301993483624E-2</v>
      </c>
      <c r="BE218" s="20">
        <v>3.0723832368050243E-2</v>
      </c>
      <c r="BF218" s="20">
        <v>1.5107179906911411E-2</v>
      </c>
      <c r="BG218" s="20">
        <v>4.6825445830539806E-4</v>
      </c>
      <c r="BH218" s="20"/>
      <c r="BI218" s="20"/>
      <c r="BJ218" s="20"/>
      <c r="BK218" s="20">
        <v>1.1993524621538241E-2</v>
      </c>
      <c r="BL218" s="20">
        <v>1.5286761900143138E-3</v>
      </c>
      <c r="BM218" s="100">
        <v>3.934027903899414E-2</v>
      </c>
    </row>
    <row r="219" spans="1:65" x14ac:dyDescent="0.2">
      <c r="A219" s="102">
        <v>43770</v>
      </c>
      <c r="B219" s="20">
        <v>0.89998899551951106</v>
      </c>
      <c r="C219" s="20">
        <v>0</v>
      </c>
      <c r="D219" s="20">
        <v>0</v>
      </c>
      <c r="E219" s="20">
        <v>0</v>
      </c>
      <c r="F219" s="20">
        <v>0</v>
      </c>
      <c r="G219" s="20">
        <v>0</v>
      </c>
      <c r="H219" s="20">
        <v>0</v>
      </c>
      <c r="I219" s="20">
        <v>0.29177900430542192</v>
      </c>
      <c r="J219" s="20">
        <v>0.20174494113177921</v>
      </c>
      <c r="K219" s="20">
        <v>0.19781932027008425</v>
      </c>
      <c r="L219" s="20">
        <v>0.17564372931581171</v>
      </c>
      <c r="M219" s="20">
        <v>0.11856887626596888</v>
      </c>
      <c r="N219" s="20">
        <v>0.11196967812865687</v>
      </c>
      <c r="O219" s="20">
        <v>0</v>
      </c>
      <c r="P219" s="20">
        <v>0</v>
      </c>
      <c r="Q219" s="20">
        <v>0</v>
      </c>
      <c r="R219" s="20">
        <v>0</v>
      </c>
      <c r="S219" s="20">
        <v>0</v>
      </c>
      <c r="T219" s="20">
        <v>0.21893681119126843</v>
      </c>
      <c r="U219" s="20">
        <v>0.14569347685304371</v>
      </c>
      <c r="V219" s="20">
        <v>0.21506782598116445</v>
      </c>
      <c r="W219" s="20">
        <v>0.2345155833182449</v>
      </c>
      <c r="X219" s="20">
        <v>0.15700420137613155</v>
      </c>
      <c r="Y219" s="20">
        <v>0.27918319133008757</v>
      </c>
      <c r="Z219" s="20">
        <v>0.21910106100403853</v>
      </c>
      <c r="AA219" s="20">
        <v>0.2438012319578797</v>
      </c>
      <c r="AB219" s="20">
        <v>0.19128302270532077</v>
      </c>
      <c r="AC219" s="20">
        <v>0.12385043518423045</v>
      </c>
      <c r="AD219" s="20">
        <v>9.5857007353314871E-2</v>
      </c>
      <c r="AE219" s="20">
        <v>0.11595410377080147</v>
      </c>
      <c r="AF219" s="20">
        <v>9.6993587192107392E-2</v>
      </c>
      <c r="AG219" s="20">
        <v>0.12239912942814424</v>
      </c>
      <c r="AH219" s="20">
        <v>0.12018109700053697</v>
      </c>
      <c r="AI219" s="20">
        <v>0.13196292890139161</v>
      </c>
      <c r="AJ219" s="20">
        <v>0.18789722489324873</v>
      </c>
      <c r="AK219" s="20">
        <v>0.10183975950826636</v>
      </c>
      <c r="AL219" s="20">
        <v>3.4013585639268498E-2</v>
      </c>
      <c r="AM219" s="20">
        <v>4.3650160241437537E-2</v>
      </c>
      <c r="AN219" s="20">
        <v>6.2200563671901E-2</v>
      </c>
      <c r="AO219" s="20">
        <v>6.2693405220355533E-2</v>
      </c>
      <c r="AP219" s="20">
        <v>4.5156311579026512E-2</v>
      </c>
      <c r="AQ219" s="20">
        <v>3.8790597896853754E-2</v>
      </c>
      <c r="AR219" s="20">
        <v>3.1942516174594149E-2</v>
      </c>
      <c r="AS219" s="20">
        <v>3.0737089864126075E-2</v>
      </c>
      <c r="AT219" s="20">
        <v>3.0863676193531094E-2</v>
      </c>
      <c r="AU219" s="20">
        <v>2.1863940053742297E-2</v>
      </c>
      <c r="AV219" s="20">
        <v>4.5159770954288489E-3</v>
      </c>
      <c r="AW219" s="20">
        <v>2.6245178836142241E-3</v>
      </c>
      <c r="AX219" s="20">
        <v>2.0460194967706816E-4</v>
      </c>
      <c r="AY219" s="20"/>
      <c r="AZ219" s="20"/>
      <c r="BA219" s="20"/>
      <c r="BB219" s="20"/>
      <c r="BC219" s="20"/>
      <c r="BD219" s="20">
        <v>6.8499822437315241E-2</v>
      </c>
      <c r="BE219" s="20">
        <v>3.0312001930147374E-2</v>
      </c>
      <c r="BF219" s="20">
        <v>1.7498460522089195E-2</v>
      </c>
      <c r="BG219" s="20">
        <v>6.1377675818256828E-4</v>
      </c>
      <c r="BH219" s="20"/>
      <c r="BI219" s="20"/>
      <c r="BJ219" s="20"/>
      <c r="BK219" s="20">
        <v>1.1011765200364948E-2</v>
      </c>
      <c r="BL219" s="20">
        <v>3.4794570829417902E-3</v>
      </c>
      <c r="BM219" s="100">
        <v>4.0719074598872945E-2</v>
      </c>
    </row>
    <row r="220" spans="1:65" s="50" customFormat="1" x14ac:dyDescent="0.2">
      <c r="A220" s="102">
        <v>43800</v>
      </c>
      <c r="B220" s="20">
        <v>0.88972400747175562</v>
      </c>
      <c r="C220" s="20">
        <v>0</v>
      </c>
      <c r="D220" s="20">
        <v>0</v>
      </c>
      <c r="E220" s="20">
        <v>0</v>
      </c>
      <c r="F220" s="20">
        <v>0</v>
      </c>
      <c r="G220" s="20">
        <v>0</v>
      </c>
      <c r="H220" s="20">
        <v>0</v>
      </c>
      <c r="I220" s="20">
        <v>0.30165246466333634</v>
      </c>
      <c r="J220" s="20">
        <v>0.18943564238062116</v>
      </c>
      <c r="K220" s="20">
        <v>0.19371174781528855</v>
      </c>
      <c r="L220" s="20">
        <v>0.18877107202021101</v>
      </c>
      <c r="M220" s="20">
        <v>0.1168171456856465</v>
      </c>
      <c r="N220" s="20">
        <v>0.11514526205542729</v>
      </c>
      <c r="O220" s="20">
        <v>0</v>
      </c>
      <c r="P220" s="20">
        <v>0</v>
      </c>
      <c r="Q220" s="20">
        <v>0</v>
      </c>
      <c r="R220" s="20">
        <v>0</v>
      </c>
      <c r="S220" s="20">
        <v>0</v>
      </c>
      <c r="T220" s="20">
        <v>0.21899836477608986</v>
      </c>
      <c r="U220" s="20">
        <v>0.14329846206147251</v>
      </c>
      <c r="V220" s="20">
        <v>0.22174870609406114</v>
      </c>
      <c r="W220" s="20">
        <v>0.25133978417536701</v>
      </c>
      <c r="X220" s="20">
        <v>0.16108884727511252</v>
      </c>
      <c r="Y220" s="20">
        <v>0.28447455265457966</v>
      </c>
      <c r="Z220" s="20">
        <v>0.21006927484657403</v>
      </c>
      <c r="AA220" s="20">
        <v>0.22632361278665603</v>
      </c>
      <c r="AB220" s="20">
        <v>0.20830144245830567</v>
      </c>
      <c r="AC220" s="20">
        <v>0.12375764812013759</v>
      </c>
      <c r="AD220" s="20">
        <v>9.4591283736064638E-2</v>
      </c>
      <c r="AE220" s="20">
        <v>0.11878630092940298</v>
      </c>
      <c r="AF220" s="20">
        <v>9.8890700184750227E-2</v>
      </c>
      <c r="AG220" s="20">
        <v>0.12196828181062748</v>
      </c>
      <c r="AH220" s="20">
        <v>0.11016760878614473</v>
      </c>
      <c r="AI220" s="20">
        <v>0.1315889184352407</v>
      </c>
      <c r="AJ220" s="20">
        <v>0.18490895637100357</v>
      </c>
      <c r="AK220" s="20">
        <v>0.10847576346193634</v>
      </c>
      <c r="AL220" s="20">
        <v>3.3239708971745115E-2</v>
      </c>
      <c r="AM220" s="20">
        <v>4.096685718225479E-2</v>
      </c>
      <c r="AN220" s="20">
        <v>6.0696108798715454E-2</v>
      </c>
      <c r="AO220" s="20">
        <v>6.2147227650063142E-2</v>
      </c>
      <c r="AP220" s="20">
        <v>4.9483640482628585E-2</v>
      </c>
      <c r="AQ220" s="20">
        <v>3.9697807425975354E-2</v>
      </c>
      <c r="AR220" s="20">
        <v>3.4820338599243474E-2</v>
      </c>
      <c r="AS220" s="20">
        <v>3.3528414674553107E-2</v>
      </c>
      <c r="AT220" s="20">
        <v>3.5408475085861965E-2</v>
      </c>
      <c r="AU220" s="20">
        <v>2.4710502411257204E-2</v>
      </c>
      <c r="AV220" s="20">
        <v>4.9709957389699631E-3</v>
      </c>
      <c r="AW220" s="20">
        <v>2.3292394890167033E-3</v>
      </c>
      <c r="AX220" s="20">
        <v>2.0105279162986692E-4</v>
      </c>
      <c r="AY220" s="20"/>
      <c r="AZ220" s="20"/>
      <c r="BA220" s="20"/>
      <c r="BB220" s="20"/>
      <c r="BC220" s="20"/>
      <c r="BD220" s="20">
        <v>6.9972839387133265E-2</v>
      </c>
      <c r="BE220" s="20">
        <v>3.217012532897652E-2</v>
      </c>
      <c r="BF220" s="20">
        <v>1.9334949568275479E-2</v>
      </c>
      <c r="BG220" s="20">
        <v>8.0803327784430333E-4</v>
      </c>
      <c r="BH220" s="20"/>
      <c r="BI220" s="20"/>
      <c r="BJ220" s="20"/>
      <c r="BK220" s="20">
        <v>1.2317219399330505E-2</v>
      </c>
      <c r="BL220" s="20">
        <v>3.347010344397632E-3</v>
      </c>
      <c r="BM220" s="100">
        <v>4.1640286910861045E-2</v>
      </c>
    </row>
    <row r="221" spans="1:65" x14ac:dyDescent="0.2">
      <c r="A221" s="102">
        <v>43831</v>
      </c>
      <c r="B221" s="20">
        <v>0.89210460077144704</v>
      </c>
      <c r="C221" s="20">
        <v>0</v>
      </c>
      <c r="D221" s="20">
        <v>0</v>
      </c>
      <c r="E221" s="20">
        <v>0</v>
      </c>
      <c r="F221" s="20">
        <v>0</v>
      </c>
      <c r="G221" s="20">
        <v>0</v>
      </c>
      <c r="H221" s="20">
        <v>0</v>
      </c>
      <c r="I221" s="20">
        <v>0.32292597466882117</v>
      </c>
      <c r="J221" s="20">
        <v>0.19433024996068043</v>
      </c>
      <c r="K221" s="20">
        <v>0.19162099463995333</v>
      </c>
      <c r="L221" s="20">
        <v>0.18241193936061223</v>
      </c>
      <c r="M221" s="20">
        <v>0.122134352533541</v>
      </c>
      <c r="N221" s="20">
        <v>0.11718804473101878</v>
      </c>
      <c r="O221" s="20">
        <v>0</v>
      </c>
      <c r="P221" s="20">
        <v>0</v>
      </c>
      <c r="Q221" s="20">
        <v>0</v>
      </c>
      <c r="R221" s="20">
        <v>0</v>
      </c>
      <c r="S221" s="20">
        <v>0</v>
      </c>
      <c r="T221" s="20">
        <v>0.23257471320795001</v>
      </c>
      <c r="U221" s="20">
        <v>0.15124481481627358</v>
      </c>
      <c r="V221" s="20">
        <v>0.24297877056007919</v>
      </c>
      <c r="W221" s="20">
        <v>0.24959480618075039</v>
      </c>
      <c r="X221" s="20">
        <v>0.1781047448935095</v>
      </c>
      <c r="Y221" s="20">
        <v>0.29169638753660315</v>
      </c>
      <c r="Z221" s="20">
        <v>0.21795777309462397</v>
      </c>
      <c r="AA221" s="20">
        <v>0.26241298140107566</v>
      </c>
      <c r="AB221" s="20">
        <v>0.20204681842898309</v>
      </c>
      <c r="AC221" s="20">
        <v>0.12702201519958486</v>
      </c>
      <c r="AD221" s="20">
        <v>9.7190064176391006E-2</v>
      </c>
      <c r="AE221" s="20">
        <v>0.11827098736809868</v>
      </c>
      <c r="AF221" s="20">
        <v>0.1010675378281366</v>
      </c>
      <c r="AG221" s="20">
        <v>0.11742519889232728</v>
      </c>
      <c r="AH221" s="20">
        <v>0.11785141087862674</v>
      </c>
      <c r="AI221" s="20">
        <v>0.13398509547347456</v>
      </c>
      <c r="AJ221" s="20">
        <v>0.18199640223446753</v>
      </c>
      <c r="AK221" s="20">
        <v>0.11059731772048398</v>
      </c>
      <c r="AL221" s="20">
        <v>3.3389346511939776E-2</v>
      </c>
      <c r="AM221" s="20">
        <v>4.7713163789552759E-2</v>
      </c>
      <c r="AN221" s="20">
        <v>6.2494018067273789E-2</v>
      </c>
      <c r="AO221" s="20">
        <v>6.1560728933735598E-2</v>
      </c>
      <c r="AP221" s="20">
        <v>4.959701944310161E-2</v>
      </c>
      <c r="AQ221" s="20">
        <v>4.1312375282733925E-2</v>
      </c>
      <c r="AR221" s="20">
        <v>3.4689949837347002E-2</v>
      </c>
      <c r="AS221" s="20">
        <v>3.3661557409442863E-2</v>
      </c>
      <c r="AT221" s="20">
        <v>3.5951518496663656E-2</v>
      </c>
      <c r="AU221" s="20">
        <v>2.45994728243712E-2</v>
      </c>
      <c r="AV221" s="20">
        <v>5.9984651724235795E-3</v>
      </c>
      <c r="AW221" s="20">
        <v>2.9613683071838997E-3</v>
      </c>
      <c r="AX221" s="20">
        <v>3.3240048030437239E-4</v>
      </c>
      <c r="AY221" s="20"/>
      <c r="AZ221" s="20"/>
      <c r="BA221" s="20"/>
      <c r="BB221" s="20"/>
      <c r="BC221" s="20"/>
      <c r="BD221" s="20">
        <v>7.5389723195962474E-2</v>
      </c>
      <c r="BE221" s="20">
        <v>3.8340068688301393E-2</v>
      </c>
      <c r="BF221" s="20">
        <v>2.1529654001980765E-2</v>
      </c>
      <c r="BG221" s="20">
        <v>1.2010370319422228E-3</v>
      </c>
      <c r="BH221" s="20"/>
      <c r="BI221" s="20"/>
      <c r="BJ221" s="20"/>
      <c r="BK221" s="20">
        <v>1.2060315702365914E-2</v>
      </c>
      <c r="BL221" s="20">
        <v>4.1640311057914558E-3</v>
      </c>
      <c r="BM221" s="100">
        <v>4.3183557568141191E-2</v>
      </c>
    </row>
    <row r="222" spans="1:65" x14ac:dyDescent="0.2">
      <c r="A222" s="102">
        <v>43862</v>
      </c>
      <c r="B222" s="20">
        <v>0.89549509567739138</v>
      </c>
      <c r="C222" s="20">
        <v>0</v>
      </c>
      <c r="D222" s="20">
        <v>0</v>
      </c>
      <c r="E222" s="20">
        <v>0</v>
      </c>
      <c r="F222" s="20">
        <v>0</v>
      </c>
      <c r="G222" s="20">
        <v>0</v>
      </c>
      <c r="H222" s="20">
        <v>0</v>
      </c>
      <c r="I222" s="20">
        <v>0.33759550322024745</v>
      </c>
      <c r="J222" s="20">
        <v>0.19932274194186533</v>
      </c>
      <c r="K222" s="20">
        <v>0.1854999967726024</v>
      </c>
      <c r="L222" s="20">
        <v>0.19822348943716786</v>
      </c>
      <c r="M222" s="20">
        <v>0.1164782226199543</v>
      </c>
      <c r="N222" s="20">
        <v>0.11749494627823524</v>
      </c>
      <c r="O222" s="20">
        <v>0</v>
      </c>
      <c r="P222" s="20">
        <v>0</v>
      </c>
      <c r="Q222" s="20">
        <v>0</v>
      </c>
      <c r="R222" s="20">
        <v>0</v>
      </c>
      <c r="S222" s="20">
        <v>0</v>
      </c>
      <c r="T222" s="20">
        <v>0.24234647019918498</v>
      </c>
      <c r="U222" s="20">
        <v>0.15212274159503988</v>
      </c>
      <c r="V222" s="20">
        <v>0.24475732356768828</v>
      </c>
      <c r="W222" s="20">
        <v>0.26075030103307906</v>
      </c>
      <c r="X222" s="20">
        <v>0.1707987394112632</v>
      </c>
      <c r="Y222" s="20">
        <v>0.30788436223211213</v>
      </c>
      <c r="Z222" s="20">
        <v>0.21878166106415095</v>
      </c>
      <c r="AA222" s="20">
        <v>0.25580344898059332</v>
      </c>
      <c r="AB222" s="20">
        <v>0.21207042640434273</v>
      </c>
      <c r="AC222" s="20">
        <v>0.13116115593293873</v>
      </c>
      <c r="AD222" s="20">
        <v>9.7761650515958962E-2</v>
      </c>
      <c r="AE222" s="20">
        <v>0.12284929460860212</v>
      </c>
      <c r="AF222" s="20">
        <v>0.10478509010844306</v>
      </c>
      <c r="AG222" s="20">
        <v>0.11790920976947288</v>
      </c>
      <c r="AH222" s="20">
        <v>0.12272148668491298</v>
      </c>
      <c r="AI222" s="20">
        <v>0.13698945407857824</v>
      </c>
      <c r="AJ222" s="20">
        <v>0.18284505473236184</v>
      </c>
      <c r="AK222" s="20">
        <v>0.11153458111669871</v>
      </c>
      <c r="AL222" s="20">
        <v>2.8069463929592052E-2</v>
      </c>
      <c r="AM222" s="20">
        <v>5.1233796156630922E-2</v>
      </c>
      <c r="AN222" s="20">
        <v>6.8195967912502611E-2</v>
      </c>
      <c r="AO222" s="20">
        <v>6.183551850969294E-2</v>
      </c>
      <c r="AP222" s="20">
        <v>4.9183854100226097E-2</v>
      </c>
      <c r="AQ222" s="20">
        <v>4.1428137753656662E-2</v>
      </c>
      <c r="AR222" s="20">
        <v>3.7865010979932903E-2</v>
      </c>
      <c r="AS222" s="20">
        <v>3.5572998910410623E-2</v>
      </c>
      <c r="AT222" s="20">
        <v>3.3521502193210165E-2</v>
      </c>
      <c r="AU222" s="20">
        <v>2.4636275762737518E-2</v>
      </c>
      <c r="AV222" s="20">
        <v>7.136153889876218E-3</v>
      </c>
      <c r="AW222" s="20">
        <v>5.2125620798369734E-3</v>
      </c>
      <c r="AX222" s="20">
        <v>6.7487141142615731E-4</v>
      </c>
      <c r="AY222" s="20"/>
      <c r="AZ222" s="20"/>
      <c r="BA222" s="20"/>
      <c r="BB222" s="20"/>
      <c r="BC222" s="20"/>
      <c r="BD222" s="20">
        <v>7.3332496500687128E-2</v>
      </c>
      <c r="BE222" s="20">
        <v>3.7175047856729662E-2</v>
      </c>
      <c r="BF222" s="20">
        <v>2.4656789096697683E-2</v>
      </c>
      <c r="BG222" s="20">
        <v>2.0132724846275091E-3</v>
      </c>
      <c r="BH222" s="20"/>
      <c r="BI222" s="20"/>
      <c r="BJ222" s="20"/>
      <c r="BK222" s="20">
        <v>1.2319264052841164E-2</v>
      </c>
      <c r="BL222" s="20">
        <v>3.5037434462541358E-3</v>
      </c>
      <c r="BM222" s="100">
        <v>4.4220123579729334E-2</v>
      </c>
    </row>
    <row r="223" spans="1:65" x14ac:dyDescent="0.2">
      <c r="A223" s="102">
        <v>43891</v>
      </c>
      <c r="B223" s="20">
        <v>0.89566671322675329</v>
      </c>
      <c r="C223" s="20">
        <v>0</v>
      </c>
      <c r="D223" s="20">
        <v>0</v>
      </c>
      <c r="E223" s="20">
        <v>0</v>
      </c>
      <c r="F223" s="20">
        <v>0</v>
      </c>
      <c r="G223" s="20">
        <v>0</v>
      </c>
      <c r="H223" s="20">
        <v>0</v>
      </c>
      <c r="I223" s="20">
        <v>0.35037047683671374</v>
      </c>
      <c r="J223" s="20">
        <v>0.19931009162028659</v>
      </c>
      <c r="K223" s="20">
        <v>0.18601589142046446</v>
      </c>
      <c r="L223" s="20">
        <v>0.20507653355926064</v>
      </c>
      <c r="M223" s="20">
        <v>0.1207573487133875</v>
      </c>
      <c r="N223" s="20">
        <v>0.12513815965508596</v>
      </c>
      <c r="O223" s="20">
        <v>0</v>
      </c>
      <c r="P223" s="20">
        <v>0</v>
      </c>
      <c r="Q223" s="20">
        <v>0</v>
      </c>
      <c r="R223" s="20">
        <v>0</v>
      </c>
      <c r="S223" s="20">
        <v>0</v>
      </c>
      <c r="T223" s="20">
        <v>0.24224592798683503</v>
      </c>
      <c r="U223" s="20">
        <v>0.1593696605382092</v>
      </c>
      <c r="V223" s="20">
        <v>0.2472173857326217</v>
      </c>
      <c r="W223" s="20">
        <v>0.26269109984356004</v>
      </c>
      <c r="X223" s="20">
        <v>0.17185160506903996</v>
      </c>
      <c r="Y223" s="20">
        <v>0.31676825279246124</v>
      </c>
      <c r="Z223" s="20">
        <v>0.22123403989463086</v>
      </c>
      <c r="AA223" s="20">
        <v>0.25712514149241017</v>
      </c>
      <c r="AB223" s="20">
        <v>0.21241907766179985</v>
      </c>
      <c r="AC223" s="20">
        <v>0.13816567313228501</v>
      </c>
      <c r="AD223" s="20">
        <v>0.10191046029925764</v>
      </c>
      <c r="AE223" s="20">
        <v>0.12153880508252014</v>
      </c>
      <c r="AF223" s="20">
        <v>0.1107525803576254</v>
      </c>
      <c r="AG223" s="20">
        <v>0.13286223034908701</v>
      </c>
      <c r="AH223" s="20">
        <v>0.12055710263028335</v>
      </c>
      <c r="AI223" s="20">
        <v>0.14327457277273645</v>
      </c>
      <c r="AJ223" s="20">
        <v>0.19088144226021861</v>
      </c>
      <c r="AK223" s="20">
        <v>0.1143774111884138</v>
      </c>
      <c r="AL223" s="20">
        <v>2.6790993434844715E-2</v>
      </c>
      <c r="AM223" s="20">
        <v>5.4409253082609167E-2</v>
      </c>
      <c r="AN223" s="20">
        <v>7.3600890853919451E-2</v>
      </c>
      <c r="AO223" s="20">
        <v>6.5226210142114299E-2</v>
      </c>
      <c r="AP223" s="20">
        <v>5.1421662055320921E-2</v>
      </c>
      <c r="AQ223" s="20">
        <v>4.3932366341072192E-2</v>
      </c>
      <c r="AR223" s="20">
        <v>4.14434437038173E-2</v>
      </c>
      <c r="AS223" s="20">
        <v>3.6739949260136621E-2</v>
      </c>
      <c r="AT223" s="20">
        <v>3.653055055659174E-2</v>
      </c>
      <c r="AU223" s="20">
        <v>2.883072773053948E-2</v>
      </c>
      <c r="AV223" s="20">
        <v>8.7754402289087416E-3</v>
      </c>
      <c r="AW223" s="20">
        <v>6.9551782694554816E-3</v>
      </c>
      <c r="AX223" s="20">
        <v>1.345315783531472E-3</v>
      </c>
      <c r="AY223" s="20"/>
      <c r="AZ223" s="20"/>
      <c r="BA223" s="20"/>
      <c r="BB223" s="20"/>
      <c r="BC223" s="20"/>
      <c r="BD223" s="20">
        <v>7.2850268028862852E-2</v>
      </c>
      <c r="BE223" s="20">
        <v>4.3801320928714464E-2</v>
      </c>
      <c r="BF223" s="20">
        <v>2.8100348077800218E-2</v>
      </c>
      <c r="BG223" s="20">
        <v>2.3763362511403287E-3</v>
      </c>
      <c r="BH223" s="20"/>
      <c r="BI223" s="20"/>
      <c r="BJ223" s="20"/>
      <c r="BK223" s="20">
        <v>1.4157672916901436E-2</v>
      </c>
      <c r="BL223" s="20">
        <v>4.3539322481971109E-3</v>
      </c>
      <c r="BM223" s="100">
        <v>4.6734757909735691E-2</v>
      </c>
    </row>
    <row r="224" spans="1:65" x14ac:dyDescent="0.2">
      <c r="A224" s="102">
        <v>43922</v>
      </c>
      <c r="B224" s="20">
        <v>0.90108082773418952</v>
      </c>
      <c r="C224" s="20">
        <v>0</v>
      </c>
      <c r="D224" s="20">
        <v>0</v>
      </c>
      <c r="E224" s="20">
        <v>0</v>
      </c>
      <c r="F224" s="20">
        <v>0</v>
      </c>
      <c r="G224" s="20">
        <v>0</v>
      </c>
      <c r="H224" s="20">
        <v>0</v>
      </c>
      <c r="I224" s="20">
        <v>0.36426526289020367</v>
      </c>
      <c r="J224" s="20">
        <v>0.21195845626221271</v>
      </c>
      <c r="K224" s="20">
        <v>0.2007840757671697</v>
      </c>
      <c r="L224" s="20">
        <v>0.22791359323871163</v>
      </c>
      <c r="M224" s="20">
        <v>0.1269573751222377</v>
      </c>
      <c r="N224" s="20">
        <v>0.14447053071674798</v>
      </c>
      <c r="O224" s="20">
        <v>0</v>
      </c>
      <c r="P224" s="20">
        <v>0</v>
      </c>
      <c r="Q224" s="20">
        <v>0</v>
      </c>
      <c r="R224" s="20">
        <v>0</v>
      </c>
      <c r="S224" s="20">
        <v>0</v>
      </c>
      <c r="T224" s="20">
        <v>0.24926404366523219</v>
      </c>
      <c r="U224" s="20">
        <v>0.17278642018913823</v>
      </c>
      <c r="V224" s="20">
        <v>0.24464214727950279</v>
      </c>
      <c r="W224" s="20">
        <v>0.27950631745328974</v>
      </c>
      <c r="X224" s="20">
        <v>0.1742629206162164</v>
      </c>
      <c r="Y224" s="20">
        <v>0.3253359303781595</v>
      </c>
      <c r="Z224" s="20">
        <v>0.22123438068650447</v>
      </c>
      <c r="AA224" s="20">
        <v>0.30511481430512183</v>
      </c>
      <c r="AB224" s="20">
        <v>0.22800642247635936</v>
      </c>
      <c r="AC224" s="20">
        <v>0.14160465115959694</v>
      </c>
      <c r="AD224" s="20">
        <v>0.11146644992732424</v>
      </c>
      <c r="AE224" s="20">
        <v>0.12969703392098403</v>
      </c>
      <c r="AF224" s="20">
        <v>0.12100098920320995</v>
      </c>
      <c r="AG224" s="20">
        <v>0.14634506967531721</v>
      </c>
      <c r="AH224" s="20">
        <v>0.12874109167367082</v>
      </c>
      <c r="AI224" s="20">
        <v>0.14596273447620392</v>
      </c>
      <c r="AJ224" s="20">
        <v>0.20332300636060166</v>
      </c>
      <c r="AK224" s="20">
        <v>0.13044145036521704</v>
      </c>
      <c r="AL224" s="20">
        <v>3.3094871067383694E-2</v>
      </c>
      <c r="AM224" s="20">
        <v>6.3513844300162631E-2</v>
      </c>
      <c r="AN224" s="20">
        <v>8.9808784354069165E-2</v>
      </c>
      <c r="AO224" s="20">
        <v>7.1374538329914375E-2</v>
      </c>
      <c r="AP224" s="20">
        <v>6.00820060948377E-2</v>
      </c>
      <c r="AQ224" s="20">
        <v>5.1963397511714485E-2</v>
      </c>
      <c r="AR224" s="20">
        <v>5.1091788347550966E-2</v>
      </c>
      <c r="AS224" s="20">
        <v>4.3539040054463171E-2</v>
      </c>
      <c r="AT224" s="20">
        <v>4.1736541169890902E-2</v>
      </c>
      <c r="AU224" s="20">
        <v>3.8130060884733107E-2</v>
      </c>
      <c r="AV224" s="20">
        <v>1.0615319018767418E-2</v>
      </c>
      <c r="AW224" s="20">
        <v>1.0832433759406783E-2</v>
      </c>
      <c r="AX224" s="20">
        <v>1.7036468564420517E-3</v>
      </c>
      <c r="AY224" s="20"/>
      <c r="AZ224" s="20"/>
      <c r="BA224" s="20"/>
      <c r="BB224" s="20"/>
      <c r="BC224" s="20"/>
      <c r="BD224" s="20">
        <v>9.5528625739676951E-2</v>
      </c>
      <c r="BE224" s="20">
        <v>4.9294280158866173E-2</v>
      </c>
      <c r="BF224" s="20">
        <v>3.4572071646533711E-2</v>
      </c>
      <c r="BG224" s="20">
        <v>3.6112002795725983E-3</v>
      </c>
      <c r="BH224" s="20"/>
      <c r="BI224" s="20"/>
      <c r="BJ224" s="20"/>
      <c r="BK224" s="20">
        <v>1.5573695389635404E-2</v>
      </c>
      <c r="BL224" s="20">
        <v>4.1706240987776921E-3</v>
      </c>
      <c r="BM224" s="100">
        <v>5.3594491421837011E-2</v>
      </c>
    </row>
    <row r="225" spans="1:65" x14ac:dyDescent="0.2">
      <c r="A225" s="102">
        <v>43952</v>
      </c>
      <c r="B225" s="20">
        <v>0.93928131994138742</v>
      </c>
      <c r="C225" s="20">
        <v>0</v>
      </c>
      <c r="D225" s="20">
        <v>0</v>
      </c>
      <c r="E225" s="20">
        <v>0</v>
      </c>
      <c r="F225" s="20">
        <v>0</v>
      </c>
      <c r="G225" s="20">
        <v>0</v>
      </c>
      <c r="H225" s="20">
        <v>0</v>
      </c>
      <c r="I225" s="20">
        <v>0.37045892692617116</v>
      </c>
      <c r="J225" s="20">
        <v>0.21372098716467641</v>
      </c>
      <c r="K225" s="20">
        <v>0.20598021757509993</v>
      </c>
      <c r="L225" s="20">
        <v>0.24525247548772608</v>
      </c>
      <c r="M225" s="20">
        <v>0.136931427696321</v>
      </c>
      <c r="N225" s="20">
        <v>0.15720173269628471</v>
      </c>
      <c r="O225" s="20">
        <v>0</v>
      </c>
      <c r="P225" s="20">
        <v>0</v>
      </c>
      <c r="Q225" s="20">
        <v>0</v>
      </c>
      <c r="R225" s="20">
        <v>0</v>
      </c>
      <c r="S225" s="20">
        <v>0</v>
      </c>
      <c r="T225" s="20">
        <v>0.24890898643728096</v>
      </c>
      <c r="U225" s="20">
        <v>0.17568343077562867</v>
      </c>
      <c r="V225" s="20">
        <v>0.25947290233324272</v>
      </c>
      <c r="W225" s="20">
        <v>0.27624169509592378</v>
      </c>
      <c r="X225" s="20">
        <v>0.18960834566609328</v>
      </c>
      <c r="Y225" s="20">
        <v>0.32698078167836464</v>
      </c>
      <c r="Z225" s="20">
        <v>0.20633473688680715</v>
      </c>
      <c r="AA225" s="20">
        <v>0.31168104643517303</v>
      </c>
      <c r="AB225" s="20">
        <v>0.23513432395995371</v>
      </c>
      <c r="AC225" s="20">
        <v>0.14416930778266029</v>
      </c>
      <c r="AD225" s="20">
        <v>0.11677684037888104</v>
      </c>
      <c r="AE225" s="20">
        <v>0.12944969139103579</v>
      </c>
      <c r="AF225" s="20">
        <v>0.13097123188818224</v>
      </c>
      <c r="AG225" s="20">
        <v>0.14351602266838842</v>
      </c>
      <c r="AH225" s="20">
        <v>0.13319184984605381</v>
      </c>
      <c r="AI225" s="20">
        <v>0.1467023692972253</v>
      </c>
      <c r="AJ225" s="20">
        <v>0.19710426692568411</v>
      </c>
      <c r="AK225" s="20">
        <v>0.12434599305697909</v>
      </c>
      <c r="AL225" s="20">
        <v>3.4630952492680681E-2</v>
      </c>
      <c r="AM225" s="20">
        <v>7.1914816936302695E-2</v>
      </c>
      <c r="AN225" s="20">
        <v>9.7769804193485188E-2</v>
      </c>
      <c r="AO225" s="20">
        <v>7.2044600258708916E-2</v>
      </c>
      <c r="AP225" s="20">
        <v>6.6353483305138058E-2</v>
      </c>
      <c r="AQ225" s="20">
        <v>5.7146213392976972E-2</v>
      </c>
      <c r="AR225" s="20">
        <v>5.6168562945895416E-2</v>
      </c>
      <c r="AS225" s="20">
        <v>4.4810908428238407E-2</v>
      </c>
      <c r="AT225" s="20">
        <v>4.5951265448038507E-2</v>
      </c>
      <c r="AU225" s="20">
        <v>4.4683725630240617E-2</v>
      </c>
      <c r="AV225" s="20">
        <v>1.0257622376179909E-2</v>
      </c>
      <c r="AW225" s="20">
        <v>1.1445026664178173E-2</v>
      </c>
      <c r="AX225" s="20">
        <v>1.6744574967771815E-3</v>
      </c>
      <c r="AY225" s="20"/>
      <c r="AZ225" s="20"/>
      <c r="BA225" s="20"/>
      <c r="BB225" s="20"/>
      <c r="BC225" s="20"/>
      <c r="BD225" s="20">
        <v>0.10832508729798632</v>
      </c>
      <c r="BE225" s="20">
        <v>4.8449506595043247E-2</v>
      </c>
      <c r="BF225" s="20">
        <v>4.048991111028221E-2</v>
      </c>
      <c r="BG225" s="20">
        <v>3.9183146607274693E-3</v>
      </c>
      <c r="BH225" s="20"/>
      <c r="BI225" s="20"/>
      <c r="BJ225" s="20"/>
      <c r="BK225" s="20">
        <v>1.8469710662222655E-2</v>
      </c>
      <c r="BL225" s="20">
        <v>5.8509869237936786E-3</v>
      </c>
      <c r="BM225" s="100">
        <v>5.6877222747650322E-2</v>
      </c>
    </row>
    <row r="226" spans="1:65" x14ac:dyDescent="0.2">
      <c r="A226" s="102">
        <v>43983</v>
      </c>
      <c r="B226" s="20">
        <v>0.95312632116808704</v>
      </c>
      <c r="C226" s="20">
        <v>0</v>
      </c>
      <c r="D226" s="20">
        <v>0</v>
      </c>
      <c r="E226" s="20">
        <v>0</v>
      </c>
      <c r="F226" s="20">
        <v>0</v>
      </c>
      <c r="G226" s="20">
        <v>0</v>
      </c>
      <c r="H226" s="20">
        <v>0</v>
      </c>
      <c r="I226" s="20">
        <v>0.37416514805329981</v>
      </c>
      <c r="J226" s="20">
        <v>0.22164758092709005</v>
      </c>
      <c r="K226" s="20">
        <v>0.21148429519551945</v>
      </c>
      <c r="L226" s="20">
        <v>0.23041827152645974</v>
      </c>
      <c r="M226" s="20">
        <v>0.14034578083214178</v>
      </c>
      <c r="N226" s="20">
        <v>0.16175746663893023</v>
      </c>
      <c r="O226" s="20">
        <v>0</v>
      </c>
      <c r="P226" s="20">
        <v>0</v>
      </c>
      <c r="Q226" s="20">
        <v>0</v>
      </c>
      <c r="R226" s="20">
        <v>0</v>
      </c>
      <c r="S226" s="20">
        <v>0</v>
      </c>
      <c r="T226" s="20">
        <v>0.24583116649588893</v>
      </c>
      <c r="U226" s="20">
        <v>0.17333834228423217</v>
      </c>
      <c r="V226" s="20">
        <v>0.2454115893475837</v>
      </c>
      <c r="W226" s="20">
        <v>0.28689179754193272</v>
      </c>
      <c r="X226" s="20">
        <v>0.19279668998556598</v>
      </c>
      <c r="Y226" s="20">
        <v>0.32380551685428888</v>
      </c>
      <c r="Z226" s="20">
        <v>0.21249761492186783</v>
      </c>
      <c r="AA226" s="20">
        <v>0.29243662923592983</v>
      </c>
      <c r="AB226" s="20">
        <v>0.23794232227772721</v>
      </c>
      <c r="AC226" s="20">
        <v>0.14211198299440314</v>
      </c>
      <c r="AD226" s="20">
        <v>0.11913824695827217</v>
      </c>
      <c r="AE226" s="20">
        <v>0.12675220788536071</v>
      </c>
      <c r="AF226" s="20">
        <v>0.12870948885537586</v>
      </c>
      <c r="AG226" s="20">
        <v>0.14044455663118671</v>
      </c>
      <c r="AH226" s="20">
        <v>0.12828039309689887</v>
      </c>
      <c r="AI226" s="20">
        <v>0.14603003740441067</v>
      </c>
      <c r="AJ226" s="20">
        <v>0.20010721464434464</v>
      </c>
      <c r="AK226" s="20">
        <v>0.12516777003183147</v>
      </c>
      <c r="AL226" s="20">
        <v>3.7211490247420292E-2</v>
      </c>
      <c r="AM226" s="20">
        <v>7.3111965649333491E-2</v>
      </c>
      <c r="AN226" s="20">
        <v>9.2818068344643623E-2</v>
      </c>
      <c r="AO226" s="20">
        <v>7.1843241817088913E-2</v>
      </c>
      <c r="AP226" s="20">
        <v>6.8951065044988949E-2</v>
      </c>
      <c r="AQ226" s="20">
        <v>5.9022704887646243E-2</v>
      </c>
      <c r="AR226" s="20">
        <v>5.7145920568459622E-2</v>
      </c>
      <c r="AS226" s="20">
        <v>4.7357517359237482E-2</v>
      </c>
      <c r="AT226" s="20">
        <v>4.9990185904288387E-2</v>
      </c>
      <c r="AU226" s="20">
        <v>4.6695943734624379E-2</v>
      </c>
      <c r="AV226" s="20">
        <v>1.0060670697213838E-2</v>
      </c>
      <c r="AW226" s="20">
        <v>1.1526616353367441E-2</v>
      </c>
      <c r="AX226" s="20">
        <v>1.7335132538959762E-3</v>
      </c>
      <c r="AY226" s="20"/>
      <c r="AZ226" s="20"/>
      <c r="BA226" s="20"/>
      <c r="BB226" s="20"/>
      <c r="BC226" s="20"/>
      <c r="BD226" s="20">
        <v>0.12035950143429257</v>
      </c>
      <c r="BE226" s="20">
        <v>4.8812837952829397E-2</v>
      </c>
      <c r="BF226" s="20">
        <v>4.0877371931301525E-2</v>
      </c>
      <c r="BG226" s="20">
        <v>4.2770149266986518E-3</v>
      </c>
      <c r="BH226" s="20"/>
      <c r="BI226" s="20"/>
      <c r="BJ226" s="20"/>
      <c r="BK226" s="20">
        <v>2.1724149893255773E-2</v>
      </c>
      <c r="BL226" s="20">
        <v>5.8292383060022709E-3</v>
      </c>
      <c r="BM226" s="100">
        <v>5.7981042223613589E-2</v>
      </c>
    </row>
    <row r="227" spans="1:65" x14ac:dyDescent="0.2">
      <c r="A227" s="102">
        <v>44013</v>
      </c>
      <c r="B227" s="20">
        <v>0.95312632083141235</v>
      </c>
      <c r="C227" s="20">
        <v>0</v>
      </c>
      <c r="D227" s="20">
        <v>0</v>
      </c>
      <c r="E227" s="20">
        <v>0</v>
      </c>
      <c r="F227" s="20">
        <v>0</v>
      </c>
      <c r="G227" s="20">
        <v>0</v>
      </c>
      <c r="H227" s="20">
        <v>0</v>
      </c>
      <c r="I227" s="20">
        <v>0.39647920927879449</v>
      </c>
      <c r="J227" s="20">
        <v>0.23773708902672114</v>
      </c>
      <c r="K227" s="20">
        <v>0.22145571017953139</v>
      </c>
      <c r="L227" s="20">
        <v>0.23665732973023731</v>
      </c>
      <c r="M227" s="20">
        <v>0.14025107308010767</v>
      </c>
      <c r="N227" s="20">
        <v>0.17304742920691493</v>
      </c>
      <c r="O227" s="20">
        <v>0</v>
      </c>
      <c r="P227" s="20">
        <v>0</v>
      </c>
      <c r="Q227" s="20">
        <v>0</v>
      </c>
      <c r="R227" s="20">
        <v>0</v>
      </c>
      <c r="S227" s="20">
        <v>0</v>
      </c>
      <c r="T227" s="20">
        <v>0.25472284195321176</v>
      </c>
      <c r="U227" s="20">
        <v>0.17879856034384004</v>
      </c>
      <c r="V227" s="20">
        <v>0.253250906890988</v>
      </c>
      <c r="W227" s="20">
        <v>0.30387882702778957</v>
      </c>
      <c r="X227" s="20">
        <v>0.20337693940715917</v>
      </c>
      <c r="Y227" s="20">
        <v>0.32981607660635864</v>
      </c>
      <c r="Z227" s="20">
        <v>0.22488364490326082</v>
      </c>
      <c r="AA227" s="20">
        <v>0.25853847806193647</v>
      </c>
      <c r="AB227" s="20">
        <v>0.23812359634482724</v>
      </c>
      <c r="AC227" s="20">
        <v>0.14085788328110838</v>
      </c>
      <c r="AD227" s="20">
        <v>0.11938011251423356</v>
      </c>
      <c r="AE227" s="20">
        <v>0.13318700198980493</v>
      </c>
      <c r="AF227" s="20">
        <v>0.12252244053807067</v>
      </c>
      <c r="AG227" s="20">
        <v>0.14602374459528744</v>
      </c>
      <c r="AH227" s="20">
        <v>0.13260288782243482</v>
      </c>
      <c r="AI227" s="20">
        <v>0.1474560232113343</v>
      </c>
      <c r="AJ227" s="20">
        <v>0.1904924844778432</v>
      </c>
      <c r="AK227" s="20">
        <v>0.12125285585998526</v>
      </c>
      <c r="AL227" s="20">
        <v>3.874469937333478E-2</v>
      </c>
      <c r="AM227" s="20">
        <v>7.7420633190661739E-2</v>
      </c>
      <c r="AN227" s="20">
        <v>8.1880185899898594E-2</v>
      </c>
      <c r="AO227" s="20">
        <v>6.8741472529381495E-2</v>
      </c>
      <c r="AP227" s="20">
        <v>6.4707840619722901E-2</v>
      </c>
      <c r="AQ227" s="20">
        <v>6.3593641193175787E-2</v>
      </c>
      <c r="AR227" s="20">
        <v>5.8159171978105266E-2</v>
      </c>
      <c r="AS227" s="20">
        <v>4.7732962758297179E-2</v>
      </c>
      <c r="AT227" s="20">
        <v>5.3302723828535938E-2</v>
      </c>
      <c r="AU227" s="20">
        <v>4.7194930923587071E-2</v>
      </c>
      <c r="AV227" s="20">
        <v>8.2244737685410706E-3</v>
      </c>
      <c r="AW227" s="20">
        <v>1.1803622521184647E-2</v>
      </c>
      <c r="AX227" s="20">
        <v>2.9464424533826054E-3</v>
      </c>
      <c r="AY227" s="20"/>
      <c r="AZ227" s="20"/>
      <c r="BA227" s="20"/>
      <c r="BB227" s="20"/>
      <c r="BC227" s="20"/>
      <c r="BD227" s="20">
        <v>0.13001616316778317</v>
      </c>
      <c r="BE227" s="20">
        <v>4.6519250118284082E-2</v>
      </c>
      <c r="BF227" s="20">
        <v>4.294753815703755E-2</v>
      </c>
      <c r="BG227" s="20">
        <v>3.5088763127527805E-3</v>
      </c>
      <c r="BH227" s="20"/>
      <c r="BI227" s="20"/>
      <c r="BJ227" s="20"/>
      <c r="BK227" s="20">
        <v>1.7940920665399325E-2</v>
      </c>
      <c r="BL227" s="20">
        <v>5.8488116643812971E-3</v>
      </c>
      <c r="BM227" s="100">
        <v>5.8589429431669296E-2</v>
      </c>
    </row>
    <row r="228" spans="1:65" x14ac:dyDescent="0.2">
      <c r="A228" s="102">
        <v>44044</v>
      </c>
      <c r="B228" s="20">
        <v>0.95369026767445897</v>
      </c>
      <c r="C228" s="20">
        <v>0</v>
      </c>
      <c r="D228" s="20">
        <v>0</v>
      </c>
      <c r="E228" s="20">
        <v>0</v>
      </c>
      <c r="F228" s="20">
        <v>0</v>
      </c>
      <c r="G228" s="20">
        <v>0</v>
      </c>
      <c r="H228" s="20">
        <v>0</v>
      </c>
      <c r="I228" s="20">
        <v>0.4116955847724964</v>
      </c>
      <c r="J228" s="20">
        <v>0.26187807899469373</v>
      </c>
      <c r="K228" s="20">
        <v>0.22751346896193397</v>
      </c>
      <c r="L228" s="20">
        <v>0.24390870446728549</v>
      </c>
      <c r="M228" s="20">
        <v>0.14925106231087948</v>
      </c>
      <c r="N228" s="20">
        <v>0.1855102570432676</v>
      </c>
      <c r="O228" s="20">
        <v>0</v>
      </c>
      <c r="P228" s="20">
        <v>0</v>
      </c>
      <c r="Q228" s="20">
        <v>0</v>
      </c>
      <c r="R228" s="20">
        <v>0</v>
      </c>
      <c r="S228" s="20">
        <v>0</v>
      </c>
      <c r="T228" s="20">
        <v>0.24748246797287721</v>
      </c>
      <c r="U228" s="20">
        <v>0.18589424666339205</v>
      </c>
      <c r="V228" s="20">
        <v>0.24825215367639067</v>
      </c>
      <c r="W228" s="20">
        <v>0.30850054526494142</v>
      </c>
      <c r="X228" s="20">
        <v>0.20622405057846943</v>
      </c>
      <c r="Y228" s="20">
        <v>0.33896749314405289</v>
      </c>
      <c r="Z228" s="20">
        <v>0.22730041141965621</v>
      </c>
      <c r="AA228" s="20">
        <v>0.21571736453845539</v>
      </c>
      <c r="AB228" s="20">
        <v>0.242168472394517</v>
      </c>
      <c r="AC228" s="20">
        <v>0.14028872354048022</v>
      </c>
      <c r="AD228" s="20">
        <v>0.12126738158975031</v>
      </c>
      <c r="AE228" s="20">
        <v>0.14167078699782326</v>
      </c>
      <c r="AF228" s="20">
        <v>0.12838854008951878</v>
      </c>
      <c r="AG228" s="20">
        <v>0.14509891371676922</v>
      </c>
      <c r="AH228" s="20">
        <v>0.13334940873314646</v>
      </c>
      <c r="AI228" s="20">
        <v>0.15112457380382974</v>
      </c>
      <c r="AJ228" s="20">
        <v>0.19403867651209214</v>
      </c>
      <c r="AK228" s="20">
        <v>0.11707871393835276</v>
      </c>
      <c r="AL228" s="20">
        <v>3.9691796312634163E-2</v>
      </c>
      <c r="AM228" s="20">
        <v>7.9160941817198821E-2</v>
      </c>
      <c r="AN228" s="20">
        <v>8.3364062358386837E-2</v>
      </c>
      <c r="AO228" s="20">
        <v>6.8681055632900181E-2</v>
      </c>
      <c r="AP228" s="20">
        <v>6.2910269175252956E-2</v>
      </c>
      <c r="AQ228" s="20">
        <v>6.6373086716694174E-2</v>
      </c>
      <c r="AR228" s="20">
        <v>5.8809917147170716E-2</v>
      </c>
      <c r="AS228" s="20">
        <v>5.0342973438176772E-2</v>
      </c>
      <c r="AT228" s="20">
        <v>5.0878333904624595E-2</v>
      </c>
      <c r="AU228" s="20">
        <v>4.7377679332029826E-2</v>
      </c>
      <c r="AV228" s="20">
        <v>8.4807393504039118E-3</v>
      </c>
      <c r="AW228" s="20">
        <v>1.1426442803149132E-2</v>
      </c>
      <c r="AX228" s="20">
        <v>3.2597775567897377E-3</v>
      </c>
      <c r="AY228" s="20"/>
      <c r="AZ228" s="20"/>
      <c r="BA228" s="20"/>
      <c r="BB228" s="20"/>
      <c r="BC228" s="20"/>
      <c r="BD228" s="20">
        <v>0.13648698725546496</v>
      </c>
      <c r="BE228" s="20">
        <v>4.2835707464414695E-2</v>
      </c>
      <c r="BF228" s="20">
        <v>4.4068909277473811E-2</v>
      </c>
      <c r="BG228" s="20">
        <v>3.6611781486132694E-3</v>
      </c>
      <c r="BH228" s="20"/>
      <c r="BI228" s="20"/>
      <c r="BJ228" s="20"/>
      <c r="BK228" s="20">
        <v>1.7972853689419806E-2</v>
      </c>
      <c r="BL228" s="20">
        <v>6.4752934545308297E-3</v>
      </c>
      <c r="BM228" s="100">
        <v>5.9349081521392399E-2</v>
      </c>
    </row>
    <row r="229" spans="1:65" ht="12" customHeight="1" x14ac:dyDescent="0.2">
      <c r="A229" s="102">
        <v>44075</v>
      </c>
      <c r="B229" s="20">
        <v>0.95482001903088165</v>
      </c>
      <c r="C229" s="20">
        <v>0</v>
      </c>
      <c r="D229" s="20">
        <v>0</v>
      </c>
      <c r="E229" s="20">
        <v>0</v>
      </c>
      <c r="F229" s="20">
        <v>0</v>
      </c>
      <c r="G229" s="20">
        <v>0</v>
      </c>
      <c r="H229" s="20">
        <v>0</v>
      </c>
      <c r="I229" s="20">
        <v>0.4441988036060498</v>
      </c>
      <c r="J229" s="20">
        <v>0.27313276764990813</v>
      </c>
      <c r="K229" s="20">
        <v>0.22149571625945091</v>
      </c>
      <c r="L229" s="20">
        <v>0.23323252409627335</v>
      </c>
      <c r="M229" s="20">
        <v>0.15765227665202133</v>
      </c>
      <c r="N229" s="20">
        <v>0.18359245077656894</v>
      </c>
      <c r="O229" s="20">
        <v>0</v>
      </c>
      <c r="P229" s="20">
        <v>0</v>
      </c>
      <c r="Q229" s="20">
        <v>0</v>
      </c>
      <c r="R229" s="20">
        <v>0</v>
      </c>
      <c r="S229" s="20">
        <v>0</v>
      </c>
      <c r="T229" s="20">
        <v>0.25770962677765824</v>
      </c>
      <c r="U229" s="20">
        <v>0.19707028722912159</v>
      </c>
      <c r="V229" s="20">
        <v>0.24782780216926992</v>
      </c>
      <c r="W229" s="20">
        <v>0.29966714095341324</v>
      </c>
      <c r="X229" s="20">
        <v>0.21102482694111738</v>
      </c>
      <c r="Y229" s="20">
        <v>0.33221757214205311</v>
      </c>
      <c r="Z229" s="20">
        <v>0.25804692911881888</v>
      </c>
      <c r="AA229" s="20">
        <v>0.21881634103671199</v>
      </c>
      <c r="AB229" s="20">
        <v>0.24088589472018057</v>
      </c>
      <c r="AC229" s="20">
        <v>0.13337768486870599</v>
      </c>
      <c r="AD229" s="20">
        <v>0.12013479568774695</v>
      </c>
      <c r="AE229" s="20">
        <v>0.13856258975542521</v>
      </c>
      <c r="AF229" s="20">
        <v>0.12396724469290585</v>
      </c>
      <c r="AG229" s="20">
        <v>0.15146597015838645</v>
      </c>
      <c r="AH229" s="20">
        <v>0.13731811858733528</v>
      </c>
      <c r="AI229" s="20">
        <v>0.14457993598451216</v>
      </c>
      <c r="AJ229" s="20">
        <v>0.1918247307575302</v>
      </c>
      <c r="AK229" s="20">
        <v>0.11713156012872755</v>
      </c>
      <c r="AL229" s="20">
        <v>4.4275406901115984E-2</v>
      </c>
      <c r="AM229" s="20">
        <v>8.2489069633418399E-2</v>
      </c>
      <c r="AN229" s="20">
        <v>8.2719781842398185E-2</v>
      </c>
      <c r="AO229" s="20">
        <v>6.4310142390416825E-2</v>
      </c>
      <c r="AP229" s="20">
        <v>6.609016725849616E-2</v>
      </c>
      <c r="AQ229" s="20">
        <v>6.987538833422012E-2</v>
      </c>
      <c r="AR229" s="20">
        <v>5.9751691854230606E-2</v>
      </c>
      <c r="AS229" s="20">
        <v>5.0651451094690624E-2</v>
      </c>
      <c r="AT229" s="20">
        <v>4.9350421283672459E-2</v>
      </c>
      <c r="AU229" s="20">
        <v>5.1755677260987995E-2</v>
      </c>
      <c r="AV229" s="20">
        <v>8.6732573060513875E-3</v>
      </c>
      <c r="AW229" s="20">
        <v>1.1880622275891555E-2</v>
      </c>
      <c r="AX229" s="20">
        <v>3.3900340189412887E-3</v>
      </c>
      <c r="AY229" s="20"/>
      <c r="AZ229" s="20"/>
      <c r="BA229" s="20"/>
      <c r="BB229" s="20"/>
      <c r="BC229" s="20"/>
      <c r="BD229" s="20">
        <v>0.13891434161784402</v>
      </c>
      <c r="BE229" s="20">
        <v>4.3429578228521649E-2</v>
      </c>
      <c r="BF229" s="20">
        <v>4.6076589373926446E-2</v>
      </c>
      <c r="BG229" s="20">
        <v>5.2053618556426942E-3</v>
      </c>
      <c r="BH229" s="20"/>
      <c r="BI229" s="20"/>
      <c r="BJ229" s="20"/>
      <c r="BK229" s="20">
        <v>1.7851633646793829E-2</v>
      </c>
      <c r="BL229" s="20">
        <v>7.3542152364401052E-3</v>
      </c>
      <c r="BM229" s="100">
        <v>6.0070925594300037E-2</v>
      </c>
    </row>
    <row r="230" spans="1:65" x14ac:dyDescent="0.2">
      <c r="A230" s="102">
        <v>44105</v>
      </c>
      <c r="B230" s="20">
        <v>0.95539229123985581</v>
      </c>
      <c r="C230" s="20">
        <v>0</v>
      </c>
      <c r="D230" s="20">
        <v>0</v>
      </c>
      <c r="E230" s="20">
        <v>0</v>
      </c>
      <c r="F230" s="20">
        <v>0</v>
      </c>
      <c r="G230" s="20">
        <v>0</v>
      </c>
      <c r="H230" s="20">
        <v>0</v>
      </c>
      <c r="I230" s="20">
        <v>0.47284790843458951</v>
      </c>
      <c r="J230" s="20">
        <v>0.282050110566335</v>
      </c>
      <c r="K230" s="20">
        <v>0.23459100592387874</v>
      </c>
      <c r="L230" s="20">
        <v>0.23146512064022806</v>
      </c>
      <c r="M230" s="20">
        <v>0.16000832317585637</v>
      </c>
      <c r="N230" s="20">
        <v>0.18239510907831005</v>
      </c>
      <c r="O230" s="20">
        <v>0</v>
      </c>
      <c r="P230" s="20">
        <v>0</v>
      </c>
      <c r="Q230" s="20">
        <v>0</v>
      </c>
      <c r="R230" s="20">
        <v>0</v>
      </c>
      <c r="S230" s="20">
        <v>0</v>
      </c>
      <c r="T230" s="20">
        <v>0.26123106586245703</v>
      </c>
      <c r="U230" s="20">
        <v>0.20556240744686222</v>
      </c>
      <c r="V230" s="20">
        <v>0.25320078878477764</v>
      </c>
      <c r="W230" s="20">
        <v>0.29375853547526043</v>
      </c>
      <c r="X230" s="20">
        <v>0.20670624162591184</v>
      </c>
      <c r="Y230" s="20">
        <v>0.3387739121550748</v>
      </c>
      <c r="Z230" s="20">
        <v>0.25894465390286758</v>
      </c>
      <c r="AA230" s="20">
        <v>0.2372746294121974</v>
      </c>
      <c r="AB230" s="20">
        <v>0.23407614308740501</v>
      </c>
      <c r="AC230" s="20">
        <v>0.13147455424326504</v>
      </c>
      <c r="AD230" s="20">
        <v>0.12119693347023283</v>
      </c>
      <c r="AE230" s="20">
        <v>0.15327082145605336</v>
      </c>
      <c r="AF230" s="20">
        <v>0.11955234128672215</v>
      </c>
      <c r="AG230" s="20">
        <v>0.15103927712279677</v>
      </c>
      <c r="AH230" s="20">
        <v>0.13475151846415245</v>
      </c>
      <c r="AI230" s="20">
        <v>0.14104002245319083</v>
      </c>
      <c r="AJ230" s="20">
        <v>0.18952333808085214</v>
      </c>
      <c r="AK230" s="20">
        <v>0.1154408443752656</v>
      </c>
      <c r="AL230" s="20">
        <v>5.0673165073695556E-2</v>
      </c>
      <c r="AM230" s="20">
        <v>8.1560669551537054E-2</v>
      </c>
      <c r="AN230" s="20">
        <v>8.46720919054154E-2</v>
      </c>
      <c r="AO230" s="20">
        <v>6.7827501269050433E-2</v>
      </c>
      <c r="AP230" s="20">
        <v>6.644295507078693E-2</v>
      </c>
      <c r="AQ230" s="20">
        <v>6.8934160478521481E-2</v>
      </c>
      <c r="AR230" s="20">
        <v>6.2625660532373006E-2</v>
      </c>
      <c r="AS230" s="20">
        <v>5.1345725674216761E-2</v>
      </c>
      <c r="AT230" s="20">
        <v>4.6827218402132158E-2</v>
      </c>
      <c r="AU230" s="20">
        <v>4.8549534957019629E-2</v>
      </c>
      <c r="AV230" s="20">
        <v>1.0875133442637982E-2</v>
      </c>
      <c r="AW230" s="20">
        <v>1.033991933992433E-2</v>
      </c>
      <c r="AX230" s="20">
        <v>3.8574254075386203E-3</v>
      </c>
      <c r="AY230" s="20"/>
      <c r="AZ230" s="20"/>
      <c r="BA230" s="20"/>
      <c r="BB230" s="20"/>
      <c r="BC230" s="20"/>
      <c r="BD230" s="20">
        <v>0.15033458385435472</v>
      </c>
      <c r="BE230" s="20">
        <v>4.352296111527483E-2</v>
      </c>
      <c r="BF230" s="20">
        <v>4.6367848333963339E-2</v>
      </c>
      <c r="BG230" s="20">
        <v>6.0583071047070874E-3</v>
      </c>
      <c r="BH230" s="20"/>
      <c r="BI230" s="20"/>
      <c r="BJ230" s="20"/>
      <c r="BK230" s="20">
        <v>1.9973501255171805E-2</v>
      </c>
      <c r="BL230" s="20">
        <v>7.0832106713651921E-3</v>
      </c>
      <c r="BM230" s="100">
        <v>6.0635650346684992E-2</v>
      </c>
    </row>
    <row r="231" spans="1:65" x14ac:dyDescent="0.2">
      <c r="A231" s="13">
        <v>44136</v>
      </c>
      <c r="B231" s="20">
        <v>0.95593552149412242</v>
      </c>
      <c r="C231" s="20">
        <v>0</v>
      </c>
      <c r="D231" s="20">
        <v>0</v>
      </c>
      <c r="E231" s="20">
        <v>0</v>
      </c>
      <c r="F231" s="20">
        <v>0</v>
      </c>
      <c r="G231" s="20">
        <v>0</v>
      </c>
      <c r="H231" s="20">
        <v>0</v>
      </c>
      <c r="I231" s="20">
        <v>0.47886308273897921</v>
      </c>
      <c r="J231" s="20">
        <v>0.31899967293257953</v>
      </c>
      <c r="K231" s="20">
        <v>0.2540625083473394</v>
      </c>
      <c r="L231" s="20">
        <v>0.22601722294304011</v>
      </c>
      <c r="M231" s="20">
        <v>0.16892737305377606</v>
      </c>
      <c r="N231" s="20">
        <v>0.18616367018062013</v>
      </c>
      <c r="O231" s="20">
        <v>0</v>
      </c>
      <c r="P231" s="20">
        <v>0</v>
      </c>
      <c r="Q231" s="20">
        <v>0</v>
      </c>
      <c r="R231" s="20">
        <v>0</v>
      </c>
      <c r="S231" s="20">
        <v>0</v>
      </c>
      <c r="T231" s="20">
        <v>0.26550287447289184</v>
      </c>
      <c r="U231" s="20">
        <v>0.22174238273143895</v>
      </c>
      <c r="V231" s="20">
        <v>0.27112113185514569</v>
      </c>
      <c r="W231" s="20">
        <v>0.32021139108045682</v>
      </c>
      <c r="X231" s="20">
        <v>0.21831714091138937</v>
      </c>
      <c r="Y231" s="20">
        <v>0.34200963522762334</v>
      </c>
      <c r="Z231" s="20">
        <v>0.26061994690461021</v>
      </c>
      <c r="AA231" s="20">
        <v>0.23913227168477388</v>
      </c>
      <c r="AB231" s="20">
        <v>0.26007140584913652</v>
      </c>
      <c r="AC231" s="20">
        <v>0.13409048652414035</v>
      </c>
      <c r="AD231" s="20">
        <v>0.12754534664058201</v>
      </c>
      <c r="AE231" s="20">
        <v>0.15807505941727218</v>
      </c>
      <c r="AF231" s="20">
        <v>0.12007724341622932</v>
      </c>
      <c r="AG231" s="20">
        <v>0.16132314294489739</v>
      </c>
      <c r="AH231" s="20">
        <v>0.1343764808868865</v>
      </c>
      <c r="AI231" s="20">
        <v>0.14691740536792522</v>
      </c>
      <c r="AJ231" s="20">
        <v>0.1939783240238295</v>
      </c>
      <c r="AK231" s="20">
        <v>0.11745187438355922</v>
      </c>
      <c r="AL231" s="20">
        <v>5.355094254979547E-2</v>
      </c>
      <c r="AM231" s="20">
        <v>8.5104272944089066E-2</v>
      </c>
      <c r="AN231" s="20">
        <v>8.3379421707463763E-2</v>
      </c>
      <c r="AO231" s="20">
        <v>6.5285467210723688E-2</v>
      </c>
      <c r="AP231" s="20">
        <v>7.1890956163143838E-2</v>
      </c>
      <c r="AQ231" s="20">
        <v>7.1124968127849658E-2</v>
      </c>
      <c r="AR231" s="20">
        <v>6.7528381173040733E-2</v>
      </c>
      <c r="AS231" s="20">
        <v>5.7445753650545744E-2</v>
      </c>
      <c r="AT231" s="20">
        <v>4.817981159243899E-2</v>
      </c>
      <c r="AU231" s="20">
        <v>5.0344736080345925E-2</v>
      </c>
      <c r="AV231" s="20">
        <v>1.3234824400459816E-2</v>
      </c>
      <c r="AW231" s="20">
        <v>1.4163434409852132E-2</v>
      </c>
      <c r="AX231" s="20">
        <v>4.7897020224949988E-3</v>
      </c>
      <c r="AY231" s="20"/>
      <c r="AZ231" s="20"/>
      <c r="BA231" s="20"/>
      <c r="BB231" s="20"/>
      <c r="BC231" s="20"/>
      <c r="BD231" s="20">
        <v>0.1529927433314438</v>
      </c>
      <c r="BE231" s="20">
        <v>4.2927588183091198E-2</v>
      </c>
      <c r="BF231" s="20">
        <v>5.0221480353542541E-2</v>
      </c>
      <c r="BG231" s="20">
        <v>9.9458118823093251E-3</v>
      </c>
      <c r="BH231" s="20"/>
      <c r="BI231" s="20"/>
      <c r="BJ231" s="20"/>
      <c r="BK231" s="20">
        <v>1.9159583511082084E-2</v>
      </c>
      <c r="BL231" s="20">
        <v>7.3125575609836162E-3</v>
      </c>
      <c r="BM231" s="100">
        <v>6.3595537649811476E-2</v>
      </c>
    </row>
    <row r="232" spans="1:65" x14ac:dyDescent="0.2">
      <c r="A232" s="13">
        <v>44166</v>
      </c>
      <c r="B232" s="20">
        <v>0.97021918360344916</v>
      </c>
      <c r="C232" s="20">
        <v>0</v>
      </c>
      <c r="D232" s="20">
        <v>0</v>
      </c>
      <c r="E232" s="20">
        <v>0</v>
      </c>
      <c r="F232" s="20">
        <v>0</v>
      </c>
      <c r="G232" s="20">
        <v>0</v>
      </c>
      <c r="H232" s="20">
        <v>0</v>
      </c>
      <c r="I232" s="20">
        <v>0.49169944899380097</v>
      </c>
      <c r="J232" s="20">
        <v>0.30567431139442242</v>
      </c>
      <c r="K232" s="20">
        <v>0.25741548284249077</v>
      </c>
      <c r="L232" s="20">
        <v>0.18814526778379445</v>
      </c>
      <c r="M232" s="20">
        <v>0.15786906784970156</v>
      </c>
      <c r="N232" s="20">
        <v>0.17911327933444604</v>
      </c>
      <c r="O232" s="20">
        <v>0</v>
      </c>
      <c r="P232" s="20">
        <v>0</v>
      </c>
      <c r="Q232" s="20">
        <v>0</v>
      </c>
      <c r="R232" s="20">
        <v>0</v>
      </c>
      <c r="S232" s="20">
        <v>0</v>
      </c>
      <c r="T232" s="20">
        <v>0.26400902813393951</v>
      </c>
      <c r="U232" s="20">
        <v>0.21264778061418632</v>
      </c>
      <c r="V232" s="20">
        <v>0.27894064942910091</v>
      </c>
      <c r="W232" s="20">
        <v>0.31005363549004028</v>
      </c>
      <c r="X232" s="20">
        <v>0.21671328173483134</v>
      </c>
      <c r="Y232" s="20">
        <v>0.34699105617319465</v>
      </c>
      <c r="Z232" s="20">
        <v>0.27977592550403024</v>
      </c>
      <c r="AA232" s="20">
        <v>0.24700587528623738</v>
      </c>
      <c r="AB232" s="20">
        <v>0.25461236780221541</v>
      </c>
      <c r="AC232" s="20">
        <v>0.14463901650177707</v>
      </c>
      <c r="AD232" s="20">
        <v>0.1251969707931882</v>
      </c>
      <c r="AE232" s="20">
        <v>0.15029175200756634</v>
      </c>
      <c r="AF232" s="20">
        <v>0.11483319595915148</v>
      </c>
      <c r="AG232" s="20">
        <v>0.15948488404904029</v>
      </c>
      <c r="AH232" s="20">
        <v>0.12839402206374106</v>
      </c>
      <c r="AI232" s="20">
        <v>0.14023432195041807</v>
      </c>
      <c r="AJ232" s="20">
        <v>0.19610141602539449</v>
      </c>
      <c r="AK232" s="20">
        <v>0.11435498473298468</v>
      </c>
      <c r="AL232" s="20">
        <v>5.8529535376379747E-2</v>
      </c>
      <c r="AM232" s="20">
        <v>7.4077643240055155E-2</v>
      </c>
      <c r="AN232" s="20">
        <v>8.641402158780459E-2</v>
      </c>
      <c r="AO232" s="20">
        <v>6.707534594349944E-2</v>
      </c>
      <c r="AP232" s="20">
        <v>6.4600505909957445E-2</v>
      </c>
      <c r="AQ232" s="20">
        <v>6.2891097541005067E-2</v>
      </c>
      <c r="AR232" s="20">
        <v>6.2082883396550811E-2</v>
      </c>
      <c r="AS232" s="20">
        <v>5.4132190540700127E-2</v>
      </c>
      <c r="AT232" s="20">
        <v>4.7773959605793573E-2</v>
      </c>
      <c r="AU232" s="20">
        <v>4.675256581911582E-2</v>
      </c>
      <c r="AV232" s="20">
        <v>1.1018046349177782E-2</v>
      </c>
      <c r="AW232" s="20">
        <v>1.482219515413147E-2</v>
      </c>
      <c r="AX232" s="20">
        <v>5.622242203916313E-3</v>
      </c>
      <c r="AY232" s="20"/>
      <c r="AZ232" s="20"/>
      <c r="BA232" s="20"/>
      <c r="BB232" s="20"/>
      <c r="BC232" s="20"/>
      <c r="BD232" s="20">
        <v>0.12638749802082697</v>
      </c>
      <c r="BE232" s="20">
        <v>4.4485621441047313E-2</v>
      </c>
      <c r="BF232" s="20">
        <v>4.6661141181184307E-2</v>
      </c>
      <c r="BG232" s="20">
        <v>1.3807197459472132E-2</v>
      </c>
      <c r="BH232" s="20"/>
      <c r="BI232" s="20"/>
      <c r="BJ232" s="20"/>
      <c r="BK232" s="20">
        <v>1.7949055035743563E-2</v>
      </c>
      <c r="BL232" s="20">
        <v>7.4560129754316432E-3</v>
      </c>
      <c r="BM232" s="100">
        <v>6.0364748768685382E-2</v>
      </c>
    </row>
    <row r="233" spans="1:65" x14ac:dyDescent="0.2">
      <c r="A233" s="13">
        <v>44197</v>
      </c>
      <c r="B233" s="20">
        <v>0.97090370750728561</v>
      </c>
      <c r="C233" s="20">
        <v>0</v>
      </c>
      <c r="D233" s="20">
        <v>0</v>
      </c>
      <c r="E233" s="20">
        <v>0</v>
      </c>
      <c r="F233" s="20">
        <v>0</v>
      </c>
      <c r="G233" s="20">
        <v>0</v>
      </c>
      <c r="H233" s="20">
        <v>0</v>
      </c>
      <c r="I233" s="20">
        <v>0.50939423260616334</v>
      </c>
      <c r="J233" s="20">
        <v>0.31230208397609127</v>
      </c>
      <c r="K233" s="20">
        <v>0.26237443694668361</v>
      </c>
      <c r="L233" s="20">
        <v>0.19390811421927964</v>
      </c>
      <c r="M233" s="20">
        <v>0.16716982540988748</v>
      </c>
      <c r="N233" s="20">
        <v>0.17468824193204438</v>
      </c>
      <c r="O233" s="20">
        <v>0</v>
      </c>
      <c r="P233" s="20">
        <v>0</v>
      </c>
      <c r="Q233" s="20">
        <v>0</v>
      </c>
      <c r="R233" s="20">
        <v>0</v>
      </c>
      <c r="S233" s="20">
        <v>0</v>
      </c>
      <c r="T233" s="20">
        <v>0.2960501818689078</v>
      </c>
      <c r="U233" s="20">
        <v>0.21803913458905633</v>
      </c>
      <c r="V233" s="20">
        <v>0.26728624153338892</v>
      </c>
      <c r="W233" s="20">
        <v>0.32251414664568934</v>
      </c>
      <c r="X233" s="20">
        <v>0.2310521439989994</v>
      </c>
      <c r="Y233" s="20">
        <v>0.3576811124539917</v>
      </c>
      <c r="Z233" s="20">
        <v>0.29286539114409166</v>
      </c>
      <c r="AA233" s="20">
        <v>0.23887061642766413</v>
      </c>
      <c r="AB233" s="20">
        <v>0.26354573243468521</v>
      </c>
      <c r="AC233" s="20">
        <v>0.15632724847585924</v>
      </c>
      <c r="AD233" s="20">
        <v>0.13153826784871417</v>
      </c>
      <c r="AE233" s="20">
        <v>0.15763883865270997</v>
      </c>
      <c r="AF233" s="20">
        <v>0.12404407445714585</v>
      </c>
      <c r="AG233" s="20">
        <v>0.17235298665775398</v>
      </c>
      <c r="AH233" s="20">
        <v>0.14369110067535029</v>
      </c>
      <c r="AI233" s="20">
        <v>0.15139776980040914</v>
      </c>
      <c r="AJ233" s="20">
        <v>0.21522711741249517</v>
      </c>
      <c r="AK233" s="20">
        <v>0.12899625187238251</v>
      </c>
      <c r="AL233" s="20">
        <v>6.0452806608048928E-2</v>
      </c>
      <c r="AM233" s="20">
        <v>7.8441040975450516E-2</v>
      </c>
      <c r="AN233" s="20">
        <v>0.10479869364853908</v>
      </c>
      <c r="AO233" s="20">
        <v>8.4849657584618821E-2</v>
      </c>
      <c r="AP233" s="20">
        <v>8.1907472920363988E-2</v>
      </c>
      <c r="AQ233" s="20">
        <v>7.3281629269522197E-2</v>
      </c>
      <c r="AR233" s="20">
        <v>6.635185659442068E-2</v>
      </c>
      <c r="AS233" s="20">
        <v>6.0392744729151668E-2</v>
      </c>
      <c r="AT233" s="20">
        <v>5.1885531332720954E-2</v>
      </c>
      <c r="AU233" s="20">
        <v>5.2272700722683321E-2</v>
      </c>
      <c r="AV233" s="20">
        <v>2.2064964069745781E-2</v>
      </c>
      <c r="AW233" s="20">
        <v>2.8347121836529151E-2</v>
      </c>
      <c r="AX233" s="20">
        <v>1.0003898179410322E-2</v>
      </c>
      <c r="AY233" s="20"/>
      <c r="AZ233" s="20"/>
      <c r="BA233" s="20"/>
      <c r="BB233" s="20"/>
      <c r="BC233" s="20"/>
      <c r="BD233" s="20">
        <v>0.12098270295464565</v>
      </c>
      <c r="BE233" s="20">
        <v>6.6174835677947477E-2</v>
      </c>
      <c r="BF233" s="20">
        <v>4.5998538949937662E-2</v>
      </c>
      <c r="BG233" s="20">
        <v>1.8675090667773057E-2</v>
      </c>
      <c r="BH233" s="20"/>
      <c r="BI233" s="20"/>
      <c r="BJ233" s="20"/>
      <c r="BK233" s="20">
        <v>2.2791680082034964E-2</v>
      </c>
      <c r="BL233" s="20">
        <v>6.8566902672155981E-3</v>
      </c>
      <c r="BM233" s="100">
        <v>6.7893782457674579E-2</v>
      </c>
    </row>
    <row r="234" spans="1:65" x14ac:dyDescent="0.2">
      <c r="A234" s="13">
        <v>44228</v>
      </c>
      <c r="B234" s="20">
        <v>0.97123089543878927</v>
      </c>
      <c r="C234" s="20">
        <v>0</v>
      </c>
      <c r="D234" s="20">
        <v>0</v>
      </c>
      <c r="E234" s="20">
        <v>0</v>
      </c>
      <c r="F234" s="20">
        <v>0</v>
      </c>
      <c r="G234" s="20">
        <v>0</v>
      </c>
      <c r="H234" s="20">
        <v>0</v>
      </c>
      <c r="I234" s="20">
        <v>0.52894880659541466</v>
      </c>
      <c r="J234" s="20">
        <v>0.31889488536337213</v>
      </c>
      <c r="K234" s="20">
        <v>0.28676323464500308</v>
      </c>
      <c r="L234" s="20">
        <v>0.16672792638613543</v>
      </c>
      <c r="M234" s="20">
        <v>0.16760242410956666</v>
      </c>
      <c r="N234" s="20">
        <v>0.17787503403571184</v>
      </c>
      <c r="O234" s="20">
        <v>0</v>
      </c>
      <c r="P234" s="20">
        <v>0</v>
      </c>
      <c r="Q234" s="20">
        <v>0</v>
      </c>
      <c r="R234" s="20">
        <v>0</v>
      </c>
      <c r="S234" s="20">
        <v>0</v>
      </c>
      <c r="T234" s="20">
        <v>0.30092856360183173</v>
      </c>
      <c r="U234" s="20">
        <v>0.22339445197641605</v>
      </c>
      <c r="V234" s="20">
        <v>0.29675390344771058</v>
      </c>
      <c r="W234" s="20">
        <v>0.32522860001847848</v>
      </c>
      <c r="X234" s="20">
        <v>0.23505737074450442</v>
      </c>
      <c r="Y234" s="20">
        <v>0.34886814997587351</v>
      </c>
      <c r="Z234" s="20">
        <v>0.29772904619807883</v>
      </c>
      <c r="AA234" s="20">
        <v>0.24013552594456022</v>
      </c>
      <c r="AB234" s="20">
        <v>0.25385481438065122</v>
      </c>
      <c r="AC234" s="20">
        <v>0.13730113875840153</v>
      </c>
      <c r="AD234" s="20">
        <v>0.13158127176776449</v>
      </c>
      <c r="AE234" s="20">
        <v>0.16255370158786928</v>
      </c>
      <c r="AF234" s="20">
        <v>0.11847725057938736</v>
      </c>
      <c r="AG234" s="20">
        <v>0.17235759567673223</v>
      </c>
      <c r="AH234" s="20">
        <v>0.15287236170091212</v>
      </c>
      <c r="AI234" s="20">
        <v>0.15003152875103473</v>
      </c>
      <c r="AJ234" s="20">
        <v>0.21679612376809809</v>
      </c>
      <c r="AK234" s="20">
        <v>0.13046858572326406</v>
      </c>
      <c r="AL234" s="20">
        <v>6.093331557880128E-2</v>
      </c>
      <c r="AM234" s="20">
        <v>7.8063205495329815E-2</v>
      </c>
      <c r="AN234" s="20">
        <v>0.10670553084200859</v>
      </c>
      <c r="AO234" s="20">
        <v>8.8290944463501414E-2</v>
      </c>
      <c r="AP234" s="20">
        <v>7.540628758238746E-2</v>
      </c>
      <c r="AQ234" s="20">
        <v>7.1824472070948012E-2</v>
      </c>
      <c r="AR234" s="20">
        <v>6.2857822456946141E-2</v>
      </c>
      <c r="AS234" s="20">
        <v>5.8668695789697176E-2</v>
      </c>
      <c r="AT234" s="20">
        <v>5.4767702497343515E-2</v>
      </c>
      <c r="AU234" s="20">
        <v>5.4047453628037687E-2</v>
      </c>
      <c r="AV234" s="20">
        <v>2.7342918727672399E-2</v>
      </c>
      <c r="AW234" s="20">
        <v>2.8604327678151322E-2</v>
      </c>
      <c r="AX234" s="20">
        <v>1.3587533524499177E-2</v>
      </c>
      <c r="AY234" s="20"/>
      <c r="AZ234" s="20"/>
      <c r="BA234" s="20"/>
      <c r="BB234" s="20"/>
      <c r="BC234" s="20"/>
      <c r="BD234" s="20">
        <v>0.11956123613795439</v>
      </c>
      <c r="BE234" s="20">
        <v>5.1576456308850153E-2</v>
      </c>
      <c r="BF234" s="20">
        <v>4.299532083966532E-2</v>
      </c>
      <c r="BG234" s="20">
        <v>1.8637208973508707E-2</v>
      </c>
      <c r="BH234" s="20"/>
      <c r="BI234" s="20"/>
      <c r="BJ234" s="20"/>
      <c r="BK234" s="20">
        <v>2.4015463548273396E-2</v>
      </c>
      <c r="BL234" s="20">
        <v>6.5479412338398102E-3</v>
      </c>
      <c r="BM234" s="100">
        <v>6.726972246253006E-2</v>
      </c>
    </row>
    <row r="235" spans="1:65" x14ac:dyDescent="0.2">
      <c r="A235" s="13">
        <v>44256</v>
      </c>
      <c r="B235" s="20">
        <v>0.96800438775741771</v>
      </c>
      <c r="C235" s="20">
        <v>0</v>
      </c>
      <c r="D235" s="20">
        <v>0</v>
      </c>
      <c r="E235" s="20">
        <v>0</v>
      </c>
      <c r="F235" s="20">
        <v>0</v>
      </c>
      <c r="G235" s="20">
        <v>0</v>
      </c>
      <c r="H235" s="20">
        <v>0</v>
      </c>
      <c r="I235" s="20">
        <v>0.52774360228479211</v>
      </c>
      <c r="J235" s="20">
        <v>0.3325385517255402</v>
      </c>
      <c r="K235" s="20">
        <v>0.30741683440052581</v>
      </c>
      <c r="L235" s="20">
        <v>0.1758762337417708</v>
      </c>
      <c r="M235" s="20">
        <v>0.16919993430126992</v>
      </c>
      <c r="N235" s="20">
        <v>0.17645529126614135</v>
      </c>
      <c r="O235" s="20">
        <v>0</v>
      </c>
      <c r="P235" s="20">
        <v>0</v>
      </c>
      <c r="Q235" s="20">
        <v>0</v>
      </c>
      <c r="R235" s="20">
        <v>0</v>
      </c>
      <c r="S235" s="20">
        <v>0</v>
      </c>
      <c r="T235" s="20">
        <v>0.31256607749228293</v>
      </c>
      <c r="U235" s="20">
        <v>0.22454961675744339</v>
      </c>
      <c r="V235" s="20">
        <v>0.29759155280495386</v>
      </c>
      <c r="W235" s="20">
        <v>0.32592880547060527</v>
      </c>
      <c r="X235" s="20">
        <v>0.23857691531514266</v>
      </c>
      <c r="Y235" s="20">
        <v>0.36779140993903076</v>
      </c>
      <c r="Z235" s="20">
        <v>0.30060999239602681</v>
      </c>
      <c r="AA235" s="20">
        <v>0.22076288762064986</v>
      </c>
      <c r="AB235" s="20">
        <v>0.2434023371129678</v>
      </c>
      <c r="AC235" s="20">
        <v>0.14172001310271329</v>
      </c>
      <c r="AD235" s="20">
        <v>0.12981278298156965</v>
      </c>
      <c r="AE235" s="20">
        <v>0.16926807854417103</v>
      </c>
      <c r="AF235" s="20">
        <v>0.11351250152868944</v>
      </c>
      <c r="AG235" s="20">
        <v>0.16128969442661265</v>
      </c>
      <c r="AH235" s="20">
        <v>0.14864156553364938</v>
      </c>
      <c r="AI235" s="20">
        <v>0.15262950122471033</v>
      </c>
      <c r="AJ235" s="20">
        <v>0.22440436403127398</v>
      </c>
      <c r="AK235" s="20">
        <v>0.14041913904943978</v>
      </c>
      <c r="AL235" s="20">
        <v>5.5554678850503574E-2</v>
      </c>
      <c r="AM235" s="20">
        <v>7.304295931831635E-2</v>
      </c>
      <c r="AN235" s="20">
        <v>0.10246394530315568</v>
      </c>
      <c r="AO235" s="20">
        <v>9.5580719366866823E-2</v>
      </c>
      <c r="AP235" s="20">
        <v>7.5477432042190248E-2</v>
      </c>
      <c r="AQ235" s="20">
        <v>6.980100927065945E-2</v>
      </c>
      <c r="AR235" s="20">
        <v>6.0628483529572182E-2</v>
      </c>
      <c r="AS235" s="20">
        <v>5.8092293388121073E-2</v>
      </c>
      <c r="AT235" s="20">
        <v>5.8709499614019674E-2</v>
      </c>
      <c r="AU235" s="20">
        <v>5.7821993700614895E-2</v>
      </c>
      <c r="AV235" s="20">
        <v>2.7855705797135016E-2</v>
      </c>
      <c r="AW235" s="20">
        <v>3.2284954066480347E-2</v>
      </c>
      <c r="AX235" s="20">
        <v>1.4029877682516114E-2</v>
      </c>
      <c r="AY235" s="20"/>
      <c r="AZ235" s="20"/>
      <c r="BA235" s="20"/>
      <c r="BB235" s="20"/>
      <c r="BC235" s="20"/>
      <c r="BD235" s="20">
        <v>0.1175981458454833</v>
      </c>
      <c r="BE235" s="20">
        <v>5.2372621362423724E-2</v>
      </c>
      <c r="BF235" s="20">
        <v>4.2974598540069936E-2</v>
      </c>
      <c r="BG235" s="20">
        <v>2.0873267821255884E-2</v>
      </c>
      <c r="BH235" s="20"/>
      <c r="BI235" s="20"/>
      <c r="BJ235" s="20"/>
      <c r="BK235" s="20">
        <v>2.4655563461715168E-2</v>
      </c>
      <c r="BL235" s="20">
        <v>6.4880630534827292E-3</v>
      </c>
      <c r="BM235" s="100">
        <v>6.7658607755939126E-2</v>
      </c>
    </row>
    <row r="236" spans="1:65" x14ac:dyDescent="0.2">
      <c r="A236" s="13">
        <v>44287</v>
      </c>
      <c r="B236" s="20">
        <v>0.96870941014289658</v>
      </c>
      <c r="C236" s="20">
        <v>0</v>
      </c>
      <c r="D236" s="20">
        <v>0</v>
      </c>
      <c r="E236" s="20">
        <v>0</v>
      </c>
      <c r="F236" s="20">
        <v>0</v>
      </c>
      <c r="G236" s="20">
        <v>0</v>
      </c>
      <c r="H236" s="20">
        <v>0</v>
      </c>
      <c r="I236" s="20">
        <v>0.55177107212953802</v>
      </c>
      <c r="J236" s="20">
        <v>0.34683798118627635</v>
      </c>
      <c r="K236" s="20">
        <v>0.3173470168159509</v>
      </c>
      <c r="L236" s="20">
        <v>0.15986036058473196</v>
      </c>
      <c r="M236" s="20">
        <v>0.17361576937063339</v>
      </c>
      <c r="N236" s="20">
        <v>0.17283740471547934</v>
      </c>
      <c r="O236" s="20">
        <v>0</v>
      </c>
      <c r="P236" s="20">
        <v>0</v>
      </c>
      <c r="Q236" s="20">
        <v>0</v>
      </c>
      <c r="R236" s="20">
        <v>0</v>
      </c>
      <c r="S236" s="20">
        <v>0</v>
      </c>
      <c r="T236" s="20">
        <v>0.33134874741185927</v>
      </c>
      <c r="U236" s="20">
        <v>0.24235932462621756</v>
      </c>
      <c r="V236" s="20">
        <v>0.30690322876423176</v>
      </c>
      <c r="W236" s="20">
        <v>0.32987256977760232</v>
      </c>
      <c r="X236" s="20">
        <v>0.24174113076492634</v>
      </c>
      <c r="Y236" s="20">
        <v>0.36853570024108834</v>
      </c>
      <c r="Z236" s="20">
        <v>0.31070039507254182</v>
      </c>
      <c r="AA236" s="20">
        <v>0.2030994698696848</v>
      </c>
      <c r="AB236" s="20">
        <v>0.24930646036235216</v>
      </c>
      <c r="AC236" s="20">
        <v>0.13835030602729531</v>
      </c>
      <c r="AD236" s="20">
        <v>0.13193230243042295</v>
      </c>
      <c r="AE236" s="20">
        <v>0.16140718461924225</v>
      </c>
      <c r="AF236" s="20">
        <v>0.11512947511832686</v>
      </c>
      <c r="AG236" s="20">
        <v>0.16451552551017332</v>
      </c>
      <c r="AH236" s="20">
        <v>0.14412320670149792</v>
      </c>
      <c r="AI236" s="20">
        <v>0.14212784074975085</v>
      </c>
      <c r="AJ236" s="20">
        <v>0.23283996275673713</v>
      </c>
      <c r="AK236" s="20">
        <v>0.14107767737103158</v>
      </c>
      <c r="AL236" s="20">
        <v>6.1434540234094531E-2</v>
      </c>
      <c r="AM236" s="20">
        <v>7.4411333023282095E-2</v>
      </c>
      <c r="AN236" s="20">
        <v>9.9073775457153804E-2</v>
      </c>
      <c r="AO236" s="20">
        <v>9.4836533009822838E-2</v>
      </c>
      <c r="AP236" s="20">
        <v>7.4085955038626347E-2</v>
      </c>
      <c r="AQ236" s="20">
        <v>7.0532056547958452E-2</v>
      </c>
      <c r="AR236" s="20">
        <v>5.7389495964644995E-2</v>
      </c>
      <c r="AS236" s="20">
        <v>5.7717657310643204E-2</v>
      </c>
      <c r="AT236" s="20">
        <v>5.9164164298883742E-2</v>
      </c>
      <c r="AU236" s="20">
        <v>5.79556935007721E-2</v>
      </c>
      <c r="AV236" s="20">
        <v>3.0097969190328217E-2</v>
      </c>
      <c r="AW236" s="20">
        <v>3.1992548092403324E-2</v>
      </c>
      <c r="AX236" s="20">
        <v>1.3795792697235753E-2</v>
      </c>
      <c r="AY236" s="20"/>
      <c r="AZ236" s="20"/>
      <c r="BA236" s="20"/>
      <c r="BB236" s="20"/>
      <c r="BC236" s="20"/>
      <c r="BD236" s="20">
        <v>0.1178066227018148</v>
      </c>
      <c r="BE236" s="20">
        <v>5.6416785584124822E-2</v>
      </c>
      <c r="BF236" s="20">
        <v>4.4851923511019604E-2</v>
      </c>
      <c r="BG236" s="20">
        <v>2.2017337494271875E-2</v>
      </c>
      <c r="BH236" s="20"/>
      <c r="BI236" s="20"/>
      <c r="BJ236" s="20"/>
      <c r="BK236" s="20">
        <v>3.1634025796702908E-2</v>
      </c>
      <c r="BL236" s="20">
        <v>5.5093851691724359E-3</v>
      </c>
      <c r="BM236" s="100">
        <v>6.7949889692364276E-2</v>
      </c>
    </row>
    <row r="237" spans="1:65" x14ac:dyDescent="0.2">
      <c r="A237" s="13">
        <v>44317</v>
      </c>
      <c r="B237" s="20">
        <v>0.9694184422505715</v>
      </c>
      <c r="C237" s="20">
        <v>0</v>
      </c>
      <c r="D237" s="20">
        <v>0</v>
      </c>
      <c r="E237" s="20">
        <v>0</v>
      </c>
      <c r="F237" s="20">
        <v>0</v>
      </c>
      <c r="G237" s="20">
        <v>0</v>
      </c>
      <c r="H237" s="20">
        <v>0</v>
      </c>
      <c r="I237" s="20">
        <v>0.57713029033735752</v>
      </c>
      <c r="J237" s="20">
        <v>0.36402602276852669</v>
      </c>
      <c r="K237" s="20">
        <v>0.32757946726588755</v>
      </c>
      <c r="L237" s="20">
        <v>0.17009439699228987</v>
      </c>
      <c r="M237" s="20">
        <v>0.18868582768621731</v>
      </c>
      <c r="N237" s="20">
        <v>0.16928072502781311</v>
      </c>
      <c r="O237" s="20">
        <v>0</v>
      </c>
      <c r="P237" s="20">
        <v>0</v>
      </c>
      <c r="Q237" s="20">
        <v>0</v>
      </c>
      <c r="R237" s="20">
        <v>0</v>
      </c>
      <c r="S237" s="20">
        <v>0</v>
      </c>
      <c r="T237" s="20">
        <v>0.33469497271934351</v>
      </c>
      <c r="U237" s="20">
        <v>0.24769795370236145</v>
      </c>
      <c r="V237" s="20">
        <v>0.31588331387976748</v>
      </c>
      <c r="W237" s="20">
        <v>0.32889831510356754</v>
      </c>
      <c r="X237" s="20">
        <v>0.24824611830567972</v>
      </c>
      <c r="Y237" s="20">
        <v>0.37410792113001434</v>
      </c>
      <c r="Z237" s="20">
        <v>0.31726165025097891</v>
      </c>
      <c r="AA237" s="20">
        <v>0.19764664923670919</v>
      </c>
      <c r="AB237" s="20">
        <v>0.25572035147433303</v>
      </c>
      <c r="AC237" s="20">
        <v>0.1442927984701706</v>
      </c>
      <c r="AD237" s="20">
        <v>0.13152401016630957</v>
      </c>
      <c r="AE237" s="20">
        <v>0.16315094102194794</v>
      </c>
      <c r="AF237" s="20">
        <v>0.12385156143947779</v>
      </c>
      <c r="AG237" s="20">
        <v>0.15708537488678215</v>
      </c>
      <c r="AH237" s="20">
        <v>0.14169409481543843</v>
      </c>
      <c r="AI237" s="20">
        <v>0.14416931922808837</v>
      </c>
      <c r="AJ237" s="20">
        <v>0.23309697192202583</v>
      </c>
      <c r="AK237" s="20">
        <v>0.1457702863592828</v>
      </c>
      <c r="AL237" s="20">
        <v>6.0285205559355896E-2</v>
      </c>
      <c r="AM237" s="20">
        <v>7.3667375732910753E-2</v>
      </c>
      <c r="AN237" s="20">
        <v>0.10258721894524507</v>
      </c>
      <c r="AO237" s="20">
        <v>9.6300058821697732E-2</v>
      </c>
      <c r="AP237" s="20">
        <v>8.028769398553795E-2</v>
      </c>
      <c r="AQ237" s="20">
        <v>7.1779673735025695E-2</v>
      </c>
      <c r="AR237" s="20">
        <v>5.7603158713540853E-2</v>
      </c>
      <c r="AS237" s="20">
        <v>5.7036510839174256E-2</v>
      </c>
      <c r="AT237" s="20">
        <v>5.9902389407508964E-2</v>
      </c>
      <c r="AU237" s="20">
        <v>5.7207780786603428E-2</v>
      </c>
      <c r="AV237" s="20">
        <v>3.2503638790480058E-2</v>
      </c>
      <c r="AW237" s="20">
        <v>3.1707982025066916E-2</v>
      </c>
      <c r="AX237" s="20">
        <v>1.556659977460583E-2</v>
      </c>
      <c r="AY237" s="20"/>
      <c r="AZ237" s="20"/>
      <c r="BA237" s="20"/>
      <c r="BB237" s="20"/>
      <c r="BC237" s="20"/>
      <c r="BD237" s="20">
        <v>0.11317299261506251</v>
      </c>
      <c r="BE237" s="20">
        <v>5.6462732296118111E-2</v>
      </c>
      <c r="BF237" s="20">
        <v>4.6253708123865755E-2</v>
      </c>
      <c r="BG237" s="20">
        <v>2.3615561526795857E-2</v>
      </c>
      <c r="BH237" s="20"/>
      <c r="BI237" s="20"/>
      <c r="BJ237" s="20"/>
      <c r="BK237" s="20">
        <v>2.4341340513717682E-2</v>
      </c>
      <c r="BL237" s="20">
        <v>5.0464805506223089E-3</v>
      </c>
      <c r="BM237" s="100">
        <v>6.8754154700875619E-2</v>
      </c>
    </row>
    <row r="238" spans="1:65" x14ac:dyDescent="0.2">
      <c r="A238" s="13">
        <v>44348</v>
      </c>
      <c r="B238" s="20">
        <v>0.97013689235776213</v>
      </c>
      <c r="C238" s="20">
        <v>0</v>
      </c>
      <c r="D238" s="20">
        <v>0</v>
      </c>
      <c r="E238" s="20">
        <v>0</v>
      </c>
      <c r="F238" s="20">
        <v>0</v>
      </c>
      <c r="G238" s="20">
        <v>0</v>
      </c>
      <c r="H238" s="20">
        <v>0</v>
      </c>
      <c r="I238" s="20">
        <v>0.59592772443977149</v>
      </c>
      <c r="J238" s="20">
        <v>0.35844321912343213</v>
      </c>
      <c r="K238" s="20">
        <v>0.33886336681811913</v>
      </c>
      <c r="L238" s="20">
        <v>0.17761423080114314</v>
      </c>
      <c r="M238" s="20">
        <v>0.18918494586368312</v>
      </c>
      <c r="N238" s="20">
        <v>0.17129488222029979</v>
      </c>
      <c r="O238" s="20">
        <v>0</v>
      </c>
      <c r="P238" s="20">
        <v>0</v>
      </c>
      <c r="Q238" s="20">
        <v>0</v>
      </c>
      <c r="R238" s="20">
        <v>0</v>
      </c>
      <c r="S238" s="20">
        <v>0</v>
      </c>
      <c r="T238" s="20">
        <v>0.36362163974934747</v>
      </c>
      <c r="U238" s="20">
        <v>0.25971888605468541</v>
      </c>
      <c r="V238" s="20">
        <v>0.32119359738317532</v>
      </c>
      <c r="W238" s="20">
        <v>0.33894780337890812</v>
      </c>
      <c r="X238" s="20">
        <v>0.25242702359133534</v>
      </c>
      <c r="Y238" s="20">
        <v>0.37512606414393729</v>
      </c>
      <c r="Z238" s="20">
        <v>0.33955472669212783</v>
      </c>
      <c r="AA238" s="20">
        <v>0.1939302512884811</v>
      </c>
      <c r="AB238" s="20">
        <v>0.26020715653442944</v>
      </c>
      <c r="AC238" s="20">
        <v>0.141959876576296</v>
      </c>
      <c r="AD238" s="20">
        <v>0.13401083564891078</v>
      </c>
      <c r="AE238" s="20">
        <v>0.1725644659972479</v>
      </c>
      <c r="AF238" s="20">
        <v>0.13408708811507644</v>
      </c>
      <c r="AG238" s="20">
        <v>0.17398140557867189</v>
      </c>
      <c r="AH238" s="20">
        <v>0.14270905682158444</v>
      </c>
      <c r="AI238" s="20">
        <v>0.14453119625500579</v>
      </c>
      <c r="AJ238" s="20">
        <v>0.23670568737164149</v>
      </c>
      <c r="AK238" s="20">
        <v>0.15476441551911374</v>
      </c>
      <c r="AL238" s="20">
        <v>5.1842729294881068E-2</v>
      </c>
      <c r="AM238" s="20">
        <v>7.730516611746896E-2</v>
      </c>
      <c r="AN238" s="20">
        <v>0.10531823214865439</v>
      </c>
      <c r="AO238" s="20">
        <v>0.10084704333535328</v>
      </c>
      <c r="AP238" s="20">
        <v>7.9795493823758445E-2</v>
      </c>
      <c r="AQ238" s="20">
        <v>7.2011231981276222E-2</v>
      </c>
      <c r="AR238" s="20">
        <v>6.1150336122284314E-2</v>
      </c>
      <c r="AS238" s="20">
        <v>5.9147985121541138E-2</v>
      </c>
      <c r="AT238" s="20">
        <v>5.9820164869555263E-2</v>
      </c>
      <c r="AU238" s="20">
        <v>5.7035491083439978E-2</v>
      </c>
      <c r="AV238" s="20">
        <v>3.5145398836431155E-2</v>
      </c>
      <c r="AW238" s="20">
        <v>3.7565865687471958E-2</v>
      </c>
      <c r="AX238" s="20">
        <v>1.7749798490760939E-2</v>
      </c>
      <c r="AY238" s="20">
        <v>0</v>
      </c>
      <c r="AZ238" s="20"/>
      <c r="BA238" s="20"/>
      <c r="BB238" s="20"/>
      <c r="BC238" s="20"/>
      <c r="BD238" s="20">
        <v>0.11157264568120392</v>
      </c>
      <c r="BE238" s="20">
        <v>5.5095831349786462E-2</v>
      </c>
      <c r="BF238" s="20">
        <v>4.5046342658089648E-2</v>
      </c>
      <c r="BG238" s="20">
        <v>2.3707540437394262E-2</v>
      </c>
      <c r="BH238" s="20"/>
      <c r="BI238" s="20"/>
      <c r="BJ238" s="20"/>
      <c r="BK238" s="20">
        <v>2.0609480381588899E-2</v>
      </c>
      <c r="BL238" s="20">
        <v>9.326524704263147E-3</v>
      </c>
      <c r="BM238" s="100">
        <v>6.4160770973248557E-2</v>
      </c>
    </row>
    <row r="239" spans="1:65" x14ac:dyDescent="0.2">
      <c r="A239" s="13">
        <v>44348</v>
      </c>
      <c r="B239" s="20">
        <v>0.97084322871385609</v>
      </c>
      <c r="C239" s="20">
        <v>0</v>
      </c>
      <c r="D239" s="20">
        <v>0</v>
      </c>
      <c r="E239" s="20">
        <v>0</v>
      </c>
      <c r="F239" s="20">
        <v>0</v>
      </c>
      <c r="G239" s="20">
        <v>0</v>
      </c>
      <c r="H239" s="20">
        <v>0</v>
      </c>
      <c r="I239" s="20">
        <v>0.62307661762916888</v>
      </c>
      <c r="J239" s="20">
        <v>0.38128751979180203</v>
      </c>
      <c r="K239" s="20">
        <v>0.3543681274196589</v>
      </c>
      <c r="L239" s="20">
        <v>0.19000327275150178</v>
      </c>
      <c r="M239" s="20">
        <v>0.19018493887177509</v>
      </c>
      <c r="N239" s="20">
        <v>0.16843161546257937</v>
      </c>
      <c r="O239" s="20">
        <v>0</v>
      </c>
      <c r="P239" s="20">
        <v>0</v>
      </c>
      <c r="Q239" s="20">
        <v>0</v>
      </c>
      <c r="R239" s="20">
        <v>0</v>
      </c>
      <c r="S239" s="20">
        <v>0</v>
      </c>
      <c r="T239" s="20">
        <v>0.38732469570544475</v>
      </c>
      <c r="U239" s="20">
        <v>0.25362452707282768</v>
      </c>
      <c r="V239" s="20">
        <v>0.32986437397980783</v>
      </c>
      <c r="W239" s="20">
        <v>0.35676284649235157</v>
      </c>
      <c r="X239" s="20">
        <v>0.26398504633007142</v>
      </c>
      <c r="Y239" s="20">
        <v>0.36670605120432787</v>
      </c>
      <c r="Z239" s="20">
        <v>0.34841989570113469</v>
      </c>
      <c r="AA239" s="20">
        <v>0.20920482268295679</v>
      </c>
      <c r="AB239" s="20">
        <v>0.25792532232245141</v>
      </c>
      <c r="AC239" s="20">
        <v>0.14370334934828269</v>
      </c>
      <c r="AD239" s="20">
        <v>0.13611591664956033</v>
      </c>
      <c r="AE239" s="20">
        <v>0.17296064635282077</v>
      </c>
      <c r="AF239" s="20">
        <v>0.13239986041830434</v>
      </c>
      <c r="AG239" s="20">
        <v>0.17971292737460509</v>
      </c>
      <c r="AH239" s="20">
        <v>0.14518131119377864</v>
      </c>
      <c r="AI239" s="20">
        <v>0.15086436858081051</v>
      </c>
      <c r="AJ239" s="20">
        <v>0.22098822020322645</v>
      </c>
      <c r="AK239" s="20">
        <v>0.15513469850271119</v>
      </c>
      <c r="AL239" s="20">
        <v>4.6896261622293905E-2</v>
      </c>
      <c r="AM239" s="20">
        <v>7.6858213555775032E-2</v>
      </c>
      <c r="AN239" s="20">
        <v>0.10073625973964025</v>
      </c>
      <c r="AO239" s="20">
        <v>9.9461473664367889E-2</v>
      </c>
      <c r="AP239" s="20">
        <v>8.2980089721670341E-2</v>
      </c>
      <c r="AQ239" s="20">
        <v>7.0044614643587591E-2</v>
      </c>
      <c r="AR239" s="20">
        <v>6.2179126378776726E-2</v>
      </c>
      <c r="AS239" s="20">
        <v>5.9249561563140811E-2</v>
      </c>
      <c r="AT239" s="20">
        <v>5.9920566098375962E-2</v>
      </c>
      <c r="AU239" s="20">
        <v>5.9627668283991873E-2</v>
      </c>
      <c r="AV239" s="20">
        <v>3.6546951671789778E-2</v>
      </c>
      <c r="AW239" s="20">
        <v>3.9550242892994102E-2</v>
      </c>
      <c r="AX239" s="20">
        <v>1.8127443330258022E-2</v>
      </c>
      <c r="AY239" s="20">
        <v>8.8918581007618337E-5</v>
      </c>
      <c r="AZ239" s="20"/>
      <c r="BA239" s="20"/>
      <c r="BB239" s="20"/>
      <c r="BC239" s="20"/>
      <c r="BD239" s="20">
        <v>0.10513281577785732</v>
      </c>
      <c r="BE239" s="20">
        <v>5.506653253887718E-2</v>
      </c>
      <c r="BF239" s="20">
        <v>4.4147652267753454E-2</v>
      </c>
      <c r="BG239" s="20">
        <v>2.4662845608950604E-2</v>
      </c>
      <c r="BH239" s="20"/>
      <c r="BI239" s="20"/>
      <c r="BJ239" s="20"/>
      <c r="BK239" s="20">
        <v>1.9229030217314987E-2</v>
      </c>
      <c r="BL239" s="20">
        <v>1.0800499362952659E-2</v>
      </c>
      <c r="BM239" s="100">
        <v>6.4292540601777151E-2</v>
      </c>
    </row>
    <row r="240" spans="1:65" x14ac:dyDescent="0.2">
      <c r="A240" s="13">
        <v>44409</v>
      </c>
      <c r="B240" s="20">
        <v>0.96791312556691811</v>
      </c>
      <c r="C240" s="20">
        <v>0</v>
      </c>
      <c r="D240" s="20">
        <v>0</v>
      </c>
      <c r="E240" s="20">
        <v>0</v>
      </c>
      <c r="F240" s="20">
        <v>0</v>
      </c>
      <c r="G240" s="20">
        <v>0</v>
      </c>
      <c r="H240" s="20">
        <v>0</v>
      </c>
      <c r="I240" s="20">
        <v>0.63967320933640892</v>
      </c>
      <c r="J240" s="20">
        <v>0.38630919002730868</v>
      </c>
      <c r="K240" s="20">
        <v>0.35623767156104769</v>
      </c>
      <c r="L240" s="20">
        <v>0.18601888692311255</v>
      </c>
      <c r="M240" s="20">
        <v>0.19556511618867778</v>
      </c>
      <c r="N240" s="20">
        <v>0.16940083720054341</v>
      </c>
      <c r="O240" s="20">
        <v>0</v>
      </c>
      <c r="P240" s="20">
        <v>0</v>
      </c>
      <c r="Q240" s="20">
        <v>0</v>
      </c>
      <c r="R240" s="20">
        <v>0</v>
      </c>
      <c r="S240" s="20">
        <v>0</v>
      </c>
      <c r="T240" s="20">
        <v>0.39494525283268667</v>
      </c>
      <c r="U240" s="20">
        <v>0.27448389266664946</v>
      </c>
      <c r="V240" s="20">
        <v>0.32924490712858445</v>
      </c>
      <c r="W240" s="20">
        <v>0.36681515372747303</v>
      </c>
      <c r="X240" s="20">
        <v>0.27559426316455976</v>
      </c>
      <c r="Y240" s="20">
        <v>0.37132385885167152</v>
      </c>
      <c r="Z240" s="20">
        <v>0.33429026527169625</v>
      </c>
      <c r="AA240" s="20">
        <v>0.21435378552826845</v>
      </c>
      <c r="AB240" s="20">
        <v>0.25778720009753953</v>
      </c>
      <c r="AC240" s="20">
        <v>0.13810603212757036</v>
      </c>
      <c r="AD240" s="20">
        <v>0.13720631580356643</v>
      </c>
      <c r="AE240" s="20">
        <v>0.18070471867931059</v>
      </c>
      <c r="AF240" s="20">
        <v>0.14144480410394153</v>
      </c>
      <c r="AG240" s="20">
        <v>0.16820332166852972</v>
      </c>
      <c r="AH240" s="20">
        <v>0.13592563612135916</v>
      </c>
      <c r="AI240" s="20">
        <v>0.15069537903726996</v>
      </c>
      <c r="AJ240" s="20">
        <v>0.21784168816440277</v>
      </c>
      <c r="AK240" s="20">
        <v>0.16304390100249913</v>
      </c>
      <c r="AL240" s="20">
        <v>4.3543663768360601E-2</v>
      </c>
      <c r="AM240" s="20">
        <v>7.9186291903468695E-2</v>
      </c>
      <c r="AN240" s="20">
        <v>0.10317281125917797</v>
      </c>
      <c r="AO240" s="20">
        <v>9.7459909837245534E-2</v>
      </c>
      <c r="AP240" s="20">
        <v>8.2800234608694567E-2</v>
      </c>
      <c r="AQ240" s="20">
        <v>7.0269312905998665E-2</v>
      </c>
      <c r="AR240" s="20">
        <v>6.1570621578791992E-2</v>
      </c>
      <c r="AS240" s="20">
        <v>5.6451209869544383E-2</v>
      </c>
      <c r="AT240" s="20">
        <v>5.86312842402903E-2</v>
      </c>
      <c r="AU240" s="20">
        <v>5.6427736524691206E-2</v>
      </c>
      <c r="AV240" s="20">
        <v>3.4075874104809473E-2</v>
      </c>
      <c r="AW240" s="20">
        <v>4.2745457647287446E-2</v>
      </c>
      <c r="AX240" s="20">
        <v>1.8165944484861602E-2</v>
      </c>
      <c r="AY240" s="20">
        <v>1.5140275876343441E-4</v>
      </c>
      <c r="AZ240" s="20"/>
      <c r="BA240" s="20"/>
      <c r="BB240" s="20"/>
      <c r="BC240" s="20"/>
      <c r="BD240" s="20">
        <v>0.10836697353945413</v>
      </c>
      <c r="BE240" s="20">
        <v>5.6667808549192226E-2</v>
      </c>
      <c r="BF240" s="20">
        <v>4.3964494254424002E-2</v>
      </c>
      <c r="BG240" s="20">
        <v>2.2610935498325872E-2</v>
      </c>
      <c r="BH240" s="20"/>
      <c r="BI240" s="20"/>
      <c r="BJ240" s="20"/>
      <c r="BK240" s="20">
        <v>2.2418783430168371E-2</v>
      </c>
      <c r="BL240" s="20">
        <v>1.1181788363476627E-2</v>
      </c>
      <c r="BM240" s="100">
        <v>6.4085107666197377E-2</v>
      </c>
    </row>
    <row r="241" spans="1:65" x14ac:dyDescent="0.2">
      <c r="A241" s="13">
        <v>44440</v>
      </c>
      <c r="B241" s="20">
        <v>0.96870397777380013</v>
      </c>
      <c r="C241" s="20">
        <v>0</v>
      </c>
      <c r="D241" s="20">
        <v>0</v>
      </c>
      <c r="E241" s="20">
        <v>0</v>
      </c>
      <c r="F241" s="20">
        <v>0</v>
      </c>
      <c r="G241" s="20">
        <v>0</v>
      </c>
      <c r="H241" s="20">
        <v>0</v>
      </c>
      <c r="I241" s="20">
        <v>0.64855385452564762</v>
      </c>
      <c r="J241" s="20">
        <v>0.40698310927356124</v>
      </c>
      <c r="K241" s="20">
        <v>0.3635485658810983</v>
      </c>
      <c r="L241" s="20">
        <v>0.19070396938060544</v>
      </c>
      <c r="M241" s="20">
        <v>0.18956499940792224</v>
      </c>
      <c r="N241" s="20">
        <v>0.16548178525295007</v>
      </c>
      <c r="O241" s="20">
        <v>0</v>
      </c>
      <c r="P241" s="20">
        <v>0</v>
      </c>
      <c r="Q241" s="20">
        <v>0</v>
      </c>
      <c r="R241" s="20">
        <v>0</v>
      </c>
      <c r="S241" s="20">
        <v>0</v>
      </c>
      <c r="T241" s="20">
        <v>0.41691325948176972</v>
      </c>
      <c r="U241" s="20">
        <v>0.28695403576111839</v>
      </c>
      <c r="V241" s="20">
        <v>0.33746445695693045</v>
      </c>
      <c r="W241" s="20">
        <v>0.36575918970995203</v>
      </c>
      <c r="X241" s="20">
        <v>0.28294037320439885</v>
      </c>
      <c r="Y241" s="20">
        <v>0.37592211493739175</v>
      </c>
      <c r="Z241" s="20">
        <v>0.34418856199939057</v>
      </c>
      <c r="AA241" s="20">
        <v>0.2164512800996935</v>
      </c>
      <c r="AB241" s="20">
        <v>0.25259522433026449</v>
      </c>
      <c r="AC241" s="20">
        <v>0.13260570312671469</v>
      </c>
      <c r="AD241" s="20">
        <v>0.14065089797435321</v>
      </c>
      <c r="AE241" s="20">
        <v>0.1782909872629036</v>
      </c>
      <c r="AF241" s="20">
        <v>0.13522084276054142</v>
      </c>
      <c r="AG241" s="20">
        <v>0.16470810444446984</v>
      </c>
      <c r="AH241" s="20">
        <v>0.13100475348549162</v>
      </c>
      <c r="AI241" s="20">
        <v>0.14432010461382555</v>
      </c>
      <c r="AJ241" s="20">
        <v>0.21476921634233739</v>
      </c>
      <c r="AK241" s="20">
        <v>0.16390433657084241</v>
      </c>
      <c r="AL241" s="20">
        <v>4.2065445288354708E-2</v>
      </c>
      <c r="AM241" s="20">
        <v>7.4560275377769103E-2</v>
      </c>
      <c r="AN241" s="20">
        <v>0.1011298921311076</v>
      </c>
      <c r="AO241" s="20">
        <v>9.529468915756889E-2</v>
      </c>
      <c r="AP241" s="20">
        <v>8.7411057068057726E-2</v>
      </c>
      <c r="AQ241" s="20">
        <v>6.3023446227208207E-2</v>
      </c>
      <c r="AR241" s="20">
        <v>6.0505859031828001E-2</v>
      </c>
      <c r="AS241" s="20">
        <v>5.3950604827395034E-2</v>
      </c>
      <c r="AT241" s="20">
        <v>6.1102270395949114E-2</v>
      </c>
      <c r="AU241" s="20">
        <v>6.1748122036940169E-2</v>
      </c>
      <c r="AV241" s="20">
        <v>3.8366237665970873E-2</v>
      </c>
      <c r="AW241" s="20">
        <v>4.506428186645639E-2</v>
      </c>
      <c r="AX241" s="20">
        <v>1.9323697042622372E-2</v>
      </c>
      <c r="AY241" s="20">
        <v>1.4061572647727013E-4</v>
      </c>
      <c r="AZ241" s="20"/>
      <c r="BA241" s="20"/>
      <c r="BB241" s="20"/>
      <c r="BC241" s="20"/>
      <c r="BD241" s="20">
        <v>0.10621546262680016</v>
      </c>
      <c r="BE241" s="20">
        <v>5.7066739215798773E-2</v>
      </c>
      <c r="BF241" s="20">
        <v>4.30385592818084E-2</v>
      </c>
      <c r="BG241" s="20">
        <v>2.1305642155800959E-2</v>
      </c>
      <c r="BH241" s="20"/>
      <c r="BI241" s="20"/>
      <c r="BJ241" s="20"/>
      <c r="BK241" s="20">
        <v>2.0805874043189926E-2</v>
      </c>
      <c r="BL241" s="20">
        <v>1.1476807522536747E-2</v>
      </c>
      <c r="BM241" s="100">
        <v>6.3899999999999998E-2</v>
      </c>
    </row>
    <row r="242" spans="1:65" x14ac:dyDescent="0.2">
      <c r="A242" s="13">
        <v>44470</v>
      </c>
      <c r="B242" s="20">
        <v>0.96957873958082796</v>
      </c>
      <c r="C242" s="20">
        <v>0</v>
      </c>
      <c r="D242" s="20">
        <v>0</v>
      </c>
      <c r="E242" s="20">
        <v>0</v>
      </c>
      <c r="F242" s="20">
        <v>0</v>
      </c>
      <c r="G242" s="20">
        <v>0</v>
      </c>
      <c r="H242" s="20">
        <v>0</v>
      </c>
      <c r="I242" s="20">
        <v>0.66147931734465393</v>
      </c>
      <c r="J242" s="20">
        <v>0.43052233391708566</v>
      </c>
      <c r="K242" s="20">
        <v>0.37393346138819583</v>
      </c>
      <c r="L242" s="20">
        <v>0.18985637291799543</v>
      </c>
      <c r="M242" s="20">
        <v>0.19336477634306598</v>
      </c>
      <c r="N242" s="20">
        <v>0.16947041045907371</v>
      </c>
      <c r="O242" s="20">
        <v>0</v>
      </c>
      <c r="P242" s="20">
        <v>0</v>
      </c>
      <c r="Q242" s="20">
        <v>0</v>
      </c>
      <c r="R242" s="20">
        <v>0</v>
      </c>
      <c r="S242" s="20">
        <v>0</v>
      </c>
      <c r="T242" s="20">
        <v>0.43225955645177511</v>
      </c>
      <c r="U242" s="20">
        <v>0.29238904223552525</v>
      </c>
      <c r="V242" s="20">
        <v>0.3367495415982581</v>
      </c>
      <c r="W242" s="20">
        <v>0.36723103724893741</v>
      </c>
      <c r="X242" s="20">
        <v>0.28598432149276282</v>
      </c>
      <c r="Y242" s="20">
        <v>0.36996509434782654</v>
      </c>
      <c r="Z242" s="20">
        <v>0.32038992852722498</v>
      </c>
      <c r="AA242" s="20">
        <v>0.21219776103293664</v>
      </c>
      <c r="AB242" s="20">
        <v>0.26113435985617056</v>
      </c>
      <c r="AC242" s="20">
        <v>0.1333087461158724</v>
      </c>
      <c r="AD242" s="20">
        <v>0.14208538994737793</v>
      </c>
      <c r="AE242" s="20">
        <v>0.1818534980262233</v>
      </c>
      <c r="AF242" s="20">
        <v>0.14205360628320782</v>
      </c>
      <c r="AG242" s="20">
        <v>0.16870983128783068</v>
      </c>
      <c r="AH242" s="20">
        <v>0.13451818971776816</v>
      </c>
      <c r="AI242" s="20">
        <v>0.13690519597019593</v>
      </c>
      <c r="AJ242" s="20">
        <v>0.21755147909266701</v>
      </c>
      <c r="AK242" s="20">
        <v>0.16468468165582123</v>
      </c>
      <c r="AL242" s="20">
        <v>4.0994310059233777E-2</v>
      </c>
      <c r="AM242" s="20">
        <v>7.5854241497982658E-2</v>
      </c>
      <c r="AN242" s="20">
        <v>0.10217733395854176</v>
      </c>
      <c r="AO242" s="20">
        <v>8.6546517744017601E-2</v>
      </c>
      <c r="AP242" s="20">
        <v>8.9592553588549617E-2</v>
      </c>
      <c r="AQ242" s="20">
        <v>6.312418142557269E-2</v>
      </c>
      <c r="AR242" s="20">
        <v>5.9559301298709871E-2</v>
      </c>
      <c r="AS242" s="20">
        <v>5.4169954809988506E-2</v>
      </c>
      <c r="AT242" s="20">
        <v>6.2585701939405616E-2</v>
      </c>
      <c r="AU242" s="20">
        <v>5.9969589081561421E-2</v>
      </c>
      <c r="AV242" s="20">
        <v>3.4563129568117378E-2</v>
      </c>
      <c r="AW242" s="20">
        <v>4.5752374144380797E-2</v>
      </c>
      <c r="AX242" s="20">
        <v>1.9779430292182619E-2</v>
      </c>
      <c r="AY242" s="20">
        <v>1.094994425021468E-4</v>
      </c>
      <c r="AZ242" s="20"/>
      <c r="BA242" s="20"/>
      <c r="BB242" s="20"/>
      <c r="BC242" s="20"/>
      <c r="BD242" s="20">
        <v>0.10933103102881898</v>
      </c>
      <c r="BE242" s="20">
        <v>6.0958126311644656E-2</v>
      </c>
      <c r="BF242" s="20">
        <v>4.4271780698758235E-2</v>
      </c>
      <c r="BG242" s="20">
        <v>2.3830412305557384E-2</v>
      </c>
      <c r="BH242" s="20">
        <v>2.9635452771882066E-4</v>
      </c>
      <c r="BI242" s="20"/>
      <c r="BJ242" s="20"/>
      <c r="BK242" s="20">
        <v>2.3050635130602501E-2</v>
      </c>
      <c r="BL242" s="20">
        <v>1.1520620276372906E-2</v>
      </c>
      <c r="BM242" s="100">
        <v>6.0148587660905126E-2</v>
      </c>
    </row>
    <row r="243" spans="1:65" x14ac:dyDescent="0.2">
      <c r="A243" s="13">
        <v>44501</v>
      </c>
      <c r="B243" s="20">
        <v>0.96992928410362378</v>
      </c>
      <c r="C243" s="20">
        <v>0</v>
      </c>
      <c r="D243" s="20">
        <v>0</v>
      </c>
      <c r="E243" s="20">
        <v>0</v>
      </c>
      <c r="F243" s="20">
        <v>0</v>
      </c>
      <c r="G243" s="20">
        <v>0</v>
      </c>
      <c r="H243" s="20">
        <v>0</v>
      </c>
      <c r="I243" s="20">
        <v>0</v>
      </c>
      <c r="J243" s="20">
        <v>0</v>
      </c>
      <c r="K243" s="20">
        <v>0</v>
      </c>
      <c r="L243" s="20">
        <v>0</v>
      </c>
      <c r="M243" s="20">
        <v>0</v>
      </c>
      <c r="N243" s="20">
        <v>0</v>
      </c>
      <c r="O243" s="20">
        <v>0</v>
      </c>
      <c r="P243" s="20">
        <v>0</v>
      </c>
      <c r="Q243" s="20">
        <v>0</v>
      </c>
      <c r="R243" s="20">
        <v>0</v>
      </c>
      <c r="S243" s="20">
        <v>0</v>
      </c>
      <c r="T243" s="20">
        <v>0</v>
      </c>
      <c r="U243" s="20">
        <v>0</v>
      </c>
      <c r="V243" s="20">
        <v>0</v>
      </c>
      <c r="W243" s="20">
        <v>0</v>
      </c>
      <c r="X243" s="20">
        <v>0</v>
      </c>
      <c r="Y243" s="20">
        <v>0</v>
      </c>
      <c r="Z243" s="20">
        <v>0</v>
      </c>
      <c r="AA243" s="20">
        <v>0</v>
      </c>
      <c r="AB243" s="20">
        <v>0</v>
      </c>
      <c r="AC243" s="20">
        <v>0</v>
      </c>
      <c r="AD243" s="20">
        <v>0</v>
      </c>
      <c r="AE243" s="20">
        <v>0.1877705812574241</v>
      </c>
      <c r="AF243" s="20">
        <v>0.14397048104562257</v>
      </c>
      <c r="AG243" s="20">
        <v>0.15835657687499388</v>
      </c>
      <c r="AH243" s="20">
        <v>0.12782251741259623</v>
      </c>
      <c r="AI243" s="20">
        <v>0.13733384954254882</v>
      </c>
      <c r="AJ243" s="20">
        <v>0.21926131928311574</v>
      </c>
      <c r="AK243" s="20">
        <v>0.14982334280735704</v>
      </c>
      <c r="AL243" s="20">
        <v>4.1490713816622775E-2</v>
      </c>
      <c r="AM243" s="20">
        <v>7.5986540275478104E-2</v>
      </c>
      <c r="AN243" s="20">
        <v>9.8532953389306788E-2</v>
      </c>
      <c r="AO243" s="20">
        <v>9.3067113646226302E-2</v>
      </c>
      <c r="AP243" s="20">
        <v>9.0292535713292849E-2</v>
      </c>
      <c r="AQ243" s="20">
        <v>6.534119098947766E-2</v>
      </c>
      <c r="AR243" s="20">
        <v>6.0336402445248821E-2</v>
      </c>
      <c r="AS243" s="20">
        <v>5.5946498255586008E-2</v>
      </c>
      <c r="AT243" s="20">
        <v>6.1884889486514563E-2</v>
      </c>
      <c r="AU243" s="20">
        <v>5.9341638714283537E-2</v>
      </c>
      <c r="AV243" s="20">
        <v>3.5393476220649076E-2</v>
      </c>
      <c r="AW243" s="20">
        <v>4.7306876390065242E-2</v>
      </c>
      <c r="AX243" s="20">
        <v>1.9262923163251611E-2</v>
      </c>
      <c r="AY243" s="20">
        <v>1.4660890831371578E-4</v>
      </c>
      <c r="AZ243" s="20"/>
      <c r="BA243" s="20"/>
      <c r="BB243" s="20"/>
      <c r="BC243" s="20"/>
      <c r="BD243" s="20">
        <v>0.10510705962739907</v>
      </c>
      <c r="BE243" s="20">
        <v>5.8132299230937115E-2</v>
      </c>
      <c r="BF243" s="20">
        <v>4.2987915256106658E-2</v>
      </c>
      <c r="BG243" s="20">
        <v>2.4246670212593191E-2</v>
      </c>
      <c r="BH243" s="20">
        <v>4.7290261439571088E-4</v>
      </c>
      <c r="BI243" s="20"/>
      <c r="BJ243" s="20"/>
      <c r="BK243" s="20">
        <v>2.3808589497307981E-2</v>
      </c>
      <c r="BL243" s="20">
        <v>1.1667225013845864E-2</v>
      </c>
      <c r="BM243" s="100">
        <v>5.1084908304426586E-2</v>
      </c>
    </row>
    <row r="244" spans="1:65" x14ac:dyDescent="0.2">
      <c r="A244" s="13">
        <v>44531</v>
      </c>
      <c r="B244" s="20">
        <v>0.97087327412575608</v>
      </c>
      <c r="C244" s="20">
        <v>0</v>
      </c>
      <c r="D244" s="20">
        <v>0</v>
      </c>
      <c r="E244" s="20">
        <v>0</v>
      </c>
      <c r="F244" s="20">
        <v>0</v>
      </c>
      <c r="G244" s="20">
        <v>0</v>
      </c>
      <c r="H244" s="20">
        <v>0</v>
      </c>
      <c r="I244" s="20">
        <v>0</v>
      </c>
      <c r="J244" s="20">
        <v>0</v>
      </c>
      <c r="K244" s="20">
        <v>0</v>
      </c>
      <c r="L244" s="20">
        <v>0</v>
      </c>
      <c r="M244" s="20">
        <v>0</v>
      </c>
      <c r="N244" s="20">
        <v>0</v>
      </c>
      <c r="O244" s="20">
        <v>0</v>
      </c>
      <c r="P244" s="20">
        <v>0</v>
      </c>
      <c r="Q244" s="20">
        <v>0</v>
      </c>
      <c r="R244" s="20">
        <v>0</v>
      </c>
      <c r="S244" s="20">
        <v>0</v>
      </c>
      <c r="T244" s="20">
        <v>0</v>
      </c>
      <c r="U244" s="20">
        <v>0</v>
      </c>
      <c r="V244" s="20">
        <v>0</v>
      </c>
      <c r="W244" s="20">
        <v>0</v>
      </c>
      <c r="X244" s="20">
        <v>0</v>
      </c>
      <c r="Y244" s="20">
        <v>0</v>
      </c>
      <c r="Z244" s="20">
        <v>0</v>
      </c>
      <c r="AA244" s="20">
        <v>0</v>
      </c>
      <c r="AB244" s="20">
        <v>0</v>
      </c>
      <c r="AC244" s="20">
        <v>0</v>
      </c>
      <c r="AD244" s="20">
        <v>0</v>
      </c>
      <c r="AE244" s="20">
        <v>0.18558467222312178</v>
      </c>
      <c r="AF244" s="20">
        <v>0.14938007843332668</v>
      </c>
      <c r="AG244" s="20">
        <v>0.1538869645880985</v>
      </c>
      <c r="AH244" s="20">
        <v>0.12687159162566669</v>
      </c>
      <c r="AI244" s="20">
        <v>0.13639124302303379</v>
      </c>
      <c r="AJ244" s="20">
        <v>0.21739503764951945</v>
      </c>
      <c r="AK244" s="20">
        <v>0.15384413152129264</v>
      </c>
      <c r="AL244" s="20">
        <v>4.4706391565230021E-2</v>
      </c>
      <c r="AM244" s="20">
        <v>7.9943675688945517E-2</v>
      </c>
      <c r="AN244" s="20">
        <v>9.7226924127797223E-2</v>
      </c>
      <c r="AO244" s="20">
        <v>9.6266590439282401E-2</v>
      </c>
      <c r="AP244" s="20">
        <v>9.3778134621930201E-2</v>
      </c>
      <c r="AQ244" s="20">
        <v>6.6230913472422534E-2</v>
      </c>
      <c r="AR244" s="20">
        <v>6.166037195374837E-2</v>
      </c>
      <c r="AS244" s="20">
        <v>6.0941114342234738E-2</v>
      </c>
      <c r="AT244" s="20">
        <v>6.2063354200249755E-2</v>
      </c>
      <c r="AU244" s="20">
        <v>6.1517573573337987E-2</v>
      </c>
      <c r="AV244" s="20">
        <v>3.3316498682694831E-2</v>
      </c>
      <c r="AW244" s="20">
        <v>4.7703501802584238E-2</v>
      </c>
      <c r="AX244" s="20">
        <v>1.8409097140832893E-2</v>
      </c>
      <c r="AY244" s="20">
        <v>1.2892655271687042E-4</v>
      </c>
      <c r="AZ244" s="20"/>
      <c r="BA244" s="20"/>
      <c r="BB244" s="20"/>
      <c r="BC244" s="20"/>
      <c r="BD244" s="20">
        <v>0.10840167254676369</v>
      </c>
      <c r="BE244" s="20">
        <v>6.2736313901193427E-2</v>
      </c>
      <c r="BF244" s="20">
        <v>4.542680395392773E-2</v>
      </c>
      <c r="BG244" s="20">
        <v>2.4518206629608363E-2</v>
      </c>
      <c r="BH244" s="20">
        <v>3.9709624193612553E-4</v>
      </c>
      <c r="BI244" s="20"/>
      <c r="BJ244" s="20"/>
      <c r="BK244" s="20">
        <v>2.4165388031551962E-2</v>
      </c>
      <c r="BL244" s="20">
        <v>1.1842983938911849E-2</v>
      </c>
      <c r="BM244" s="100">
        <v>5.2138879587969582E-2</v>
      </c>
    </row>
    <row r="245" spans="1:65" x14ac:dyDescent="0.2">
      <c r="A245" s="13">
        <v>44562</v>
      </c>
      <c r="B245" s="20">
        <v>0.95735966335868394</v>
      </c>
      <c r="C245" s="20">
        <v>0</v>
      </c>
      <c r="D245" s="20">
        <v>0</v>
      </c>
      <c r="E245" s="20">
        <v>0</v>
      </c>
      <c r="F245" s="20">
        <v>0</v>
      </c>
      <c r="G245" s="20">
        <v>0</v>
      </c>
      <c r="H245" s="20">
        <v>0</v>
      </c>
      <c r="I245" s="20">
        <v>0</v>
      </c>
      <c r="J245" s="20">
        <v>0</v>
      </c>
      <c r="K245" s="20">
        <v>0</v>
      </c>
      <c r="L245" s="20">
        <v>0</v>
      </c>
      <c r="M245" s="20">
        <v>0</v>
      </c>
      <c r="N245" s="20">
        <v>0</v>
      </c>
      <c r="O245" s="20">
        <v>0</v>
      </c>
      <c r="P245" s="20">
        <v>0</v>
      </c>
      <c r="Q245" s="20">
        <v>0</v>
      </c>
      <c r="R245" s="20">
        <v>0</v>
      </c>
      <c r="S245" s="20">
        <v>0</v>
      </c>
      <c r="T245" s="20">
        <v>0</v>
      </c>
      <c r="U245" s="20">
        <v>0</v>
      </c>
      <c r="V245" s="20">
        <v>0</v>
      </c>
      <c r="W245" s="20">
        <v>0</v>
      </c>
      <c r="X245" s="20">
        <v>0</v>
      </c>
      <c r="Y245" s="20">
        <v>0</v>
      </c>
      <c r="Z245" s="20">
        <v>0</v>
      </c>
      <c r="AA245" s="20">
        <v>0</v>
      </c>
      <c r="AB245" s="20">
        <v>0</v>
      </c>
      <c r="AC245" s="20">
        <v>0</v>
      </c>
      <c r="AD245" s="20">
        <v>0</v>
      </c>
      <c r="AE245" s="20">
        <v>0.18352947045610732</v>
      </c>
      <c r="AF245" s="20">
        <v>0.14842973996654318</v>
      </c>
      <c r="AG245" s="20">
        <v>0.15823662010459091</v>
      </c>
      <c r="AH245" s="20">
        <v>0.12172569520050643</v>
      </c>
      <c r="AI245" s="20">
        <v>0.13843617359409513</v>
      </c>
      <c r="AJ245" s="20">
        <v>0.23179751758542835</v>
      </c>
      <c r="AK245" s="20">
        <v>0.15497119888388117</v>
      </c>
      <c r="AL245" s="20">
        <v>4.4960910458340865E-2</v>
      </c>
      <c r="AM245" s="20">
        <v>7.4683070392775719E-2</v>
      </c>
      <c r="AN245" s="20">
        <v>0.10027439691996952</v>
      </c>
      <c r="AO245" s="20">
        <v>9.4192358125840897E-2</v>
      </c>
      <c r="AP245" s="20">
        <v>9.2927419081215892E-2</v>
      </c>
      <c r="AQ245" s="20">
        <v>6.5176122009242721E-2</v>
      </c>
      <c r="AR245" s="20">
        <v>6.2786433068502429E-2</v>
      </c>
      <c r="AS245" s="20">
        <v>6.3649677172663219E-2</v>
      </c>
      <c r="AT245" s="20">
        <v>6.5402753597855093E-2</v>
      </c>
      <c r="AU245" s="20">
        <v>6.1875785479351297E-2</v>
      </c>
      <c r="AV245" s="20">
        <v>3.8392927324176075E-2</v>
      </c>
      <c r="AW245" s="20">
        <v>4.7237635022241528E-2</v>
      </c>
      <c r="AX245" s="20">
        <v>1.7767041186420349E-2</v>
      </c>
      <c r="AY245" s="20">
        <v>6.3851951217023964E-4</v>
      </c>
      <c r="AZ245" s="20"/>
      <c r="BA245" s="20"/>
      <c r="BB245" s="20"/>
      <c r="BC245" s="20"/>
      <c r="BD245" s="20">
        <v>0.11064396231991458</v>
      </c>
      <c r="BE245" s="20">
        <v>5.3558977046231006E-2</v>
      </c>
      <c r="BF245" s="20">
        <v>4.2037508426001922E-2</v>
      </c>
      <c r="BG245" s="20">
        <v>2.7004159773624411E-2</v>
      </c>
      <c r="BH245" s="20">
        <v>2.9202815907632134E-3</v>
      </c>
      <c r="BI245" s="20"/>
      <c r="BJ245" s="20"/>
      <c r="BK245" s="20">
        <v>2.6222890539079554E-2</v>
      </c>
      <c r="BL245" s="20">
        <v>1.0878789914050471E-2</v>
      </c>
      <c r="BM245" s="100">
        <v>5.22357460165256E-2</v>
      </c>
    </row>
    <row r="246" spans="1:65" x14ac:dyDescent="0.2">
      <c r="A246" s="13">
        <v>44593</v>
      </c>
      <c r="B246" s="20">
        <v>0.95876853238301363</v>
      </c>
      <c r="C246" s="20">
        <v>0</v>
      </c>
      <c r="D246" s="20">
        <v>0</v>
      </c>
      <c r="E246" s="20">
        <v>0</v>
      </c>
      <c r="F246" s="20">
        <v>0</v>
      </c>
      <c r="G246" s="20">
        <v>0</v>
      </c>
      <c r="H246" s="20">
        <v>0</v>
      </c>
      <c r="I246" s="20">
        <v>0</v>
      </c>
      <c r="J246" s="20">
        <v>0</v>
      </c>
      <c r="K246" s="20">
        <v>0</v>
      </c>
      <c r="L246" s="20">
        <v>0</v>
      </c>
      <c r="M246" s="20">
        <v>0</v>
      </c>
      <c r="N246" s="20">
        <v>0</v>
      </c>
      <c r="O246" s="20">
        <v>0</v>
      </c>
      <c r="P246" s="20">
        <v>0</v>
      </c>
      <c r="Q246" s="20">
        <v>0</v>
      </c>
      <c r="R246" s="20">
        <v>0</v>
      </c>
      <c r="S246" s="20">
        <v>0</v>
      </c>
      <c r="T246" s="20">
        <v>0</v>
      </c>
      <c r="U246" s="20">
        <v>0</v>
      </c>
      <c r="V246" s="20">
        <v>0</v>
      </c>
      <c r="W246" s="20">
        <v>0</v>
      </c>
      <c r="X246" s="20">
        <v>0</v>
      </c>
      <c r="Y246" s="20">
        <v>0</v>
      </c>
      <c r="Z246" s="20">
        <v>0</v>
      </c>
      <c r="AA246" s="20">
        <v>0</v>
      </c>
      <c r="AB246" s="20">
        <v>0</v>
      </c>
      <c r="AC246" s="20">
        <v>0</v>
      </c>
      <c r="AD246" s="20">
        <v>0</v>
      </c>
      <c r="AE246" s="20">
        <v>0.18848166892234133</v>
      </c>
      <c r="AF246" s="20">
        <v>0.15038326541409397</v>
      </c>
      <c r="AG246" s="20">
        <v>0.1601495432791708</v>
      </c>
      <c r="AH246" s="20">
        <v>0.1205296698738892</v>
      </c>
      <c r="AI246" s="20">
        <v>0.14214648121334245</v>
      </c>
      <c r="AJ246" s="20">
        <v>0</v>
      </c>
      <c r="AK246" s="20">
        <v>0.15447700149369253</v>
      </c>
      <c r="AL246" s="20">
        <v>4.412059699753422E-2</v>
      </c>
      <c r="AM246" s="20">
        <v>7.519133703701926E-2</v>
      </c>
      <c r="AN246" s="20">
        <v>0.10344008590154138</v>
      </c>
      <c r="AO246" s="20">
        <v>9.495425399643069E-2</v>
      </c>
      <c r="AP246" s="20">
        <v>9.2942773215480834E-2</v>
      </c>
      <c r="AQ246" s="20">
        <v>6.4790719083387613E-2</v>
      </c>
      <c r="AR246" s="20">
        <v>6.1068915561454974E-2</v>
      </c>
      <c r="AS246" s="20">
        <v>6.3548407512298344E-2</v>
      </c>
      <c r="AT246" s="20">
        <v>6.5233580047677611E-2</v>
      </c>
      <c r="AU246" s="20">
        <v>6.0468548823135168E-2</v>
      </c>
      <c r="AV246" s="20">
        <v>3.7003095091203725E-2</v>
      </c>
      <c r="AW246" s="20">
        <v>4.4974304927845397E-2</v>
      </c>
      <c r="AX246" s="20">
        <v>1.7172711263799462E-2</v>
      </c>
      <c r="AY246" s="20">
        <v>8.7017958141352085E-4</v>
      </c>
      <c r="AZ246" s="20"/>
      <c r="BA246" s="20"/>
      <c r="BB246" s="20"/>
      <c r="BC246" s="20"/>
      <c r="BD246" s="20">
        <v>0.10518187101742067</v>
      </c>
      <c r="BE246" s="20">
        <v>5.2741750792555837E-2</v>
      </c>
      <c r="BF246" s="20">
        <v>4.0215236244928815E-2</v>
      </c>
      <c r="BG246" s="20">
        <v>2.6657188242897343E-2</v>
      </c>
      <c r="BH246" s="20">
        <v>3.7553304867211585E-3</v>
      </c>
      <c r="BI246" s="20"/>
      <c r="BJ246" s="20"/>
      <c r="BK246" s="20">
        <v>2.6165845933807389E-2</v>
      </c>
      <c r="BL246" s="20">
        <v>1.472971144414833E-2</v>
      </c>
      <c r="BM246" s="100">
        <v>5.0516652696735907E-2</v>
      </c>
    </row>
    <row r="247" spans="1:65" x14ac:dyDescent="0.2">
      <c r="A247" s="13">
        <v>44621</v>
      </c>
      <c r="B247" s="20">
        <v>0.95930581539068804</v>
      </c>
      <c r="C247" s="20">
        <v>0</v>
      </c>
      <c r="D247" s="20">
        <v>0</v>
      </c>
      <c r="E247" s="20">
        <v>0</v>
      </c>
      <c r="F247" s="20">
        <v>0</v>
      </c>
      <c r="G247" s="20">
        <v>0</v>
      </c>
      <c r="H247" s="20">
        <v>0</v>
      </c>
      <c r="I247" s="20">
        <v>0</v>
      </c>
      <c r="J247" s="20">
        <v>0</v>
      </c>
      <c r="K247" s="20">
        <v>0</v>
      </c>
      <c r="L247" s="20">
        <v>0</v>
      </c>
      <c r="M247" s="20">
        <v>0</v>
      </c>
      <c r="N247" s="20">
        <v>0</v>
      </c>
      <c r="O247" s="20">
        <v>0</v>
      </c>
      <c r="P247" s="20">
        <v>0</v>
      </c>
      <c r="Q247" s="20">
        <v>0</v>
      </c>
      <c r="R247" s="20">
        <v>0</v>
      </c>
      <c r="S247" s="20">
        <v>0</v>
      </c>
      <c r="T247" s="20">
        <v>0</v>
      </c>
      <c r="U247" s="20">
        <v>0</v>
      </c>
      <c r="V247" s="20">
        <v>0</v>
      </c>
      <c r="W247" s="20">
        <v>0</v>
      </c>
      <c r="X247" s="20">
        <v>0</v>
      </c>
      <c r="Y247" s="20">
        <v>0</v>
      </c>
      <c r="Z247" s="20">
        <v>0</v>
      </c>
      <c r="AA247" s="20">
        <v>0</v>
      </c>
      <c r="AB247" s="20">
        <v>0</v>
      </c>
      <c r="AC247" s="20">
        <v>0</v>
      </c>
      <c r="AD247" s="20">
        <v>0</v>
      </c>
      <c r="AE247" s="20">
        <v>0.19589305559323791</v>
      </c>
      <c r="AF247" s="20">
        <v>0.14836159225394804</v>
      </c>
      <c r="AG247" s="20">
        <v>0.16719184496372047</v>
      </c>
      <c r="AH247" s="20">
        <v>0.12307941770815223</v>
      </c>
      <c r="AI247" s="20">
        <v>0.14028165737457121</v>
      </c>
      <c r="AJ247" s="20">
        <v>0</v>
      </c>
      <c r="AK247" s="20">
        <v>0.14391132625536421</v>
      </c>
      <c r="AL247" s="20">
        <v>4.558411497956695E-2</v>
      </c>
      <c r="AM247" s="20">
        <v>7.805992554790768E-2</v>
      </c>
      <c r="AN247" s="20">
        <v>0.10513566282336777</v>
      </c>
      <c r="AO247" s="20">
        <v>9.5762573817592025E-2</v>
      </c>
      <c r="AP247" s="20">
        <v>8.7917647857643805E-2</v>
      </c>
      <c r="AQ247" s="20">
        <v>6.6818757364831768E-2</v>
      </c>
      <c r="AR247" s="20">
        <v>6.2962281455931357E-2</v>
      </c>
      <c r="AS247" s="20">
        <v>5.7353311927330931E-2</v>
      </c>
      <c r="AT247" s="20">
        <v>6.4561275732223866E-2</v>
      </c>
      <c r="AU247" s="20">
        <v>6.5646318073354692E-2</v>
      </c>
      <c r="AV247" s="20">
        <v>3.7277734722654249E-2</v>
      </c>
      <c r="AW247" s="20">
        <v>4.5361958070299191E-2</v>
      </c>
      <c r="AX247" s="20">
        <v>1.716709958490625E-2</v>
      </c>
      <c r="AY247" s="20">
        <v>2.8160521045177264E-4</v>
      </c>
      <c r="AZ247" s="20"/>
      <c r="BA247" s="20"/>
      <c r="BB247" s="20"/>
      <c r="BC247" s="20"/>
      <c r="BD247" s="20">
        <v>0.10587441484588171</v>
      </c>
      <c r="BE247" s="20">
        <v>5.0561905793170513E-2</v>
      </c>
      <c r="BF247" s="20">
        <v>3.8819153698484828E-2</v>
      </c>
      <c r="BG247" s="20">
        <v>2.5138532623230087E-2</v>
      </c>
      <c r="BH247" s="20">
        <v>4.2131542714262471E-3</v>
      </c>
      <c r="BI247" s="20"/>
      <c r="BJ247" s="20"/>
      <c r="BK247" s="20">
        <v>2.5851095098757201E-2</v>
      </c>
      <c r="BL247" s="20">
        <v>1.5033729138994457E-2</v>
      </c>
      <c r="BM247" s="100">
        <v>5.0071356380118288E-2</v>
      </c>
    </row>
    <row r="248" spans="1:65" x14ac:dyDescent="0.2">
      <c r="A248" s="13">
        <v>44652</v>
      </c>
      <c r="B248" s="20">
        <v>0.96047912433499438</v>
      </c>
      <c r="C248" s="20">
        <v>0</v>
      </c>
      <c r="D248" s="20">
        <v>0</v>
      </c>
      <c r="E248" s="20">
        <v>0</v>
      </c>
      <c r="F248" s="20">
        <v>0</v>
      </c>
      <c r="G248" s="20">
        <v>0</v>
      </c>
      <c r="H248" s="20">
        <v>0</v>
      </c>
      <c r="I248" s="20">
        <v>0</v>
      </c>
      <c r="J248" s="20">
        <v>0</v>
      </c>
      <c r="K248" s="20">
        <v>0</v>
      </c>
      <c r="L248" s="20">
        <v>0</v>
      </c>
      <c r="M248" s="20">
        <v>0</v>
      </c>
      <c r="N248" s="20">
        <v>0</v>
      </c>
      <c r="O248" s="20">
        <v>0</v>
      </c>
      <c r="P248" s="20">
        <v>0</v>
      </c>
      <c r="Q248" s="20">
        <v>0</v>
      </c>
      <c r="R248" s="20">
        <v>0</v>
      </c>
      <c r="S248" s="20">
        <v>0</v>
      </c>
      <c r="T248" s="20">
        <v>0</v>
      </c>
      <c r="U248" s="20">
        <v>0</v>
      </c>
      <c r="V248" s="20">
        <v>0</v>
      </c>
      <c r="W248" s="20">
        <v>0</v>
      </c>
      <c r="X248" s="20">
        <v>0</v>
      </c>
      <c r="Y248" s="20">
        <v>0</v>
      </c>
      <c r="Z248" s="20">
        <v>0</v>
      </c>
      <c r="AA248" s="20">
        <v>0</v>
      </c>
      <c r="AB248" s="20">
        <v>0</v>
      </c>
      <c r="AC248" s="20">
        <v>0</v>
      </c>
      <c r="AD248" s="20">
        <v>0</v>
      </c>
      <c r="AE248" s="20">
        <v>0.19048047990720871</v>
      </c>
      <c r="AF248" s="20">
        <v>0.14924623037610077</v>
      </c>
      <c r="AG248" s="20">
        <v>0.17031198587716948</v>
      </c>
      <c r="AH248" s="20">
        <v>0.12673599088519402</v>
      </c>
      <c r="AI248" s="20">
        <v>0.14786876484398229</v>
      </c>
      <c r="AJ248" s="20">
        <v>0</v>
      </c>
      <c r="AK248" s="20">
        <v>0.12839599341695238</v>
      </c>
      <c r="AL248" s="20">
        <v>4.7334094660892653E-2</v>
      </c>
      <c r="AM248" s="20">
        <v>7.8500810207783919E-2</v>
      </c>
      <c r="AN248" s="20">
        <v>9.9924850276598046E-2</v>
      </c>
      <c r="AO248" s="20">
        <v>9.5775260839538814E-2</v>
      </c>
      <c r="AP248" s="20">
        <v>9.0103888017476819E-2</v>
      </c>
      <c r="AQ248" s="20">
        <v>6.5653654343482915E-2</v>
      </c>
      <c r="AR248" s="20">
        <v>6.2979217677836249E-2</v>
      </c>
      <c r="AS248" s="20">
        <v>5.6815135715096506E-2</v>
      </c>
      <c r="AT248" s="20">
        <v>5.8748676321975557E-2</v>
      </c>
      <c r="AU248" s="20">
        <v>6.2880779377842824E-2</v>
      </c>
      <c r="AV248" s="20">
        <v>3.7340864380959356E-2</v>
      </c>
      <c r="AW248" s="20">
        <v>4.4802381530845078E-2</v>
      </c>
      <c r="AX248" s="20">
        <v>1.8513798688136511E-2</v>
      </c>
      <c r="AY248" s="20">
        <v>7.5940065335865117E-4</v>
      </c>
      <c r="AZ248" s="20"/>
      <c r="BA248" s="20"/>
      <c r="BB248" s="20"/>
      <c r="BC248" s="20"/>
      <c r="BD248" s="20">
        <v>0.10913262526146693</v>
      </c>
      <c r="BE248" s="20">
        <v>5.0124767679895828E-2</v>
      </c>
      <c r="BF248" s="20">
        <v>3.9385725610862427E-2</v>
      </c>
      <c r="BG248" s="20">
        <v>2.6830134335020885E-2</v>
      </c>
      <c r="BH248" s="20">
        <v>4.9649404600541208E-3</v>
      </c>
      <c r="BI248" s="20"/>
      <c r="BJ248" s="20"/>
      <c r="BK248" s="20">
        <v>2.3733537723479862E-2</v>
      </c>
      <c r="BL248" s="20">
        <v>1.560010690618403E-2</v>
      </c>
      <c r="BM248" s="100">
        <v>4.9910424752122449E-2</v>
      </c>
    </row>
    <row r="249" spans="1:65" x14ac:dyDescent="0.2">
      <c r="A249" s="13">
        <v>44682</v>
      </c>
      <c r="B249" s="20">
        <v>0</v>
      </c>
      <c r="C249" s="20">
        <v>0</v>
      </c>
      <c r="D249" s="20">
        <v>0</v>
      </c>
      <c r="E249" s="20">
        <v>0</v>
      </c>
      <c r="F249" s="20">
        <v>0</v>
      </c>
      <c r="G249" s="20">
        <v>0</v>
      </c>
      <c r="H249" s="20">
        <v>0</v>
      </c>
      <c r="I249" s="20">
        <v>0</v>
      </c>
      <c r="J249" s="20">
        <v>0</v>
      </c>
      <c r="K249" s="20">
        <v>0</v>
      </c>
      <c r="L249" s="20">
        <v>0</v>
      </c>
      <c r="M249" s="20">
        <v>0</v>
      </c>
      <c r="N249" s="20">
        <v>0</v>
      </c>
      <c r="O249" s="20">
        <v>0</v>
      </c>
      <c r="P249" s="20">
        <v>0</v>
      </c>
      <c r="Q249" s="20">
        <v>0</v>
      </c>
      <c r="R249" s="20">
        <v>0</v>
      </c>
      <c r="S249" s="20">
        <v>0</v>
      </c>
      <c r="T249" s="20">
        <v>0</v>
      </c>
      <c r="U249" s="20">
        <v>0</v>
      </c>
      <c r="V249" s="20">
        <v>0</v>
      </c>
      <c r="W249" s="20">
        <v>0</v>
      </c>
      <c r="X249" s="20">
        <v>0</v>
      </c>
      <c r="Y249" s="20">
        <v>0</v>
      </c>
      <c r="Z249" s="20">
        <v>0</v>
      </c>
      <c r="AA249" s="20">
        <v>0</v>
      </c>
      <c r="AB249" s="20">
        <v>0</v>
      </c>
      <c r="AC249" s="20">
        <v>0</v>
      </c>
      <c r="AD249" s="20">
        <v>0</v>
      </c>
      <c r="AE249" s="20">
        <v>0.18673517853763982</v>
      </c>
      <c r="AF249" s="20">
        <v>0</v>
      </c>
      <c r="AG249" s="20">
        <v>0.16655227172045051</v>
      </c>
      <c r="AH249" s="20">
        <v>0.13036093033891144</v>
      </c>
      <c r="AI249" s="20">
        <v>0.14172437985189698</v>
      </c>
      <c r="AJ249" s="20">
        <v>0</v>
      </c>
      <c r="AK249" s="20">
        <v>0.13233270901401839</v>
      </c>
      <c r="AL249" s="20">
        <v>4.5265638052823284E-2</v>
      </c>
      <c r="AM249" s="20">
        <v>7.4398480900224759E-2</v>
      </c>
      <c r="AN249" s="20">
        <v>0.10240157669510799</v>
      </c>
      <c r="AO249" s="20">
        <v>9.705443247137259E-2</v>
      </c>
      <c r="AP249" s="20">
        <v>8.9395307975521615E-2</v>
      </c>
      <c r="AQ249" s="20">
        <v>6.4234570621934425E-2</v>
      </c>
      <c r="AR249" s="20">
        <v>6.0637958436622758E-2</v>
      </c>
      <c r="AS249" s="20">
        <v>5.4523969913980036E-2</v>
      </c>
      <c r="AT249" s="20">
        <v>5.683093890406047E-2</v>
      </c>
      <c r="AU249" s="20">
        <v>6.4794715666169414E-2</v>
      </c>
      <c r="AV249" s="20">
        <v>4.0469211741355898E-2</v>
      </c>
      <c r="AW249" s="20">
        <v>4.5425215789448664E-2</v>
      </c>
      <c r="AX249" s="20">
        <v>1.8730237323828478E-2</v>
      </c>
      <c r="AY249" s="20">
        <v>2.1247697005984385E-3</v>
      </c>
      <c r="AZ249" s="20"/>
      <c r="BA249" s="20"/>
      <c r="BB249" s="20"/>
      <c r="BC249" s="20"/>
      <c r="BD249" s="20">
        <v>0.10505567065533628</v>
      </c>
      <c r="BE249" s="20">
        <v>5.1956719277239799E-2</v>
      </c>
      <c r="BF249" s="20">
        <v>3.574911039242272E-2</v>
      </c>
      <c r="BG249" s="20">
        <v>2.7299620019252433E-2</v>
      </c>
      <c r="BH249" s="20">
        <v>6.7254452353508075E-3</v>
      </c>
      <c r="BI249" s="20"/>
      <c r="BJ249" s="20"/>
      <c r="BK249" s="20">
        <v>2.1591989120146312E-2</v>
      </c>
      <c r="BL249" s="20">
        <v>1.3001414786216026E-2</v>
      </c>
      <c r="BM249" s="100">
        <v>4.876682644534442E-2</v>
      </c>
    </row>
    <row r="250" spans="1:65" x14ac:dyDescent="0.2">
      <c r="A250" s="13">
        <v>44713</v>
      </c>
      <c r="B250" s="20">
        <v>0</v>
      </c>
      <c r="C250" s="20">
        <v>0</v>
      </c>
      <c r="D250" s="20">
        <v>0</v>
      </c>
      <c r="E250" s="20">
        <v>0</v>
      </c>
      <c r="F250" s="20">
        <v>0</v>
      </c>
      <c r="G250" s="20">
        <v>0</v>
      </c>
      <c r="H250" s="20">
        <v>0</v>
      </c>
      <c r="I250" s="20">
        <v>0</v>
      </c>
      <c r="J250" s="20">
        <v>0</v>
      </c>
      <c r="K250" s="20">
        <v>0</v>
      </c>
      <c r="L250" s="20">
        <v>0</v>
      </c>
      <c r="M250" s="20">
        <v>0</v>
      </c>
      <c r="N250" s="20">
        <v>0</v>
      </c>
      <c r="O250" s="20">
        <v>0</v>
      </c>
      <c r="P250" s="20">
        <v>0</v>
      </c>
      <c r="Q250" s="20">
        <v>0</v>
      </c>
      <c r="R250" s="20">
        <v>0</v>
      </c>
      <c r="S250" s="20">
        <v>0</v>
      </c>
      <c r="T250" s="20">
        <v>0</v>
      </c>
      <c r="U250" s="20">
        <v>0</v>
      </c>
      <c r="V250" s="20">
        <v>0</v>
      </c>
      <c r="W250" s="20">
        <v>0</v>
      </c>
      <c r="X250" s="20">
        <v>0</v>
      </c>
      <c r="Y250" s="20">
        <v>0</v>
      </c>
      <c r="Z250" s="20">
        <v>0</v>
      </c>
      <c r="AA250" s="20">
        <v>0</v>
      </c>
      <c r="AB250" s="20">
        <v>0</v>
      </c>
      <c r="AC250" s="20">
        <v>0</v>
      </c>
      <c r="AD250" s="20">
        <v>0</v>
      </c>
      <c r="AE250" s="20">
        <v>0.17452766354291188</v>
      </c>
      <c r="AF250" s="20">
        <v>0</v>
      </c>
      <c r="AG250" s="20">
        <v>0.18907711624751192</v>
      </c>
      <c r="AH250" s="20">
        <v>0.12572085693031826</v>
      </c>
      <c r="AI250" s="20">
        <v>0.14816146044792103</v>
      </c>
      <c r="AJ250" s="20">
        <v>0</v>
      </c>
      <c r="AK250" s="20">
        <v>0.13853471506371348</v>
      </c>
      <c r="AL250" s="20">
        <v>3.9682050921104793E-2</v>
      </c>
      <c r="AM250" s="20">
        <v>7.4395060563832549E-2</v>
      </c>
      <c r="AN250" s="20">
        <v>0.10115054561725205</v>
      </c>
      <c r="AO250" s="20">
        <v>9.9075701591493537E-2</v>
      </c>
      <c r="AP250" s="20">
        <v>8.7642460425215257E-2</v>
      </c>
      <c r="AQ250" s="20">
        <v>6.4361288276608725E-2</v>
      </c>
      <c r="AR250" s="20">
        <v>6.256295367138337E-2</v>
      </c>
      <c r="AS250" s="20">
        <v>5.9990171140120049E-2</v>
      </c>
      <c r="AT250" s="20">
        <v>6.0646540698202744E-2</v>
      </c>
      <c r="AU250" s="20">
        <v>5.6809112899869334E-2</v>
      </c>
      <c r="AV250" s="20">
        <v>4.2225407174911529E-2</v>
      </c>
      <c r="AW250" s="20">
        <v>4.4555394642987092E-2</v>
      </c>
      <c r="AX250" s="20">
        <v>2.0095712358706525E-2</v>
      </c>
      <c r="AY250" s="20">
        <v>2.2055370819990469E-3</v>
      </c>
      <c r="AZ250" s="20"/>
      <c r="BA250" s="20"/>
      <c r="BB250" s="20"/>
      <c r="BC250" s="20"/>
      <c r="BD250" s="20">
        <v>0.11166423257570607</v>
      </c>
      <c r="BE250" s="20">
        <v>4.9411258386958735E-2</v>
      </c>
      <c r="BF250" s="20">
        <v>3.9215975802443528E-2</v>
      </c>
      <c r="BG250" s="20">
        <v>2.8597636527708664E-2</v>
      </c>
      <c r="BH250" s="20">
        <v>7.6215666718712025E-3</v>
      </c>
      <c r="BI250" s="20"/>
      <c r="BJ250" s="20"/>
      <c r="BK250" s="20">
        <v>2.0981008873270229E-2</v>
      </c>
      <c r="BL250" s="20">
        <v>1.3320962569048817E-2</v>
      </c>
      <c r="BM250" s="100">
        <v>4.9795909407263216E-2</v>
      </c>
    </row>
    <row r="251" spans="1:65" x14ac:dyDescent="0.2">
      <c r="A251" s="13">
        <v>44743</v>
      </c>
      <c r="B251" s="20">
        <v>0</v>
      </c>
      <c r="C251" s="20">
        <v>0</v>
      </c>
      <c r="D251" s="20">
        <v>0</v>
      </c>
      <c r="E251" s="20">
        <v>0</v>
      </c>
      <c r="F251" s="20">
        <v>0</v>
      </c>
      <c r="G251" s="20">
        <v>0</v>
      </c>
      <c r="H251" s="20">
        <v>0</v>
      </c>
      <c r="I251" s="20">
        <v>0</v>
      </c>
      <c r="J251" s="20">
        <v>0</v>
      </c>
      <c r="K251" s="20">
        <v>0</v>
      </c>
      <c r="L251" s="20">
        <v>0</v>
      </c>
      <c r="M251" s="20">
        <v>0</v>
      </c>
      <c r="N251" s="20">
        <v>0</v>
      </c>
      <c r="O251" s="20">
        <v>0</v>
      </c>
      <c r="P251" s="20">
        <v>0</v>
      </c>
      <c r="Q251" s="20">
        <v>0</v>
      </c>
      <c r="R251" s="20">
        <v>0</v>
      </c>
      <c r="S251" s="20">
        <v>0</v>
      </c>
      <c r="T251" s="20">
        <v>0</v>
      </c>
      <c r="U251" s="20">
        <v>0</v>
      </c>
      <c r="V251" s="20">
        <v>0</v>
      </c>
      <c r="W251" s="20">
        <v>0</v>
      </c>
      <c r="X251" s="20">
        <v>0</v>
      </c>
      <c r="Y251" s="20">
        <v>0</v>
      </c>
      <c r="Z251" s="20">
        <v>0</v>
      </c>
      <c r="AA251" s="20">
        <v>0</v>
      </c>
      <c r="AB251" s="20">
        <v>0</v>
      </c>
      <c r="AC251" s="20">
        <v>0</v>
      </c>
      <c r="AD251" s="20">
        <v>0</v>
      </c>
      <c r="AE251" s="20">
        <v>0.1565315023172579</v>
      </c>
      <c r="AF251" s="20">
        <v>0</v>
      </c>
      <c r="AG251" s="20">
        <v>0.18479940115174137</v>
      </c>
      <c r="AH251" s="20">
        <v>0.12012631601606023</v>
      </c>
      <c r="AI251" s="20">
        <v>0.15066907994629192</v>
      </c>
      <c r="AJ251" s="20">
        <v>0</v>
      </c>
      <c r="AK251" s="20">
        <v>0.13823644609022659</v>
      </c>
      <c r="AL251" s="20">
        <v>4.0003133048050726E-2</v>
      </c>
      <c r="AM251" s="20">
        <v>7.7602661914250498E-2</v>
      </c>
      <c r="AN251" s="20">
        <v>0.10239554939657798</v>
      </c>
      <c r="AO251" s="20">
        <v>0.10107237983284094</v>
      </c>
      <c r="AP251" s="20">
        <v>8.6679618129967995E-2</v>
      </c>
      <c r="AQ251" s="20">
        <v>6.4050340927950949E-2</v>
      </c>
      <c r="AR251" s="20">
        <v>6.5471909106149626E-2</v>
      </c>
      <c r="AS251" s="20">
        <v>6.3397067319322431E-2</v>
      </c>
      <c r="AT251" s="20">
        <v>6.2450113519181005E-2</v>
      </c>
      <c r="AU251" s="20">
        <v>5.9133949691126841E-2</v>
      </c>
      <c r="AV251" s="20">
        <v>4.5822261253762903E-2</v>
      </c>
      <c r="AW251" s="20">
        <v>4.1324533988421279E-2</v>
      </c>
      <c r="AX251" s="20">
        <v>2.0078637138043108E-2</v>
      </c>
      <c r="AY251" s="20">
        <v>2.5012993479119144E-3</v>
      </c>
      <c r="AZ251" s="20"/>
      <c r="BA251" s="20"/>
      <c r="BB251" s="20"/>
      <c r="BC251" s="20"/>
      <c r="BD251" s="20">
        <v>0.11856625163232255</v>
      </c>
      <c r="BE251" s="20">
        <v>5.0402840537149399E-2</v>
      </c>
      <c r="BF251" s="20">
        <v>4.1975486291083011E-2</v>
      </c>
      <c r="BG251" s="20">
        <v>2.9735721636940892E-2</v>
      </c>
      <c r="BH251" s="20">
        <v>7.1636494495187593E-3</v>
      </c>
      <c r="BI251" s="20"/>
      <c r="BJ251" s="20"/>
      <c r="BK251" s="20">
        <v>2.8765975959963296E-2</v>
      </c>
      <c r="BL251" s="20">
        <v>1.5532955393127337E-2</v>
      </c>
      <c r="BM251" s="100">
        <v>5.0786547725662282E-2</v>
      </c>
    </row>
    <row r="252" spans="1:65" x14ac:dyDescent="0.2">
      <c r="A252" s="13">
        <v>44774</v>
      </c>
      <c r="B252" s="20">
        <v>0</v>
      </c>
      <c r="C252" s="20">
        <v>0</v>
      </c>
      <c r="D252" s="20">
        <v>0</v>
      </c>
      <c r="E252" s="20">
        <v>0</v>
      </c>
      <c r="F252" s="20">
        <v>0</v>
      </c>
      <c r="G252" s="20">
        <v>0</v>
      </c>
      <c r="H252" s="20">
        <v>0</v>
      </c>
      <c r="I252" s="20">
        <v>0</v>
      </c>
      <c r="J252" s="20">
        <v>0</v>
      </c>
      <c r="K252" s="20">
        <v>0</v>
      </c>
      <c r="L252" s="20">
        <v>0</v>
      </c>
      <c r="M252" s="20">
        <v>0</v>
      </c>
      <c r="N252" s="20">
        <v>0</v>
      </c>
      <c r="O252" s="20">
        <v>0</v>
      </c>
      <c r="P252" s="20">
        <v>0</v>
      </c>
      <c r="Q252" s="20">
        <v>0</v>
      </c>
      <c r="R252" s="20">
        <v>0</v>
      </c>
      <c r="S252" s="20">
        <v>0</v>
      </c>
      <c r="T252" s="20">
        <v>0</v>
      </c>
      <c r="U252" s="20">
        <v>0</v>
      </c>
      <c r="V252" s="20">
        <v>0</v>
      </c>
      <c r="W252" s="20">
        <v>0</v>
      </c>
      <c r="X252" s="20">
        <v>0</v>
      </c>
      <c r="Y252" s="20">
        <v>0</v>
      </c>
      <c r="Z252" s="20">
        <v>0</v>
      </c>
      <c r="AA252" s="20">
        <v>0</v>
      </c>
      <c r="AB252" s="20">
        <v>0</v>
      </c>
      <c r="AC252" s="20">
        <v>0</v>
      </c>
      <c r="AD252" s="20">
        <v>0</v>
      </c>
      <c r="AE252" s="20">
        <v>0.16590297591505479</v>
      </c>
      <c r="AF252" s="20">
        <v>0</v>
      </c>
      <c r="AG252" s="20">
        <v>0.1778646238725434</v>
      </c>
      <c r="AH252" s="20">
        <v>0.12247193698834317</v>
      </c>
      <c r="AI252" s="20">
        <v>0.15009751408881675</v>
      </c>
      <c r="AJ252" s="20">
        <v>0</v>
      </c>
      <c r="AK252" s="20">
        <v>0.13339148674983825</v>
      </c>
      <c r="AL252" s="20">
        <v>5.0568701743830255E-2</v>
      </c>
      <c r="AM252" s="20">
        <v>7.7765896242269983E-2</v>
      </c>
      <c r="AN252" s="20">
        <v>0.10678807070739392</v>
      </c>
      <c r="AO252" s="20">
        <v>0.10122285023586219</v>
      </c>
      <c r="AP252" s="20">
        <v>9.0496823010250402E-2</v>
      </c>
      <c r="AQ252" s="20">
        <v>6.2872432215163587E-2</v>
      </c>
      <c r="AR252" s="20">
        <v>6.4085223803765773E-2</v>
      </c>
      <c r="AS252" s="20">
        <v>6.1812246737355955E-2</v>
      </c>
      <c r="AT252" s="20">
        <v>6.1434892061599404E-2</v>
      </c>
      <c r="AU252" s="20">
        <v>6.6208390071998011E-2</v>
      </c>
      <c r="AV252" s="20">
        <v>4.4627128241125642E-2</v>
      </c>
      <c r="AW252" s="20">
        <v>4.1768586679032299E-2</v>
      </c>
      <c r="AX252" s="20">
        <v>1.7975904059825815E-2</v>
      </c>
      <c r="AY252" s="20">
        <v>2.4600501352792579E-3</v>
      </c>
      <c r="AZ252" s="20"/>
      <c r="BA252" s="20"/>
      <c r="BB252" s="20"/>
      <c r="BC252" s="20"/>
      <c r="BD252" s="20">
        <v>0.1232262055409752</v>
      </c>
      <c r="BE252" s="20">
        <v>5.1448678493301599E-2</v>
      </c>
      <c r="BF252" s="20">
        <v>4.3759220457088514E-2</v>
      </c>
      <c r="BG252" s="20">
        <v>3.0557472550377135E-2</v>
      </c>
      <c r="BH252" s="20">
        <v>5.6902808761699324E-3</v>
      </c>
      <c r="BI252" s="20"/>
      <c r="BJ252" s="20"/>
      <c r="BK252" s="20">
        <v>3.292705306547801E-2</v>
      </c>
      <c r="BL252" s="20">
        <v>2.0345011102777085E-2</v>
      </c>
      <c r="BM252" s="100">
        <v>5.1174979022586539E-2</v>
      </c>
    </row>
    <row r="253" spans="1:65" x14ac:dyDescent="0.2">
      <c r="A253" s="13">
        <v>44805</v>
      </c>
      <c r="B253" s="20">
        <v>0</v>
      </c>
      <c r="C253" s="20">
        <v>0</v>
      </c>
      <c r="D253" s="20">
        <v>0</v>
      </c>
      <c r="E253" s="20">
        <v>0</v>
      </c>
      <c r="F253" s="20">
        <v>0</v>
      </c>
      <c r="G253" s="20">
        <v>0</v>
      </c>
      <c r="H253" s="20">
        <v>0</v>
      </c>
      <c r="I253" s="20">
        <v>0</v>
      </c>
      <c r="J253" s="20">
        <v>0</v>
      </c>
      <c r="K253" s="20">
        <v>0</v>
      </c>
      <c r="L253" s="20">
        <v>0</v>
      </c>
      <c r="M253" s="20">
        <v>0</v>
      </c>
      <c r="N253" s="20">
        <v>0</v>
      </c>
      <c r="O253" s="20">
        <v>0</v>
      </c>
      <c r="P253" s="20">
        <v>0</v>
      </c>
      <c r="Q253" s="20">
        <v>0</v>
      </c>
      <c r="R253" s="20">
        <v>0</v>
      </c>
      <c r="S253" s="20">
        <v>0</v>
      </c>
      <c r="T253" s="20">
        <v>0</v>
      </c>
      <c r="U253" s="20">
        <v>0</v>
      </c>
      <c r="V253" s="20">
        <v>0</v>
      </c>
      <c r="W253" s="20">
        <v>0</v>
      </c>
      <c r="X253" s="20">
        <v>0</v>
      </c>
      <c r="Y253" s="20">
        <v>0</v>
      </c>
      <c r="Z253" s="20">
        <v>0</v>
      </c>
      <c r="AA253" s="20">
        <v>0</v>
      </c>
      <c r="AB253" s="20">
        <v>0</v>
      </c>
      <c r="AC253" s="20">
        <v>0</v>
      </c>
      <c r="AD253" s="20">
        <v>0</v>
      </c>
      <c r="AE253" s="20">
        <v>0</v>
      </c>
      <c r="AF253" s="20">
        <v>0</v>
      </c>
      <c r="AG253" s="20">
        <v>0.17710399765111076</v>
      </c>
      <c r="AH253" s="20">
        <v>0.1294286600366551</v>
      </c>
      <c r="AI253" s="20">
        <v>0.1443707561273829</v>
      </c>
      <c r="AJ253" s="20">
        <v>0</v>
      </c>
      <c r="AK253" s="20">
        <v>0.14249321790671582</v>
      </c>
      <c r="AL253" s="20">
        <v>4.6778486967178831E-2</v>
      </c>
      <c r="AM253" s="20">
        <v>8.273782675160736E-2</v>
      </c>
      <c r="AN253" s="20">
        <v>0.10708706185573066</v>
      </c>
      <c r="AO253" s="20">
        <v>0.10921916145080331</v>
      </c>
      <c r="AP253" s="20">
        <v>8.3390652661327211E-2</v>
      </c>
      <c r="AQ253" s="20">
        <v>6.1859602914017181E-2</v>
      </c>
      <c r="AR253" s="20">
        <v>7.1966277615579541E-2</v>
      </c>
      <c r="AS253" s="20">
        <v>5.877457740408959E-2</v>
      </c>
      <c r="AT253" s="20">
        <v>5.9379907946313898E-2</v>
      </c>
      <c r="AU253" s="20">
        <v>6.4986147511475106E-2</v>
      </c>
      <c r="AV253" s="20">
        <v>4.4800152896689489E-2</v>
      </c>
      <c r="AW253" s="20">
        <v>4.5708539733175811E-2</v>
      </c>
      <c r="AX253" s="20">
        <v>1.8543450660797003E-2</v>
      </c>
      <c r="AY253" s="20">
        <v>3.7791823001542555E-3</v>
      </c>
      <c r="AZ253" s="20"/>
      <c r="BA253" s="20"/>
      <c r="BB253" s="20"/>
      <c r="BC253" s="20"/>
      <c r="BD253" s="20">
        <v>0.12283833104618852</v>
      </c>
      <c r="BE253" s="20">
        <v>5.1724200422921064E-2</v>
      </c>
      <c r="BF253" s="20">
        <v>4.4813355186276695E-2</v>
      </c>
      <c r="BG253" s="20">
        <v>2.6819545538640986E-2</v>
      </c>
      <c r="BH253" s="20">
        <v>7.0055620514653839E-3</v>
      </c>
      <c r="BI253" s="20"/>
      <c r="BJ253" s="20"/>
      <c r="BK253" s="20">
        <v>3.35545753027909E-2</v>
      </c>
      <c r="BL253" s="20">
        <v>2.2421886695553856E-2</v>
      </c>
      <c r="BM253" s="100">
        <v>5.1165297579220406E-2</v>
      </c>
    </row>
    <row r="254" spans="1:65" x14ac:dyDescent="0.2">
      <c r="A254" s="13">
        <v>44835</v>
      </c>
      <c r="B254" s="20">
        <v>0</v>
      </c>
      <c r="C254" s="20">
        <v>0</v>
      </c>
      <c r="D254" s="20">
        <v>0</v>
      </c>
      <c r="E254" s="20">
        <v>0</v>
      </c>
      <c r="F254" s="20">
        <v>0</v>
      </c>
      <c r="G254" s="20">
        <v>0</v>
      </c>
      <c r="H254" s="20">
        <v>0</v>
      </c>
      <c r="I254" s="20">
        <v>0</v>
      </c>
      <c r="J254" s="20">
        <v>0</v>
      </c>
      <c r="K254" s="20">
        <v>0</v>
      </c>
      <c r="L254" s="20">
        <v>0</v>
      </c>
      <c r="M254" s="20">
        <v>0</v>
      </c>
      <c r="N254" s="20">
        <v>0</v>
      </c>
      <c r="O254" s="20">
        <v>0</v>
      </c>
      <c r="P254" s="20">
        <v>0</v>
      </c>
      <c r="Q254" s="20">
        <v>0</v>
      </c>
      <c r="R254" s="20">
        <v>0</v>
      </c>
      <c r="S254" s="20">
        <v>0</v>
      </c>
      <c r="T254" s="20">
        <v>0</v>
      </c>
      <c r="U254" s="20">
        <v>0</v>
      </c>
      <c r="V254" s="20">
        <v>0</v>
      </c>
      <c r="W254" s="20">
        <v>0</v>
      </c>
      <c r="X254" s="20">
        <v>0</v>
      </c>
      <c r="Y254" s="20">
        <v>0</v>
      </c>
      <c r="Z254" s="20">
        <v>0</v>
      </c>
      <c r="AA254" s="20">
        <v>0</v>
      </c>
      <c r="AB254" s="20">
        <v>0</v>
      </c>
      <c r="AC254" s="20">
        <v>0</v>
      </c>
      <c r="AD254" s="20">
        <v>0</v>
      </c>
      <c r="AE254" s="20">
        <v>0</v>
      </c>
      <c r="AF254" s="20">
        <v>0</v>
      </c>
      <c r="AG254" s="20">
        <v>0.18104576918760132</v>
      </c>
      <c r="AH254" s="20">
        <v>0.12794924329123392</v>
      </c>
      <c r="AI254" s="20">
        <v>0.14498635253242004</v>
      </c>
      <c r="AJ254" s="20">
        <v>0</v>
      </c>
      <c r="AK254" s="20">
        <v>0.14393518559114746</v>
      </c>
      <c r="AL254" s="20">
        <v>4.7000095871545668E-2</v>
      </c>
      <c r="AM254" s="20">
        <v>8.7963118004728433E-2</v>
      </c>
      <c r="AN254" s="20">
        <v>0.10838547378986045</v>
      </c>
      <c r="AO254" s="20">
        <v>0.10996281321177956</v>
      </c>
      <c r="AP254" s="20">
        <v>8.0673954064389514E-2</v>
      </c>
      <c r="AQ254" s="20">
        <v>7.0924307041226486E-2</v>
      </c>
      <c r="AR254" s="20">
        <v>6.8946661283118743E-2</v>
      </c>
      <c r="AS254" s="20">
        <v>5.836130876454055E-2</v>
      </c>
      <c r="AT254" s="20">
        <v>6.1556103411780444E-2</v>
      </c>
      <c r="AU254" s="20">
        <v>6.5841462774908127E-2</v>
      </c>
      <c r="AV254" s="20">
        <v>4.5048904046174121E-2</v>
      </c>
      <c r="AW254" s="20">
        <v>4.6463291188956847E-2</v>
      </c>
      <c r="AX254" s="20">
        <v>1.8744021276227346E-2</v>
      </c>
      <c r="AY254" s="20">
        <v>3.9963618870212953E-3</v>
      </c>
      <c r="AZ254" s="20"/>
      <c r="BA254" s="20"/>
      <c r="BB254" s="20"/>
      <c r="BC254" s="20"/>
      <c r="BD254" s="20">
        <v>0.13124930818959582</v>
      </c>
      <c r="BE254" s="20">
        <v>5.2374021127962071E-2</v>
      </c>
      <c r="BF254" s="20">
        <v>4.6887834100294477E-2</v>
      </c>
      <c r="BG254" s="20">
        <v>2.6166825542650672E-2</v>
      </c>
      <c r="BH254" s="20">
        <v>7.4209698232358158E-3</v>
      </c>
      <c r="BI254" s="20"/>
      <c r="BJ254" s="20"/>
      <c r="BK254" s="20">
        <v>3.4874204347768625E-2</v>
      </c>
      <c r="BL254" s="20">
        <v>2.2554944272515375E-2</v>
      </c>
      <c r="BM254" s="100">
        <v>5.2188838141357899E-2</v>
      </c>
    </row>
    <row r="255" spans="1:65" x14ac:dyDescent="0.2">
      <c r="A255" s="13">
        <v>44866</v>
      </c>
      <c r="B255" s="20">
        <v>0</v>
      </c>
      <c r="C255" s="20">
        <v>0</v>
      </c>
      <c r="D255" s="20">
        <v>0</v>
      </c>
      <c r="E255" s="20">
        <v>0</v>
      </c>
      <c r="F255" s="20">
        <v>0</v>
      </c>
      <c r="G255" s="20">
        <v>0</v>
      </c>
      <c r="H255" s="20">
        <v>0</v>
      </c>
      <c r="I255" s="20">
        <v>0</v>
      </c>
      <c r="J255" s="20">
        <v>0</v>
      </c>
      <c r="K255" s="20">
        <v>0</v>
      </c>
      <c r="L255" s="20">
        <v>0</v>
      </c>
      <c r="M255" s="20">
        <v>0</v>
      </c>
      <c r="N255" s="20">
        <v>0</v>
      </c>
      <c r="O255" s="20">
        <v>0</v>
      </c>
      <c r="P255" s="20">
        <v>0</v>
      </c>
      <c r="Q255" s="20">
        <v>0</v>
      </c>
      <c r="R255" s="20">
        <v>0</v>
      </c>
      <c r="S255" s="20">
        <v>0</v>
      </c>
      <c r="T255" s="20">
        <v>0</v>
      </c>
      <c r="U255" s="20">
        <v>0</v>
      </c>
      <c r="V255" s="20">
        <v>0</v>
      </c>
      <c r="W255" s="20">
        <v>0</v>
      </c>
      <c r="X255" s="20">
        <v>0</v>
      </c>
      <c r="Y255" s="20">
        <v>0</v>
      </c>
      <c r="Z255" s="20">
        <v>0</v>
      </c>
      <c r="AA255" s="20">
        <v>0</v>
      </c>
      <c r="AB255" s="20">
        <v>0</v>
      </c>
      <c r="AC255" s="20">
        <v>0</v>
      </c>
      <c r="AD255" s="20">
        <v>0</v>
      </c>
      <c r="AE255" s="20">
        <v>0</v>
      </c>
      <c r="AF255" s="20">
        <v>0</v>
      </c>
      <c r="AG255" s="20">
        <v>0.18452762738425435</v>
      </c>
      <c r="AH255" s="20">
        <v>0.13299365235890087</v>
      </c>
      <c r="AI255" s="20">
        <v>0.14591429173121731</v>
      </c>
      <c r="AJ255" s="20">
        <v>0</v>
      </c>
      <c r="AK255" s="20">
        <v>0.14595952508480761</v>
      </c>
      <c r="AL255" s="20">
        <v>4.8069098205007106E-2</v>
      </c>
      <c r="AM255" s="20">
        <v>8.5116466071777905E-2</v>
      </c>
      <c r="AN255" s="20">
        <v>0.11703152668451261</v>
      </c>
      <c r="AO255" s="20">
        <v>0.10490725807977805</v>
      </c>
      <c r="AP255" s="20">
        <v>8.6614609157954728E-2</v>
      </c>
      <c r="AQ255" s="20">
        <v>7.0040499779309554E-2</v>
      </c>
      <c r="AR255" s="20">
        <v>6.8811307612515735E-2</v>
      </c>
      <c r="AS255" s="20">
        <v>6.1885014781133604E-2</v>
      </c>
      <c r="AT255" s="20">
        <v>6.2953141309397539E-2</v>
      </c>
      <c r="AU255" s="20">
        <v>6.7894626130015762E-2</v>
      </c>
      <c r="AV255" s="20">
        <v>4.3686034238170933E-2</v>
      </c>
      <c r="AW255" s="20">
        <v>4.7956821401093572E-2</v>
      </c>
      <c r="AX255" s="20">
        <v>2.0003756134202862E-2</v>
      </c>
      <c r="AY255" s="20">
        <v>4.0549266083009048E-3</v>
      </c>
      <c r="AZ255" s="20"/>
      <c r="BA255" s="20"/>
      <c r="BB255" s="20"/>
      <c r="BC255" s="20"/>
      <c r="BD255" s="20">
        <v>0.13268351957201233</v>
      </c>
      <c r="BE255" s="20">
        <v>5.4492910702917674E-2</v>
      </c>
      <c r="BF255" s="20">
        <v>4.6821749609962118E-2</v>
      </c>
      <c r="BG255" s="20">
        <v>2.7439963117363238E-2</v>
      </c>
      <c r="BH255" s="20">
        <v>8.6629826965444728E-3</v>
      </c>
      <c r="BI255" s="20"/>
      <c r="BJ255" s="20"/>
      <c r="BK255" s="20">
        <v>3.7133153099127778E-2</v>
      </c>
      <c r="BL255" s="20">
        <v>2.7008556658092292E-2</v>
      </c>
      <c r="BM255" s="100">
        <v>5.3141590869775664E-2</v>
      </c>
    </row>
    <row r="256" spans="1:65" x14ac:dyDescent="0.2">
      <c r="A256" s="13">
        <v>44896</v>
      </c>
      <c r="B256" s="20">
        <v>0</v>
      </c>
      <c r="C256" s="20">
        <v>0</v>
      </c>
      <c r="D256" s="20">
        <v>0</v>
      </c>
      <c r="E256" s="20">
        <v>0</v>
      </c>
      <c r="F256" s="20">
        <v>0</v>
      </c>
      <c r="G256" s="20">
        <v>0</v>
      </c>
      <c r="H256" s="20">
        <v>0</v>
      </c>
      <c r="I256" s="20">
        <v>0</v>
      </c>
      <c r="J256" s="20">
        <v>0</v>
      </c>
      <c r="K256" s="20">
        <v>0</v>
      </c>
      <c r="L256" s="20">
        <v>0</v>
      </c>
      <c r="M256" s="20">
        <v>0</v>
      </c>
      <c r="N256" s="20">
        <v>0</v>
      </c>
      <c r="O256" s="20">
        <v>0</v>
      </c>
      <c r="P256" s="20">
        <v>0</v>
      </c>
      <c r="Q256" s="20">
        <v>0</v>
      </c>
      <c r="R256" s="20">
        <v>0</v>
      </c>
      <c r="S256" s="20">
        <v>0</v>
      </c>
      <c r="T256" s="20">
        <v>0</v>
      </c>
      <c r="U256" s="20">
        <v>0</v>
      </c>
      <c r="V256" s="20">
        <v>0</v>
      </c>
      <c r="W256" s="20">
        <v>0</v>
      </c>
      <c r="X256" s="20">
        <v>0</v>
      </c>
      <c r="Y256" s="20">
        <v>0</v>
      </c>
      <c r="Z256" s="20">
        <v>0</v>
      </c>
      <c r="AA256" s="20">
        <v>0</v>
      </c>
      <c r="AB256" s="20">
        <v>0</v>
      </c>
      <c r="AC256" s="20">
        <v>0</v>
      </c>
      <c r="AD256" s="20">
        <v>0</v>
      </c>
      <c r="AE256" s="20">
        <v>0</v>
      </c>
      <c r="AF256" s="20">
        <v>0</v>
      </c>
      <c r="AG256" s="20">
        <v>0.18388996611310046</v>
      </c>
      <c r="AH256" s="20">
        <v>0.13006198795131538</v>
      </c>
      <c r="AI256" s="20">
        <v>0.14520539975228081</v>
      </c>
      <c r="AJ256" s="20">
        <v>0</v>
      </c>
      <c r="AK256" s="20">
        <v>0.14095023082159905</v>
      </c>
      <c r="AL256" s="20">
        <v>5.4782041266822637E-2</v>
      </c>
      <c r="AM256" s="20">
        <v>8.6720245346551553E-2</v>
      </c>
      <c r="AN256" s="20">
        <v>0.12028067788444718</v>
      </c>
      <c r="AO256" s="20">
        <v>0.10355732739810361</v>
      </c>
      <c r="AP256" s="20">
        <v>8.5346796338450687E-2</v>
      </c>
      <c r="AQ256" s="20">
        <v>6.9987565548695826E-2</v>
      </c>
      <c r="AR256" s="20">
        <v>7.3102545792555998E-2</v>
      </c>
      <c r="AS256" s="20">
        <v>6.1387184591356142E-2</v>
      </c>
      <c r="AT256" s="20">
        <v>6.0853685426878835E-2</v>
      </c>
      <c r="AU256" s="20">
        <v>6.676146762912559E-2</v>
      </c>
      <c r="AV256" s="20">
        <v>4.3068437650842298E-2</v>
      </c>
      <c r="AW256" s="20">
        <v>4.7011479383183827E-2</v>
      </c>
      <c r="AX256" s="20">
        <v>1.7813959185330429E-2</v>
      </c>
      <c r="AY256" s="20">
        <v>5.5909526028159887E-3</v>
      </c>
      <c r="AZ256" s="20"/>
      <c r="BA256" s="20"/>
      <c r="BB256" s="20"/>
      <c r="BC256" s="20"/>
      <c r="BD256" s="20">
        <v>0.13787280383165196</v>
      </c>
      <c r="BE256" s="20">
        <v>5.7365821029319829E-2</v>
      </c>
      <c r="BF256" s="20">
        <v>4.9249658319658475E-2</v>
      </c>
      <c r="BG256" s="20">
        <v>2.6542657260029686E-2</v>
      </c>
      <c r="BH256" s="20">
        <v>9.3515881878440121E-3</v>
      </c>
      <c r="BI256" s="20">
        <v>8.2918456037915785E-5</v>
      </c>
      <c r="BJ256" s="20"/>
      <c r="BK256" s="20">
        <v>3.4028581345560714E-2</v>
      </c>
      <c r="BL256" s="20">
        <v>2.5317918914175161E-2</v>
      </c>
      <c r="BM256" s="100">
        <v>5.2582509226113815E-2</v>
      </c>
    </row>
    <row r="257" spans="1:65" x14ac:dyDescent="0.2">
      <c r="A257" s="13">
        <v>44927</v>
      </c>
      <c r="B257" s="20">
        <v>0</v>
      </c>
      <c r="C257" s="20">
        <v>0</v>
      </c>
      <c r="D257" s="20">
        <v>0</v>
      </c>
      <c r="E257" s="20">
        <v>0</v>
      </c>
      <c r="F257" s="20">
        <v>0</v>
      </c>
      <c r="G257" s="20">
        <v>0</v>
      </c>
      <c r="H257" s="20">
        <v>0</v>
      </c>
      <c r="I257" s="20">
        <v>0</v>
      </c>
      <c r="J257" s="20">
        <v>0</v>
      </c>
      <c r="K257" s="20">
        <v>0</v>
      </c>
      <c r="L257" s="20">
        <v>0</v>
      </c>
      <c r="M257" s="20">
        <v>0</v>
      </c>
      <c r="N257" s="20">
        <v>0</v>
      </c>
      <c r="O257" s="20">
        <v>0</v>
      </c>
      <c r="P257" s="20">
        <v>0</v>
      </c>
      <c r="Q257" s="20">
        <v>0</v>
      </c>
      <c r="R257" s="20">
        <v>0</v>
      </c>
      <c r="S257" s="20">
        <v>0</v>
      </c>
      <c r="T257" s="20">
        <v>0</v>
      </c>
      <c r="U257" s="20">
        <v>0</v>
      </c>
      <c r="V257" s="20">
        <v>0</v>
      </c>
      <c r="W257" s="20">
        <v>0</v>
      </c>
      <c r="X257" s="20">
        <v>0</v>
      </c>
      <c r="Y257" s="20">
        <v>0</v>
      </c>
      <c r="Z257" s="20">
        <v>0</v>
      </c>
      <c r="AA257" s="20">
        <v>0</v>
      </c>
      <c r="AB257" s="20">
        <v>0</v>
      </c>
      <c r="AC257" s="20">
        <v>0</v>
      </c>
      <c r="AD257" s="20">
        <v>0</v>
      </c>
      <c r="AE257" s="20">
        <v>0</v>
      </c>
      <c r="AF257" s="20">
        <v>0</v>
      </c>
      <c r="AG257" s="20">
        <v>0.18165627329165007</v>
      </c>
      <c r="AH257" s="20">
        <v>0.12795345797841209</v>
      </c>
      <c r="AI257" s="20">
        <v>0.1442315344030719</v>
      </c>
      <c r="AJ257" s="20">
        <v>0</v>
      </c>
      <c r="AK257" s="20">
        <v>0.15448026414574864</v>
      </c>
      <c r="AL257" s="20">
        <v>5.6168443285843993E-2</v>
      </c>
      <c r="AM257" s="20">
        <v>8.7624149217878283E-2</v>
      </c>
      <c r="AN257" s="20">
        <v>0.12132000021204591</v>
      </c>
      <c r="AO257" s="20">
        <v>0.10563810157705997</v>
      </c>
      <c r="AP257" s="20">
        <v>9.1344829978903974E-2</v>
      </c>
      <c r="AQ257" s="20">
        <v>7.2748085233130685E-2</v>
      </c>
      <c r="AR257" s="20">
        <v>7.4894802925892373E-2</v>
      </c>
      <c r="AS257" s="20">
        <v>6.1597040372179238E-2</v>
      </c>
      <c r="AT257" s="20">
        <v>6.6683616284436351E-2</v>
      </c>
      <c r="AU257" s="20">
        <v>6.3281060900663252E-2</v>
      </c>
      <c r="AV257" s="20">
        <v>4.3501757131797235E-2</v>
      </c>
      <c r="AW257" s="20">
        <v>4.7466884685821345E-2</v>
      </c>
      <c r="AX257" s="20">
        <v>1.8949911216866216E-2</v>
      </c>
      <c r="AY257" s="20">
        <v>3.8738673845111716E-3</v>
      </c>
      <c r="AZ257" s="20"/>
      <c r="BA257" s="20"/>
      <c r="BB257" s="20"/>
      <c r="BC257" s="20"/>
      <c r="BD257" s="20">
        <v>0.14103070002247325</v>
      </c>
      <c r="BE257" s="20">
        <v>5.9426182193655856E-2</v>
      </c>
      <c r="BF257" s="20">
        <v>5.3824902624156255E-2</v>
      </c>
      <c r="BG257" s="20">
        <v>2.711501955406834E-2</v>
      </c>
      <c r="BH257" s="20">
        <v>1.1428292235222156E-2</v>
      </c>
      <c r="BI257" s="20">
        <v>1.1924162410905931E-5</v>
      </c>
      <c r="BJ257" s="20"/>
      <c r="BK257" s="20">
        <v>3.924349021325188E-2</v>
      </c>
      <c r="BL257" s="20">
        <v>2.5491301037463859E-2</v>
      </c>
      <c r="BM257" s="100">
        <v>5.4101399290407595E-2</v>
      </c>
    </row>
    <row r="258" spans="1:65" x14ac:dyDescent="0.2">
      <c r="A258" s="13">
        <v>44958</v>
      </c>
      <c r="B258" s="20">
        <v>0</v>
      </c>
      <c r="C258" s="20">
        <v>0</v>
      </c>
      <c r="D258" s="20">
        <v>0</v>
      </c>
      <c r="E258" s="20">
        <v>0</v>
      </c>
      <c r="F258" s="20">
        <v>0</v>
      </c>
      <c r="G258" s="20">
        <v>0</v>
      </c>
      <c r="H258" s="20">
        <v>0</v>
      </c>
      <c r="I258" s="20">
        <v>0</v>
      </c>
      <c r="J258" s="20">
        <v>0</v>
      </c>
      <c r="K258" s="20">
        <v>0</v>
      </c>
      <c r="L258" s="20">
        <v>0</v>
      </c>
      <c r="M258" s="20">
        <v>0</v>
      </c>
      <c r="N258" s="20">
        <v>0</v>
      </c>
      <c r="O258" s="20">
        <v>0</v>
      </c>
      <c r="P258" s="20">
        <v>0</v>
      </c>
      <c r="Q258" s="20">
        <v>0</v>
      </c>
      <c r="R258" s="20">
        <v>0</v>
      </c>
      <c r="S258" s="20">
        <v>0</v>
      </c>
      <c r="T258" s="20">
        <v>0</v>
      </c>
      <c r="U258" s="20">
        <v>0</v>
      </c>
      <c r="V258" s="20">
        <v>0</v>
      </c>
      <c r="W258" s="20">
        <v>0</v>
      </c>
      <c r="X258" s="20">
        <v>0</v>
      </c>
      <c r="Y258" s="20">
        <v>0</v>
      </c>
      <c r="Z258" s="20">
        <v>0</v>
      </c>
      <c r="AA258" s="20">
        <v>0</v>
      </c>
      <c r="AB258" s="20">
        <v>0</v>
      </c>
      <c r="AC258" s="20">
        <v>0</v>
      </c>
      <c r="AD258" s="20">
        <v>0</v>
      </c>
      <c r="AE258" s="20">
        <v>0</v>
      </c>
      <c r="AF258" s="20">
        <v>0</v>
      </c>
      <c r="AG258" s="20">
        <v>0.19264340896746965</v>
      </c>
      <c r="AH258" s="20">
        <v>0.12736493974265217</v>
      </c>
      <c r="AI258" s="20">
        <v>0.15344899710526994</v>
      </c>
      <c r="AJ258" s="20">
        <v>0</v>
      </c>
      <c r="AK258" s="20">
        <v>0.15219143392397896</v>
      </c>
      <c r="AL258" s="20">
        <v>5.1299074157922529E-2</v>
      </c>
      <c r="AM258" s="20">
        <v>8.5831471085063879E-2</v>
      </c>
      <c r="AN258" s="20">
        <v>0.11462821791268046</v>
      </c>
      <c r="AO258" s="20">
        <v>0.11212208517315239</v>
      </c>
      <c r="AP258" s="20">
        <v>9.0271258606111807E-2</v>
      </c>
      <c r="AQ258" s="20">
        <v>7.1660444131162029E-2</v>
      </c>
      <c r="AR258" s="20">
        <v>7.0835103252078188E-2</v>
      </c>
      <c r="AS258" s="20">
        <v>6.2798352026978241E-2</v>
      </c>
      <c r="AT258" s="20">
        <v>6.4039503243710161E-2</v>
      </c>
      <c r="AU258" s="20">
        <v>6.4279721358403444E-2</v>
      </c>
      <c r="AV258" s="20">
        <v>4.5151478709169357E-2</v>
      </c>
      <c r="AW258" s="20">
        <v>4.835018764661491E-2</v>
      </c>
      <c r="AX258" s="20">
        <v>2.2478695246848812E-2</v>
      </c>
      <c r="AY258" s="20">
        <v>4.3002142938378101E-3</v>
      </c>
      <c r="AZ258" s="20"/>
      <c r="BA258" s="20"/>
      <c r="BB258" s="20"/>
      <c r="BC258" s="20"/>
      <c r="BD258" s="20">
        <v>0.1408451558860867</v>
      </c>
      <c r="BE258" s="20">
        <v>5.6043812821558465E-2</v>
      </c>
      <c r="BF258" s="20">
        <v>5.5188415197350738E-2</v>
      </c>
      <c r="BG258" s="20">
        <v>2.7741700435603162E-2</v>
      </c>
      <c r="BH258" s="20">
        <v>1.1634530058510752E-2</v>
      </c>
      <c r="BI258" s="20">
        <v>1.1946701388302675E-4</v>
      </c>
      <c r="BJ258" s="20"/>
      <c r="BK258" s="20">
        <v>3.9954916222715041E-2</v>
      </c>
      <c r="BL258" s="20">
        <v>2.5768045163620242E-2</v>
      </c>
      <c r="BM258" s="100">
        <v>5.4324165751648799E-2</v>
      </c>
    </row>
    <row r="259" spans="1:65" x14ac:dyDescent="0.2">
      <c r="A259" s="13">
        <v>44986</v>
      </c>
      <c r="B259" s="20">
        <v>0</v>
      </c>
      <c r="C259" s="20">
        <v>0</v>
      </c>
      <c r="D259" s="20">
        <v>0</v>
      </c>
      <c r="E259" s="20">
        <v>0</v>
      </c>
      <c r="F259" s="20">
        <v>0</v>
      </c>
      <c r="G259" s="20">
        <v>0</v>
      </c>
      <c r="H259" s="20">
        <v>0</v>
      </c>
      <c r="I259" s="20">
        <v>0</v>
      </c>
      <c r="J259" s="20">
        <v>0</v>
      </c>
      <c r="K259" s="20">
        <v>0</v>
      </c>
      <c r="L259" s="20">
        <v>0</v>
      </c>
      <c r="M259" s="20">
        <v>0</v>
      </c>
      <c r="N259" s="20">
        <v>0</v>
      </c>
      <c r="O259" s="20">
        <v>0</v>
      </c>
      <c r="P259" s="20">
        <v>0</v>
      </c>
      <c r="Q259" s="20">
        <v>0</v>
      </c>
      <c r="R259" s="20">
        <v>0</v>
      </c>
      <c r="S259" s="20">
        <v>0</v>
      </c>
      <c r="T259" s="20">
        <v>0</v>
      </c>
      <c r="U259" s="20">
        <v>0</v>
      </c>
      <c r="V259" s="20">
        <v>0</v>
      </c>
      <c r="W259" s="20">
        <v>0</v>
      </c>
      <c r="X259" s="20">
        <v>0</v>
      </c>
      <c r="Y259" s="20">
        <v>0</v>
      </c>
      <c r="Z259" s="20">
        <v>0</v>
      </c>
      <c r="AA259" s="20">
        <v>0</v>
      </c>
      <c r="AB259" s="20">
        <v>0</v>
      </c>
      <c r="AC259" s="20">
        <v>0</v>
      </c>
      <c r="AD259" s="20">
        <v>0</v>
      </c>
      <c r="AE259" s="20">
        <v>0</v>
      </c>
      <c r="AF259" s="20">
        <v>0</v>
      </c>
      <c r="AG259" s="20">
        <v>0.19808933838839732</v>
      </c>
      <c r="AH259" s="20">
        <v>0.13182568000428324</v>
      </c>
      <c r="AI259" s="20">
        <v>0.1502500967526057</v>
      </c>
      <c r="AJ259" s="20">
        <v>0</v>
      </c>
      <c r="AK259" s="20">
        <v>0.15041775559969164</v>
      </c>
      <c r="AL259" s="20">
        <v>4.9200000000000001E-2</v>
      </c>
      <c r="AM259" s="20">
        <v>8.3500000000000005E-2</v>
      </c>
      <c r="AN259" s="20">
        <v>0.1178</v>
      </c>
      <c r="AO259" s="20">
        <v>0.1084</v>
      </c>
      <c r="AP259" s="20">
        <v>9.3899999999999997E-2</v>
      </c>
      <c r="AQ259" s="20">
        <v>7.1999999999999995E-2</v>
      </c>
      <c r="AR259" s="20">
        <v>7.6399999999999996E-2</v>
      </c>
      <c r="AS259" s="20">
        <v>6.2399999999999997E-2</v>
      </c>
      <c r="AT259" s="20">
        <v>6.4600000000000005E-2</v>
      </c>
      <c r="AU259" s="20">
        <v>6.7799999999999999E-2</v>
      </c>
      <c r="AV259" s="20">
        <v>4.4200000000000003E-2</v>
      </c>
      <c r="AW259" s="20">
        <v>5.0700000000000002E-2</v>
      </c>
      <c r="AX259" s="20">
        <v>2.4199999999999999E-2</v>
      </c>
      <c r="AY259" s="20">
        <v>5.5999999999999999E-3</v>
      </c>
      <c r="AZ259" s="20"/>
      <c r="BA259" s="20"/>
      <c r="BB259" s="20"/>
      <c r="BC259" s="20"/>
      <c r="BD259" s="20">
        <v>0.14249999999999999</v>
      </c>
      <c r="BE259" s="20">
        <v>5.8099999999999999E-2</v>
      </c>
      <c r="BF259" s="20">
        <v>5.9499999999999997E-2</v>
      </c>
      <c r="BG259" s="20">
        <v>3.0300000000000001E-2</v>
      </c>
      <c r="BH259" s="20">
        <v>1.43E-2</v>
      </c>
      <c r="BI259" s="20">
        <v>2.0000000000000001E-4</v>
      </c>
      <c r="BJ259" s="20"/>
      <c r="BK259" s="20">
        <v>3.7999999999999999E-2</v>
      </c>
      <c r="BL259" s="20">
        <v>2.64E-2</v>
      </c>
      <c r="BM259" s="100">
        <v>5.5899999999999998E-2</v>
      </c>
    </row>
    <row r="260" spans="1:65" x14ac:dyDescent="0.2">
      <c r="A260" s="13">
        <v>45017</v>
      </c>
      <c r="B260" s="20">
        <v>0</v>
      </c>
      <c r="C260" s="20">
        <v>0</v>
      </c>
      <c r="D260" s="20">
        <v>0</v>
      </c>
      <c r="E260" s="20">
        <v>0</v>
      </c>
      <c r="F260" s="20">
        <v>0</v>
      </c>
      <c r="G260" s="20">
        <v>0</v>
      </c>
      <c r="H260" s="20">
        <v>0</v>
      </c>
      <c r="I260" s="20">
        <v>0</v>
      </c>
      <c r="J260" s="20">
        <v>0</v>
      </c>
      <c r="K260" s="20">
        <v>0</v>
      </c>
      <c r="L260" s="20">
        <v>0</v>
      </c>
      <c r="M260" s="20">
        <v>0</v>
      </c>
      <c r="N260" s="20">
        <v>0</v>
      </c>
      <c r="O260" s="20">
        <v>0</v>
      </c>
      <c r="P260" s="20">
        <v>0</v>
      </c>
      <c r="Q260" s="20">
        <v>0</v>
      </c>
      <c r="R260" s="20">
        <v>0</v>
      </c>
      <c r="S260" s="20">
        <v>0</v>
      </c>
      <c r="T260" s="20">
        <v>0</v>
      </c>
      <c r="U260" s="20">
        <v>0</v>
      </c>
      <c r="V260" s="20">
        <v>0</v>
      </c>
      <c r="W260" s="20">
        <v>0</v>
      </c>
      <c r="X260" s="20">
        <v>0</v>
      </c>
      <c r="Y260" s="20">
        <v>0</v>
      </c>
      <c r="Z260" s="20">
        <v>0</v>
      </c>
      <c r="AA260" s="20">
        <v>0</v>
      </c>
      <c r="AB260" s="20">
        <v>0</v>
      </c>
      <c r="AC260" s="20">
        <v>0</v>
      </c>
      <c r="AD260" s="20">
        <v>0</v>
      </c>
      <c r="AE260" s="20">
        <v>0</v>
      </c>
      <c r="AF260" s="20">
        <v>0</v>
      </c>
      <c r="AG260" s="20">
        <v>0.21202153983286465</v>
      </c>
      <c r="AH260" s="20">
        <v>0.13484800463540456</v>
      </c>
      <c r="AI260" s="20">
        <v>0.16069425582190272</v>
      </c>
      <c r="AJ260" s="20">
        <v>0</v>
      </c>
      <c r="AK260" s="20">
        <v>0.17064264318977782</v>
      </c>
      <c r="AL260" s="20">
        <v>4.5427370088822264E-2</v>
      </c>
      <c r="AM260" s="20">
        <v>8.9622689650631082E-2</v>
      </c>
      <c r="AN260" s="20">
        <v>0.11871684823855938</v>
      </c>
      <c r="AO260" s="20">
        <v>0.11165777623562187</v>
      </c>
      <c r="AP260" s="20">
        <v>9.4461030973301038E-2</v>
      </c>
      <c r="AQ260" s="20">
        <v>7.3602065020067581E-2</v>
      </c>
      <c r="AR260" s="20">
        <v>7.8078990468903098E-2</v>
      </c>
      <c r="AS260" s="20">
        <v>7.0299641127910137E-2</v>
      </c>
      <c r="AT260" s="20">
        <v>6.7942162535223713E-2</v>
      </c>
      <c r="AU260" s="20">
        <v>7.1402491572750429E-2</v>
      </c>
      <c r="AV260" s="20">
        <v>4.568058934643629E-2</v>
      </c>
      <c r="AW260" s="20">
        <v>5.10058990104666E-2</v>
      </c>
      <c r="AX260" s="20">
        <v>2.4830700532537015E-2</v>
      </c>
      <c r="AY260" s="20">
        <v>7.8869197884166714E-3</v>
      </c>
      <c r="AZ260" s="20"/>
      <c r="BA260" s="20"/>
      <c r="BB260" s="20"/>
      <c r="BC260" s="20"/>
      <c r="BD260" s="20">
        <v>0.15352352630459012</v>
      </c>
      <c r="BE260" s="20">
        <v>6.0210768262654271E-2</v>
      </c>
      <c r="BF260" s="20">
        <v>6.1986560122406852E-2</v>
      </c>
      <c r="BG260" s="20">
        <v>2.9146174303438768E-2</v>
      </c>
      <c r="BH260" s="20">
        <v>1.6759050895193191E-2</v>
      </c>
      <c r="BI260" s="20">
        <v>3.076843718382044E-4</v>
      </c>
      <c r="BJ260" s="20"/>
      <c r="BK260" s="20">
        <v>4.1992944890724443E-2</v>
      </c>
      <c r="BL260" s="20">
        <v>2.3906050485888102E-2</v>
      </c>
      <c r="BM260" s="100">
        <v>5.8049475898782191E-2</v>
      </c>
    </row>
    <row r="261" spans="1:65" x14ac:dyDescent="0.2">
      <c r="A261" s="13">
        <v>45047</v>
      </c>
      <c r="B261" s="20">
        <v>0</v>
      </c>
      <c r="C261" s="20">
        <v>0</v>
      </c>
      <c r="D261" s="20">
        <v>0</v>
      </c>
      <c r="E261" s="20">
        <v>0</v>
      </c>
      <c r="F261" s="20">
        <v>0</v>
      </c>
      <c r="G261" s="20">
        <v>0</v>
      </c>
      <c r="H261" s="20">
        <v>0</v>
      </c>
      <c r="I261" s="20">
        <v>0</v>
      </c>
      <c r="J261" s="20">
        <v>0</v>
      </c>
      <c r="K261" s="20">
        <v>0</v>
      </c>
      <c r="L261" s="20">
        <v>0</v>
      </c>
      <c r="M261" s="20">
        <v>0</v>
      </c>
      <c r="N261" s="20">
        <v>0</v>
      </c>
      <c r="O261" s="20">
        <v>0</v>
      </c>
      <c r="P261" s="20">
        <v>0</v>
      </c>
      <c r="Q261" s="20">
        <v>0</v>
      </c>
      <c r="R261" s="20">
        <v>0</v>
      </c>
      <c r="S261" s="20">
        <v>0</v>
      </c>
      <c r="T261" s="20">
        <v>0</v>
      </c>
      <c r="U261" s="20">
        <v>0</v>
      </c>
      <c r="V261" s="20">
        <v>0</v>
      </c>
      <c r="W261" s="20">
        <v>0</v>
      </c>
      <c r="X261" s="20">
        <v>0</v>
      </c>
      <c r="Y261" s="20">
        <v>0</v>
      </c>
      <c r="Z261" s="20">
        <v>0</v>
      </c>
      <c r="AA261" s="20">
        <v>0</v>
      </c>
      <c r="AB261" s="20">
        <v>0</v>
      </c>
      <c r="AC261" s="20">
        <v>0</v>
      </c>
      <c r="AD261" s="20">
        <v>0</v>
      </c>
      <c r="AE261" s="20">
        <v>0</v>
      </c>
      <c r="AF261" s="20">
        <v>0</v>
      </c>
      <c r="AG261" s="20">
        <v>0.22205262826802277</v>
      </c>
      <c r="AH261" s="20">
        <v>0.11710658773066079</v>
      </c>
      <c r="AI261" s="20">
        <v>0.15816080433542484</v>
      </c>
      <c r="AJ261" s="20">
        <v>0</v>
      </c>
      <c r="AK261" s="20">
        <v>0.15779837991901821</v>
      </c>
      <c r="AL261" s="20">
        <v>4.3060351774371751E-2</v>
      </c>
      <c r="AM261" s="20">
        <v>8.5880602967249739E-2</v>
      </c>
      <c r="AN261" s="20">
        <v>0.11287842199563079</v>
      </c>
      <c r="AO261" s="20">
        <v>0.11794799632793036</v>
      </c>
      <c r="AP261" s="20">
        <v>9.8008978280868908E-2</v>
      </c>
      <c r="AQ261" s="20">
        <v>7.397719732478393E-2</v>
      </c>
      <c r="AR261" s="20">
        <v>7.45746589256749E-2</v>
      </c>
      <c r="AS261" s="20">
        <v>7.2533881791843571E-2</v>
      </c>
      <c r="AT261" s="20">
        <v>6.6583715383802353E-2</v>
      </c>
      <c r="AU261" s="20">
        <v>7.1916518526824028E-2</v>
      </c>
      <c r="AV261" s="20">
        <v>4.8255119362790914E-2</v>
      </c>
      <c r="AW261" s="20">
        <v>4.7786968182151605E-2</v>
      </c>
      <c r="AX261" s="20">
        <v>2.5680450192521128E-2</v>
      </c>
      <c r="AY261" s="20">
        <v>7.1751626083041446E-3</v>
      </c>
      <c r="AZ261" s="20"/>
      <c r="BA261" s="20"/>
      <c r="BB261" s="20"/>
      <c r="BC261" s="20"/>
      <c r="BD261" s="20">
        <v>0.16119347310846041</v>
      </c>
      <c r="BE261" s="20">
        <v>6.1870148773498557E-2</v>
      </c>
      <c r="BF261" s="20">
        <v>6.4214423722232086E-2</v>
      </c>
      <c r="BG261" s="20">
        <v>3.1101616286033761E-2</v>
      </c>
      <c r="BH261" s="20">
        <v>1.7683624719266548E-2</v>
      </c>
      <c r="BI261" s="20">
        <v>3.0052103716833031E-4</v>
      </c>
      <c r="BJ261" s="20"/>
      <c r="BK261" s="20">
        <v>3.3833882678673655E-2</v>
      </c>
      <c r="BL261" s="20">
        <v>2.5196475810117146E-2</v>
      </c>
      <c r="BM261" s="100">
        <v>5.8851523160429318E-2</v>
      </c>
    </row>
    <row r="262" spans="1:65" s="20" customFormat="1" ht="11.25" x14ac:dyDescent="0.2">
      <c r="A262" s="13">
        <v>45078</v>
      </c>
      <c r="B262" s="20">
        <v>0</v>
      </c>
      <c r="C262" s="20">
        <v>0</v>
      </c>
      <c r="D262" s="20">
        <v>0</v>
      </c>
      <c r="E262" s="20">
        <v>0</v>
      </c>
      <c r="F262" s="20">
        <v>0</v>
      </c>
      <c r="G262" s="20">
        <v>0</v>
      </c>
      <c r="H262" s="20">
        <v>0</v>
      </c>
      <c r="I262" s="20">
        <v>0</v>
      </c>
      <c r="J262" s="20">
        <v>0</v>
      </c>
      <c r="K262" s="20">
        <v>0</v>
      </c>
      <c r="L262" s="20">
        <v>0</v>
      </c>
      <c r="M262" s="20">
        <v>0</v>
      </c>
      <c r="N262" s="20">
        <v>0</v>
      </c>
      <c r="O262" s="20">
        <v>0</v>
      </c>
      <c r="P262" s="20">
        <v>0</v>
      </c>
      <c r="Q262" s="20">
        <v>0</v>
      </c>
      <c r="R262" s="20">
        <v>0</v>
      </c>
      <c r="S262" s="20">
        <v>0</v>
      </c>
      <c r="T262" s="20">
        <v>0</v>
      </c>
      <c r="U262" s="20">
        <v>0</v>
      </c>
      <c r="V262" s="20">
        <v>0</v>
      </c>
      <c r="W262" s="20">
        <v>0</v>
      </c>
      <c r="X262" s="20">
        <v>0</v>
      </c>
      <c r="Y262" s="20">
        <v>0</v>
      </c>
      <c r="Z262" s="20">
        <v>0</v>
      </c>
      <c r="AA262" s="20">
        <v>0</v>
      </c>
      <c r="AB262" s="20">
        <v>0</v>
      </c>
      <c r="AC262" s="20">
        <v>0</v>
      </c>
      <c r="AD262" s="20">
        <v>0</v>
      </c>
      <c r="AE262" s="20">
        <v>0</v>
      </c>
      <c r="AF262" s="20">
        <v>0</v>
      </c>
      <c r="AG262" s="20">
        <v>0.21410306102662277</v>
      </c>
      <c r="AH262" s="20">
        <v>0.11998943583490479</v>
      </c>
      <c r="AI262" s="20">
        <v>0.15856598310174211</v>
      </c>
      <c r="AJ262" s="20">
        <v>0</v>
      </c>
      <c r="AK262" s="20">
        <v>0.16142285532205625</v>
      </c>
      <c r="AL262" s="20">
        <v>4.8818997355268866E-2</v>
      </c>
      <c r="AM262" s="20">
        <v>8.7600723232518052E-2</v>
      </c>
      <c r="AN262" s="20">
        <v>0.11479671997777775</v>
      </c>
      <c r="AO262" s="20">
        <v>0.12515906562000961</v>
      </c>
      <c r="AP262" s="20">
        <v>0.10113927454539784</v>
      </c>
      <c r="AQ262" s="20">
        <v>8.0772417114046549E-2</v>
      </c>
      <c r="AR262" s="20">
        <v>8.3226796969302824E-2</v>
      </c>
      <c r="AS262" s="20">
        <v>7.3388092343823833E-2</v>
      </c>
      <c r="AT262" s="20">
        <v>6.7695336180020646E-2</v>
      </c>
      <c r="AU262" s="20">
        <v>7.8522048974079939E-2</v>
      </c>
      <c r="AV262" s="20">
        <v>4.7010780527542088E-2</v>
      </c>
      <c r="AW262" s="20">
        <v>4.980609025913077E-2</v>
      </c>
      <c r="AX262" s="20">
        <v>2.5324854501275505E-2</v>
      </c>
      <c r="AY262" s="20">
        <v>9.8012072971737849E-3</v>
      </c>
      <c r="BD262" s="20">
        <v>0.17152071204837754</v>
      </c>
      <c r="BE262" s="20">
        <v>6.406569353382463E-2</v>
      </c>
      <c r="BF262" s="20">
        <v>7.0030177547484931E-2</v>
      </c>
      <c r="BG262" s="20">
        <v>3.24611967122111E-2</v>
      </c>
      <c r="BH262" s="20">
        <v>1.8223042322658277E-2</v>
      </c>
      <c r="BI262" s="20">
        <v>2.0011835683370594E-3</v>
      </c>
      <c r="BK262" s="20">
        <v>3.5443912709582658E-2</v>
      </c>
      <c r="BL262" s="20">
        <v>2.4820395870376519E-2</v>
      </c>
      <c r="BM262" s="100">
        <v>6.1540067602283484E-2</v>
      </c>
    </row>
    <row r="263" spans="1:65" s="20" customFormat="1" ht="11.25" x14ac:dyDescent="0.2">
      <c r="A263" s="13">
        <v>45108</v>
      </c>
      <c r="B263" s="20">
        <v>0</v>
      </c>
      <c r="C263" s="20">
        <v>0</v>
      </c>
      <c r="D263" s="20">
        <v>0</v>
      </c>
      <c r="E263" s="20">
        <v>0</v>
      </c>
      <c r="F263" s="20">
        <v>0</v>
      </c>
      <c r="G263" s="20">
        <v>0</v>
      </c>
      <c r="H263" s="20">
        <v>0</v>
      </c>
      <c r="I263" s="20">
        <v>0</v>
      </c>
      <c r="J263" s="20">
        <v>0</v>
      </c>
      <c r="K263" s="20">
        <v>0</v>
      </c>
      <c r="L263" s="20">
        <v>0</v>
      </c>
      <c r="M263" s="20">
        <v>0</v>
      </c>
      <c r="N263" s="20">
        <v>0</v>
      </c>
      <c r="O263" s="20">
        <v>0</v>
      </c>
      <c r="P263" s="20">
        <v>0</v>
      </c>
      <c r="Q263" s="20">
        <v>0</v>
      </c>
      <c r="R263" s="20">
        <v>0</v>
      </c>
      <c r="S263" s="20">
        <v>0</v>
      </c>
      <c r="T263" s="20">
        <v>0</v>
      </c>
      <c r="U263" s="20">
        <v>0</v>
      </c>
      <c r="V263" s="20">
        <v>0</v>
      </c>
      <c r="W263" s="20">
        <v>0</v>
      </c>
      <c r="X263" s="20">
        <v>0</v>
      </c>
      <c r="Y263" s="20">
        <v>0</v>
      </c>
      <c r="Z263" s="20">
        <v>0</v>
      </c>
      <c r="AA263" s="20">
        <v>0</v>
      </c>
      <c r="AB263" s="20">
        <v>0</v>
      </c>
      <c r="AC263" s="20">
        <v>0</v>
      </c>
      <c r="AD263" s="20">
        <v>0</v>
      </c>
      <c r="AE263" s="20">
        <v>0</v>
      </c>
      <c r="AF263" s="20">
        <v>0</v>
      </c>
      <c r="AG263" s="20">
        <v>0.21202153983286465</v>
      </c>
      <c r="AH263" s="20">
        <v>0.13484800463540456</v>
      </c>
      <c r="AI263" s="20">
        <v>0.16069425582190272</v>
      </c>
      <c r="AJ263" s="20">
        <v>0</v>
      </c>
      <c r="AK263" s="20">
        <v>0.17064264318977782</v>
      </c>
      <c r="AL263" s="20">
        <v>4.253622138933378E-2</v>
      </c>
      <c r="AM263" s="20">
        <v>8.997797520994924E-2</v>
      </c>
      <c r="AN263" s="20">
        <v>0.10965151339495779</v>
      </c>
      <c r="AO263" s="20">
        <v>0.1285031486139783</v>
      </c>
      <c r="AP263" s="20">
        <v>9.9643134628978114E-2</v>
      </c>
      <c r="AQ263" s="20">
        <v>8.1286021964734348E-2</v>
      </c>
      <c r="AR263" s="20">
        <v>8.0446206976617252E-2</v>
      </c>
      <c r="AS263" s="20">
        <v>6.7657892345397638E-2</v>
      </c>
      <c r="AT263" s="20">
        <v>6.7588435342253672E-2</v>
      </c>
      <c r="AU263" s="20">
        <v>7.7830656360149436E-2</v>
      </c>
      <c r="AV263" s="20">
        <v>4.8340010735448039E-2</v>
      </c>
      <c r="AW263" s="20">
        <v>5.1920542819078458E-2</v>
      </c>
      <c r="AX263" s="20">
        <v>2.652111693916161E-2</v>
      </c>
      <c r="AY263" s="20">
        <v>1.0858421108738759E-2</v>
      </c>
      <c r="BD263" s="20">
        <v>0.16556711242065791</v>
      </c>
      <c r="BE263" s="20">
        <v>6.5109407706240158E-2</v>
      </c>
      <c r="BF263" s="20">
        <v>7.7607249139023324E-2</v>
      </c>
      <c r="BG263" s="20">
        <v>3.8993157318645673E-2</v>
      </c>
      <c r="BH263" s="20">
        <v>1.9852822140023315E-2</v>
      </c>
      <c r="BI263" s="20">
        <v>2.0313555882053263E-3</v>
      </c>
      <c r="BK263" s="20">
        <v>3.5420052723185186E-2</v>
      </c>
      <c r="BL263" s="20">
        <v>2.1936578229021123E-2</v>
      </c>
      <c r="BM263" s="100">
        <v>6.2914687687103774E-2</v>
      </c>
    </row>
    <row r="264" spans="1:65" s="20" customFormat="1" ht="11.25" x14ac:dyDescent="0.2">
      <c r="A264" s="13">
        <v>45139</v>
      </c>
      <c r="B264" s="20">
        <v>0</v>
      </c>
      <c r="C264" s="20">
        <v>0</v>
      </c>
      <c r="D264" s="20">
        <v>0</v>
      </c>
      <c r="E264" s="20">
        <v>0</v>
      </c>
      <c r="F264" s="20">
        <v>0</v>
      </c>
      <c r="G264" s="20">
        <v>0</v>
      </c>
      <c r="H264" s="20">
        <v>0</v>
      </c>
      <c r="I264" s="20">
        <v>0</v>
      </c>
      <c r="J264" s="20">
        <v>0</v>
      </c>
      <c r="K264" s="20">
        <v>0</v>
      </c>
      <c r="L264" s="20">
        <v>0</v>
      </c>
      <c r="M264" s="20">
        <v>0</v>
      </c>
      <c r="N264" s="20">
        <v>0</v>
      </c>
      <c r="O264" s="20">
        <v>0</v>
      </c>
      <c r="P264" s="20">
        <v>0</v>
      </c>
      <c r="Q264" s="20">
        <v>0</v>
      </c>
      <c r="R264" s="20">
        <v>0</v>
      </c>
      <c r="S264" s="20">
        <v>0</v>
      </c>
      <c r="T264" s="20">
        <v>0</v>
      </c>
      <c r="U264" s="20">
        <v>0</v>
      </c>
      <c r="V264" s="20">
        <v>0</v>
      </c>
      <c r="W264" s="20">
        <v>0</v>
      </c>
      <c r="X264" s="20">
        <v>0</v>
      </c>
      <c r="Y264" s="20">
        <v>0</v>
      </c>
      <c r="Z264" s="20">
        <v>0</v>
      </c>
      <c r="AA264" s="20">
        <v>0</v>
      </c>
      <c r="AB264" s="20">
        <v>0</v>
      </c>
      <c r="AC264" s="20">
        <v>0</v>
      </c>
      <c r="AD264" s="20">
        <v>0</v>
      </c>
      <c r="AE264" s="20">
        <v>0</v>
      </c>
      <c r="AF264" s="20">
        <v>0</v>
      </c>
      <c r="AG264" s="20">
        <v>0</v>
      </c>
      <c r="AH264" s="20">
        <v>0.13810343381113707</v>
      </c>
      <c r="AI264" s="20">
        <v>0.16622148435191109</v>
      </c>
      <c r="AJ264" s="20">
        <v>0</v>
      </c>
      <c r="AK264" s="20">
        <v>0.17666595169475111</v>
      </c>
      <c r="AL264" s="20">
        <v>4.3826954401366941E-2</v>
      </c>
      <c r="AM264" s="20">
        <v>9.7232534208255589E-2</v>
      </c>
      <c r="AN264" s="20">
        <v>0.11614406010087451</v>
      </c>
      <c r="AO264" s="20">
        <v>0.13260762263152154</v>
      </c>
      <c r="AP264" s="20">
        <v>0.10318659238712451</v>
      </c>
      <c r="AQ264" s="20">
        <v>8.5245987522880831E-2</v>
      </c>
      <c r="AR264" s="20">
        <v>8.2056202655258717E-2</v>
      </c>
      <c r="AS264" s="20">
        <v>6.7205592278519757E-2</v>
      </c>
      <c r="AT264" s="20">
        <v>7.2920177714773146E-2</v>
      </c>
      <c r="AU264" s="20">
        <v>7.8634816711344535E-2</v>
      </c>
      <c r="AV264" s="20">
        <v>4.977421138155564E-2</v>
      </c>
      <c r="AW264" s="20">
        <v>4.9238649356772531E-2</v>
      </c>
      <c r="AX264" s="20">
        <v>2.9728274912772946E-2</v>
      </c>
      <c r="AY264" s="20">
        <v>8.4536026302913514E-3</v>
      </c>
      <c r="BD264" s="20">
        <v>0.17276636590615999</v>
      </c>
      <c r="BE264" s="20">
        <v>6.9410066354811228E-2</v>
      </c>
      <c r="BF264" s="20">
        <v>7.6068488492439509E-2</v>
      </c>
      <c r="BG264" s="20">
        <v>3.9853306887580882E-2</v>
      </c>
      <c r="BH264" s="20">
        <v>2.1938859686367058E-2</v>
      </c>
      <c r="BI264" s="20">
        <v>3.759059844714249E-3</v>
      </c>
      <c r="BK264" s="20">
        <v>3.8709862787123656E-2</v>
      </c>
      <c r="BL264" s="20">
        <v>2.1736884400998333E-2</v>
      </c>
      <c r="BM264" s="100">
        <v>6.3551848633958019E-2</v>
      </c>
    </row>
    <row r="265" spans="1:65" s="20" customFormat="1" ht="11.25" x14ac:dyDescent="0.2">
      <c r="A265" s="13">
        <v>45170</v>
      </c>
      <c r="B265" s="20">
        <v>0</v>
      </c>
      <c r="C265" s="20">
        <v>0</v>
      </c>
      <c r="D265" s="20">
        <v>0</v>
      </c>
      <c r="E265" s="20">
        <v>0</v>
      </c>
      <c r="F265" s="20">
        <v>0</v>
      </c>
      <c r="G265" s="20">
        <v>0</v>
      </c>
      <c r="H265" s="20">
        <v>0</v>
      </c>
      <c r="I265" s="20">
        <v>0</v>
      </c>
      <c r="J265" s="20">
        <v>0</v>
      </c>
      <c r="K265" s="20">
        <v>0</v>
      </c>
      <c r="L265" s="20">
        <v>0</v>
      </c>
      <c r="M265" s="20">
        <v>0</v>
      </c>
      <c r="N265" s="20">
        <v>0</v>
      </c>
      <c r="O265" s="20">
        <v>0</v>
      </c>
      <c r="P265" s="20">
        <v>0</v>
      </c>
      <c r="Q265" s="20">
        <v>0</v>
      </c>
      <c r="R265" s="20">
        <v>0</v>
      </c>
      <c r="S265" s="20">
        <v>0</v>
      </c>
      <c r="T265" s="20">
        <v>0</v>
      </c>
      <c r="U265" s="20">
        <v>0</v>
      </c>
      <c r="V265" s="20">
        <v>0</v>
      </c>
      <c r="W265" s="20">
        <v>0</v>
      </c>
      <c r="X265" s="20">
        <v>0</v>
      </c>
      <c r="Y265" s="20">
        <v>0</v>
      </c>
      <c r="Z265" s="20">
        <v>0</v>
      </c>
      <c r="AA265" s="20">
        <v>0</v>
      </c>
      <c r="AB265" s="20">
        <v>0</v>
      </c>
      <c r="AC265" s="20">
        <v>0</v>
      </c>
      <c r="AD265" s="20">
        <v>0</v>
      </c>
      <c r="AE265" s="20">
        <v>0</v>
      </c>
      <c r="AF265" s="20">
        <v>0</v>
      </c>
      <c r="AG265" s="20">
        <v>0</v>
      </c>
      <c r="AH265" s="20">
        <v>0.1461393046482784</v>
      </c>
      <c r="AI265" s="20">
        <v>0.16658882769342173</v>
      </c>
      <c r="AJ265" s="20">
        <v>0</v>
      </c>
      <c r="AK265" s="20">
        <v>0.1732271346834498</v>
      </c>
      <c r="AL265" s="20">
        <v>4.5178645405582779E-2</v>
      </c>
      <c r="AM265" s="20">
        <v>9.7283171469739971E-2</v>
      </c>
      <c r="AN265" s="20">
        <v>0.12996300735576533</v>
      </c>
      <c r="AO265" s="20">
        <v>0.13103282964550894</v>
      </c>
      <c r="AP265" s="20">
        <v>0.10001885259233395</v>
      </c>
      <c r="AQ265" s="20">
        <v>8.3752043958855382E-2</v>
      </c>
      <c r="AR265" s="20">
        <v>8.0707553856878306E-2</v>
      </c>
      <c r="AS265" s="20">
        <v>6.7707818381310278E-2</v>
      </c>
      <c r="AT265" s="20">
        <v>7.3876744610275699E-2</v>
      </c>
      <c r="AU265" s="20">
        <v>7.3489386471038767E-2</v>
      </c>
      <c r="AV265" s="20">
        <v>5.1518388487524713E-2</v>
      </c>
      <c r="AW265" s="20">
        <v>4.9166242924525261E-2</v>
      </c>
      <c r="AX265" s="20">
        <v>2.9205753391571689E-2</v>
      </c>
      <c r="AY265" s="20">
        <v>1.166629158376602E-2</v>
      </c>
      <c r="BD265" s="20">
        <v>0.176288917100966</v>
      </c>
      <c r="BE265" s="20">
        <v>6.9238252912801085E-2</v>
      </c>
      <c r="BF265" s="20">
        <v>7.8271714663958422E-2</v>
      </c>
      <c r="BG265" s="20">
        <v>4.4179207161073833E-2</v>
      </c>
      <c r="BH265" s="20">
        <v>2.3708070101157257E-2</v>
      </c>
      <c r="BI265" s="20">
        <v>2.1747575118209873E-3</v>
      </c>
      <c r="BK265" s="20">
        <v>4.0464837011869821E-2</v>
      </c>
      <c r="BL265" s="20">
        <v>2.2309649278857833E-2</v>
      </c>
      <c r="BM265" s="100">
        <v>6.4566998798349762E-2</v>
      </c>
    </row>
    <row r="266" spans="1:65" s="20" customFormat="1" ht="11.25" x14ac:dyDescent="0.2">
      <c r="A266" s="13">
        <v>45200</v>
      </c>
      <c r="B266" s="20">
        <v>0</v>
      </c>
      <c r="C266" s="20">
        <v>0</v>
      </c>
      <c r="D266" s="20">
        <v>0</v>
      </c>
      <c r="E266" s="20">
        <v>0</v>
      </c>
      <c r="F266" s="20">
        <v>0</v>
      </c>
      <c r="G266" s="20">
        <v>0</v>
      </c>
      <c r="H266" s="20">
        <v>0</v>
      </c>
      <c r="I266" s="20">
        <v>0</v>
      </c>
      <c r="J266" s="20">
        <v>0</v>
      </c>
      <c r="K266" s="20">
        <v>0</v>
      </c>
      <c r="L266" s="20">
        <v>0</v>
      </c>
      <c r="M266" s="20">
        <v>0</v>
      </c>
      <c r="N266" s="20">
        <v>0</v>
      </c>
      <c r="O266" s="20">
        <v>0</v>
      </c>
      <c r="P266" s="20">
        <v>0</v>
      </c>
      <c r="Q266" s="20">
        <v>0</v>
      </c>
      <c r="R266" s="20">
        <v>0</v>
      </c>
      <c r="S266" s="20">
        <v>0</v>
      </c>
      <c r="T266" s="20">
        <v>0</v>
      </c>
      <c r="U266" s="20">
        <v>0</v>
      </c>
      <c r="V266" s="20">
        <v>0</v>
      </c>
      <c r="W266" s="20">
        <v>0</v>
      </c>
      <c r="X266" s="20">
        <v>0</v>
      </c>
      <c r="Y266" s="20">
        <v>0</v>
      </c>
      <c r="Z266" s="20">
        <v>0</v>
      </c>
      <c r="AA266" s="20">
        <v>0</v>
      </c>
      <c r="AB266" s="20">
        <v>0</v>
      </c>
      <c r="AC266" s="20">
        <v>0</v>
      </c>
      <c r="AD266" s="20">
        <v>0</v>
      </c>
      <c r="AE266" s="20">
        <v>0</v>
      </c>
      <c r="AF266" s="20">
        <v>0</v>
      </c>
      <c r="AG266" s="20">
        <v>0</v>
      </c>
      <c r="AH266" s="20">
        <v>0.14956280531938704</v>
      </c>
      <c r="AI266" s="20">
        <v>0.17875988402280057</v>
      </c>
      <c r="AJ266" s="20">
        <v>0</v>
      </c>
      <c r="AK266" s="20">
        <v>0.18103478749271745</v>
      </c>
      <c r="AL266" s="20">
        <v>0</v>
      </c>
      <c r="AM266" s="20">
        <v>9.8609057795346705E-2</v>
      </c>
      <c r="AN266" s="20">
        <v>0.12424598860682888</v>
      </c>
      <c r="AO266" s="20">
        <v>0.12573137394371764</v>
      </c>
      <c r="AP266" s="20">
        <v>0.10286796559573255</v>
      </c>
      <c r="AQ266" s="20">
        <v>8.5447802286983385E-2</v>
      </c>
      <c r="AR266" s="20">
        <v>7.4725268152720278E-2</v>
      </c>
      <c r="AS266" s="20">
        <v>6.9589247028127105E-2</v>
      </c>
      <c r="AT266" s="20">
        <v>7.6932483631953638E-2</v>
      </c>
      <c r="AU266" s="20">
        <v>7.5613776508934E-2</v>
      </c>
      <c r="AV266" s="20">
        <v>5.309430843000703E-2</v>
      </c>
      <c r="AW266" s="20">
        <v>4.6252774815392111E-2</v>
      </c>
      <c r="AX266" s="20">
        <v>2.91142130004583E-2</v>
      </c>
      <c r="AY266" s="20">
        <v>1.4367219955578461E-2</v>
      </c>
      <c r="BD266" s="20">
        <v>0.18646915774132142</v>
      </c>
      <c r="BE266" s="20">
        <v>7.1375494730977623E-2</v>
      </c>
      <c r="BF266" s="20">
        <v>7.9190416084921292E-2</v>
      </c>
      <c r="BG266" s="20">
        <v>4.4925225476951228E-2</v>
      </c>
      <c r="BH266" s="20">
        <v>2.562297069261988E-2</v>
      </c>
      <c r="BI266" s="20">
        <v>3.7377383239706932E-3</v>
      </c>
      <c r="BK266" s="20">
        <v>4.2821430089273589E-2</v>
      </c>
      <c r="BL266" s="20">
        <v>2.2404038002444886E-2</v>
      </c>
      <c r="BM266" s="100">
        <v>6.5906401009992344E-2</v>
      </c>
    </row>
    <row r="267" spans="1:65" s="20" customFormat="1" ht="11.25" x14ac:dyDescent="0.2">
      <c r="A267" s="13">
        <v>45231</v>
      </c>
      <c r="B267" s="20">
        <v>0</v>
      </c>
      <c r="C267" s="20">
        <v>0</v>
      </c>
      <c r="D267" s="20">
        <v>0</v>
      </c>
      <c r="E267" s="20">
        <v>0</v>
      </c>
      <c r="F267" s="20">
        <v>0</v>
      </c>
      <c r="G267" s="20">
        <v>0</v>
      </c>
      <c r="H267" s="20">
        <v>0</v>
      </c>
      <c r="I267" s="20">
        <v>0</v>
      </c>
      <c r="J267" s="20">
        <v>0</v>
      </c>
      <c r="K267" s="20">
        <v>0</v>
      </c>
      <c r="L267" s="20">
        <v>0</v>
      </c>
      <c r="M267" s="20">
        <v>0</v>
      </c>
      <c r="N267" s="20">
        <v>0</v>
      </c>
      <c r="O267" s="20">
        <v>0</v>
      </c>
      <c r="P267" s="20">
        <v>0</v>
      </c>
      <c r="Q267" s="20">
        <v>0</v>
      </c>
      <c r="R267" s="20">
        <v>0</v>
      </c>
      <c r="S267" s="20">
        <v>0</v>
      </c>
      <c r="T267" s="20">
        <v>0</v>
      </c>
      <c r="U267" s="20">
        <v>0</v>
      </c>
      <c r="V267" s="20">
        <v>0</v>
      </c>
      <c r="W267" s="20">
        <v>0</v>
      </c>
      <c r="X267" s="20">
        <v>0</v>
      </c>
      <c r="Y267" s="20">
        <v>0</v>
      </c>
      <c r="Z267" s="20">
        <v>0</v>
      </c>
      <c r="AA267" s="20">
        <v>0</v>
      </c>
      <c r="AB267" s="20">
        <v>0</v>
      </c>
      <c r="AC267" s="20">
        <v>0</v>
      </c>
      <c r="AD267" s="20">
        <v>0</v>
      </c>
      <c r="AE267" s="20">
        <v>0</v>
      </c>
      <c r="AF267" s="20">
        <v>0</v>
      </c>
      <c r="AG267" s="20">
        <v>0</v>
      </c>
      <c r="AH267" s="20">
        <v>0.148420601995154</v>
      </c>
      <c r="AI267" s="20">
        <v>0.17419620916983994</v>
      </c>
      <c r="AJ267" s="20">
        <v>0</v>
      </c>
      <c r="AK267" s="20">
        <v>0.18059259041060469</v>
      </c>
      <c r="AL267" s="20">
        <v>0</v>
      </c>
      <c r="AM267" s="20">
        <v>9.6944760649903094E-2</v>
      </c>
      <c r="AN267" s="20">
        <v>0.12646093129042651</v>
      </c>
      <c r="AO267" s="20">
        <v>0.12326473240064161</v>
      </c>
      <c r="AP267" s="20">
        <v>9.8575510394179625E-2</v>
      </c>
      <c r="AQ267" s="20">
        <v>8.8121790303328923E-2</v>
      </c>
      <c r="AR267" s="20">
        <v>7.6215779167257733E-2</v>
      </c>
      <c r="AS267" s="20">
        <v>7.3325489730237822E-2</v>
      </c>
      <c r="AT267" s="20">
        <v>7.3028846694991781E-2</v>
      </c>
      <c r="AU267" s="20">
        <v>7.8955656018629514E-2</v>
      </c>
      <c r="AV267" s="20">
        <v>5.7808797825877466E-2</v>
      </c>
      <c r="AW267" s="20">
        <v>4.8608331568397105E-2</v>
      </c>
      <c r="AX267" s="20">
        <v>3.4348998535226903E-2</v>
      </c>
      <c r="AY267" s="20">
        <v>1.2452656504939829E-2</v>
      </c>
      <c r="BD267" s="20">
        <v>0.19437732464362265</v>
      </c>
      <c r="BE267" s="20">
        <v>7.766940054285848E-2</v>
      </c>
      <c r="BF267" s="20">
        <v>8.4834450876805537E-2</v>
      </c>
      <c r="BG267" s="20">
        <v>4.4926695850593203E-2</v>
      </c>
      <c r="BH267" s="20">
        <v>2.7660264096603465E-2</v>
      </c>
      <c r="BI267" s="20">
        <v>5.5767015756763346E-3</v>
      </c>
      <c r="BK267" s="20">
        <v>5.0470720425266111E-2</v>
      </c>
      <c r="BL267" s="20">
        <v>2.269059525952553E-2</v>
      </c>
      <c r="BM267" s="100">
        <v>6.8423289929337605E-2</v>
      </c>
    </row>
    <row r="268" spans="1:65" s="20" customFormat="1" ht="11.25" x14ac:dyDescent="0.2">
      <c r="A268" s="13">
        <v>45261</v>
      </c>
      <c r="B268" s="20">
        <v>0</v>
      </c>
      <c r="C268" s="20">
        <v>0</v>
      </c>
      <c r="D268" s="20">
        <v>0</v>
      </c>
      <c r="E268" s="20">
        <v>0</v>
      </c>
      <c r="F268" s="20">
        <v>0</v>
      </c>
      <c r="G268" s="20">
        <v>0</v>
      </c>
      <c r="H268" s="20">
        <v>0</v>
      </c>
      <c r="I268" s="20">
        <v>0</v>
      </c>
      <c r="J268" s="20">
        <v>0</v>
      </c>
      <c r="K268" s="20">
        <v>0</v>
      </c>
      <c r="L268" s="20">
        <v>0</v>
      </c>
      <c r="M268" s="20">
        <v>0</v>
      </c>
      <c r="N268" s="20">
        <v>0</v>
      </c>
      <c r="O268" s="20">
        <v>0</v>
      </c>
      <c r="P268" s="20">
        <v>0</v>
      </c>
      <c r="Q268" s="20">
        <v>0</v>
      </c>
      <c r="R268" s="20">
        <v>0</v>
      </c>
      <c r="S268" s="20">
        <v>0</v>
      </c>
      <c r="T268" s="20">
        <v>0</v>
      </c>
      <c r="U268" s="20">
        <v>0</v>
      </c>
      <c r="V268" s="20">
        <v>0</v>
      </c>
      <c r="W268" s="20">
        <v>0</v>
      </c>
      <c r="X268" s="20">
        <v>0</v>
      </c>
      <c r="Y268" s="20">
        <v>0</v>
      </c>
      <c r="Z268" s="20">
        <v>0</v>
      </c>
      <c r="AA268" s="20">
        <v>0</v>
      </c>
      <c r="AB268" s="20">
        <v>0</v>
      </c>
      <c r="AC268" s="20">
        <v>0</v>
      </c>
      <c r="AD268" s="20">
        <v>0</v>
      </c>
      <c r="AE268" s="20">
        <v>0</v>
      </c>
      <c r="AF268" s="20">
        <v>0</v>
      </c>
      <c r="AG268" s="20">
        <v>0</v>
      </c>
      <c r="AH268" s="20">
        <v>0.14834757509241209</v>
      </c>
      <c r="AI268" s="20">
        <v>0.17268441909516113</v>
      </c>
      <c r="AJ268" s="20">
        <v>0</v>
      </c>
      <c r="AK268" s="20">
        <v>0.18962928709904317</v>
      </c>
      <c r="AL268" s="20">
        <v>0</v>
      </c>
      <c r="AM268" s="20">
        <v>0.10226918089752671</v>
      </c>
      <c r="AN268" s="20">
        <v>0.13594337745109075</v>
      </c>
      <c r="AO268" s="20">
        <v>0.12618736680730133</v>
      </c>
      <c r="AP268" s="20">
        <v>9.6546658814119224E-2</v>
      </c>
      <c r="AQ268" s="20">
        <v>9.0107357798981116E-2</v>
      </c>
      <c r="AR268" s="20">
        <v>8.1771266128454756E-2</v>
      </c>
      <c r="AS268" s="20">
        <v>7.3809277417758654E-2</v>
      </c>
      <c r="AT268" s="20">
        <v>7.5710987213479755E-2</v>
      </c>
      <c r="AU268" s="20">
        <v>8.4507042087285739E-2</v>
      </c>
      <c r="AV268" s="20">
        <v>6.3020521379691261E-2</v>
      </c>
      <c r="AW268" s="20">
        <v>4.812197241310931E-2</v>
      </c>
      <c r="AX268" s="20">
        <v>3.6263085242809884E-2</v>
      </c>
      <c r="AY268" s="20">
        <v>1.3472201654537722E-2</v>
      </c>
      <c r="BD268" s="20">
        <v>0.18864681237429753</v>
      </c>
      <c r="BE268" s="20">
        <v>7.4743223781294041E-2</v>
      </c>
      <c r="BF268" s="20">
        <v>8.7923443139320753E-2</v>
      </c>
      <c r="BG268" s="20">
        <v>4.5941308555075853E-2</v>
      </c>
      <c r="BH268" s="20">
        <v>2.7993124130467877E-2</v>
      </c>
      <c r="BI268" s="20">
        <v>1.2072366684697144E-2</v>
      </c>
      <c r="BK268" s="20">
        <v>4.9398197876246143E-2</v>
      </c>
      <c r="BL268" s="20">
        <v>2.3396768792214834E-2</v>
      </c>
      <c r="BM268" s="100">
        <v>6.9999383154543612E-2</v>
      </c>
    </row>
    <row r="269" spans="1:65" x14ac:dyDescent="0.2">
      <c r="A269" s="13">
        <v>45292</v>
      </c>
      <c r="B269" s="20">
        <v>0</v>
      </c>
      <c r="C269" s="20">
        <v>0</v>
      </c>
      <c r="D269" s="20">
        <v>0</v>
      </c>
      <c r="E269" s="20">
        <v>0</v>
      </c>
      <c r="F269" s="20">
        <v>0</v>
      </c>
      <c r="G269" s="20">
        <v>0</v>
      </c>
      <c r="H269" s="20">
        <v>0</v>
      </c>
      <c r="I269" s="20">
        <v>0</v>
      </c>
      <c r="J269" s="20">
        <v>0</v>
      </c>
      <c r="K269" s="20">
        <v>0</v>
      </c>
      <c r="L269" s="20">
        <v>0</v>
      </c>
      <c r="M269" s="20">
        <v>0</v>
      </c>
      <c r="N269" s="20">
        <v>0</v>
      </c>
      <c r="O269" s="20">
        <v>0</v>
      </c>
      <c r="P269" s="20">
        <v>0</v>
      </c>
      <c r="Q269" s="20">
        <v>0</v>
      </c>
      <c r="R269" s="20">
        <v>0</v>
      </c>
      <c r="S269" s="20">
        <v>0</v>
      </c>
      <c r="T269" s="20">
        <v>0</v>
      </c>
      <c r="U269" s="20">
        <v>0</v>
      </c>
      <c r="V269" s="20">
        <v>0</v>
      </c>
      <c r="W269" s="20">
        <v>0</v>
      </c>
      <c r="X269" s="20">
        <v>0</v>
      </c>
      <c r="Y269" s="20">
        <v>0</v>
      </c>
      <c r="Z269" s="20">
        <v>0</v>
      </c>
      <c r="AA269" s="20">
        <v>0</v>
      </c>
      <c r="AB269" s="20">
        <v>0</v>
      </c>
      <c r="AC269" s="20">
        <v>0</v>
      </c>
      <c r="AD269" s="20">
        <v>0</v>
      </c>
      <c r="AE269" s="20">
        <v>0</v>
      </c>
      <c r="AF269" s="20">
        <v>0</v>
      </c>
      <c r="AG269" s="20">
        <v>0</v>
      </c>
      <c r="AH269" s="20">
        <v>0.15567274805200998</v>
      </c>
      <c r="AI269" s="20">
        <v>0.17869191128708989</v>
      </c>
      <c r="AJ269" s="20">
        <v>0</v>
      </c>
      <c r="AK269" s="20">
        <v>0.19902193980216609</v>
      </c>
      <c r="AL269" s="20">
        <v>0</v>
      </c>
      <c r="AM269" s="20">
        <v>0.10461533323663635</v>
      </c>
      <c r="AN269" s="20">
        <v>0.13890595730805125</v>
      </c>
      <c r="AO269" s="20">
        <v>0.1400943777784992</v>
      </c>
      <c r="AP269" s="20">
        <v>0.10058614169098251</v>
      </c>
      <c r="AQ269" s="20">
        <v>8.9367996750026393E-2</v>
      </c>
      <c r="AR269" s="20">
        <v>8.396519308986769E-2</v>
      </c>
      <c r="AS269" s="20">
        <v>7.5856542014128239E-2</v>
      </c>
      <c r="AT269" s="20">
        <v>8.17950462648242E-2</v>
      </c>
      <c r="AU269" s="20">
        <v>8.371160040589011E-2</v>
      </c>
      <c r="AV269" s="20">
        <v>6.3355993550870029E-2</v>
      </c>
      <c r="AW269" s="20">
        <v>5.3130760209059033E-2</v>
      </c>
      <c r="AX269" s="20">
        <v>3.669558121104418E-2</v>
      </c>
      <c r="AY269" s="20">
        <v>1.3275659927459157E-2</v>
      </c>
      <c r="AZ269" s="20"/>
      <c r="BA269" s="20"/>
      <c r="BB269" s="20"/>
      <c r="BC269" s="20"/>
      <c r="BD269" s="20">
        <v>0.18924921454177834</v>
      </c>
      <c r="BE269" s="20">
        <v>7.8627834097205473E-2</v>
      </c>
      <c r="BF269" s="20">
        <v>9.1551978824335994E-2</v>
      </c>
      <c r="BG269" s="20">
        <v>4.6967454813352398E-2</v>
      </c>
      <c r="BH269" s="20">
        <v>3.0577056622561952E-2</v>
      </c>
      <c r="BI269" s="20">
        <v>1.3277807135144004E-2</v>
      </c>
      <c r="BJ269" s="20"/>
      <c r="BK269" s="20">
        <v>5.1107245308680015E-2</v>
      </c>
      <c r="BL269" s="20">
        <v>2.425862630092751E-2</v>
      </c>
      <c r="BM269" s="100">
        <v>7.2328343813339052E-2</v>
      </c>
    </row>
    <row r="270" spans="1:65" x14ac:dyDescent="0.2">
      <c r="A270" s="13">
        <v>45323</v>
      </c>
      <c r="B270" s="20">
        <v>0</v>
      </c>
      <c r="C270" s="20">
        <v>0</v>
      </c>
      <c r="D270" s="20">
        <v>0</v>
      </c>
      <c r="E270" s="20">
        <v>0</v>
      </c>
      <c r="F270" s="20">
        <v>0</v>
      </c>
      <c r="G270" s="20">
        <v>0</v>
      </c>
      <c r="H270" s="20">
        <v>0</v>
      </c>
      <c r="I270" s="20">
        <v>0</v>
      </c>
      <c r="J270" s="20">
        <v>0</v>
      </c>
      <c r="K270" s="20">
        <v>0</v>
      </c>
      <c r="L270" s="20">
        <v>0</v>
      </c>
      <c r="M270" s="20">
        <v>0</v>
      </c>
      <c r="N270" s="20">
        <v>0</v>
      </c>
      <c r="O270" s="20">
        <v>0</v>
      </c>
      <c r="P270" s="20">
        <v>0</v>
      </c>
      <c r="Q270" s="20">
        <v>0</v>
      </c>
      <c r="R270" s="20">
        <v>0</v>
      </c>
      <c r="S270" s="20">
        <v>0</v>
      </c>
      <c r="T270" s="20">
        <v>0</v>
      </c>
      <c r="U270" s="20">
        <v>0</v>
      </c>
      <c r="V270" s="20">
        <v>0</v>
      </c>
      <c r="W270" s="20">
        <v>0</v>
      </c>
      <c r="X270" s="20">
        <v>0</v>
      </c>
      <c r="Y270" s="20">
        <v>0</v>
      </c>
      <c r="Z270" s="20">
        <v>0</v>
      </c>
      <c r="AA270" s="20">
        <v>0</v>
      </c>
      <c r="AB270" s="20">
        <v>0</v>
      </c>
      <c r="AC270" s="20">
        <v>0</v>
      </c>
      <c r="AD270" s="20">
        <v>0</v>
      </c>
      <c r="AE270" s="20">
        <v>0</v>
      </c>
      <c r="AF270" s="20">
        <v>0</v>
      </c>
      <c r="AG270" s="20">
        <v>0</v>
      </c>
      <c r="AH270" s="20">
        <v>0.15875864632282261</v>
      </c>
      <c r="AI270" s="20">
        <v>0.17829280207631631</v>
      </c>
      <c r="AJ270" s="20">
        <v>0</v>
      </c>
      <c r="AK270" s="20">
        <v>0.19628325551774617</v>
      </c>
      <c r="AL270" s="20">
        <v>0</v>
      </c>
      <c r="AM270" s="20">
        <v>0.10137607203650917</v>
      </c>
      <c r="AN270" s="20">
        <v>0.14378359480789943</v>
      </c>
      <c r="AO270" s="20">
        <v>0.14179630591698938</v>
      </c>
      <c r="AP270" s="20">
        <v>9.4574651578147345E-2</v>
      </c>
      <c r="AQ270" s="20">
        <v>9.0469647309125739E-2</v>
      </c>
      <c r="AR270" s="20">
        <v>8.3675267869471381E-2</v>
      </c>
      <c r="AS270" s="20">
        <v>7.9906638210427483E-2</v>
      </c>
      <c r="AT270" s="20">
        <v>8.3054441157008496E-2</v>
      </c>
      <c r="AU270" s="20">
        <v>8.2318118977825663E-2</v>
      </c>
      <c r="AV270" s="20">
        <v>6.3645853478758396E-2</v>
      </c>
      <c r="AW270" s="20">
        <v>5.1401734470110393E-2</v>
      </c>
      <c r="AX270" s="20">
        <v>3.9956591560486747E-2</v>
      </c>
      <c r="AY270" s="20">
        <v>1.3490373794336189E-2</v>
      </c>
      <c r="AZ270" s="20"/>
      <c r="BA270" s="20"/>
      <c r="BB270" s="20"/>
      <c r="BC270" s="20"/>
      <c r="BD270" s="20">
        <v>0.18276312060778752</v>
      </c>
      <c r="BE270" s="20">
        <v>8.2524619085978537E-2</v>
      </c>
      <c r="BF270" s="20">
        <v>8.8275348624881941E-2</v>
      </c>
      <c r="BG270" s="20">
        <v>4.6940074616290794E-2</v>
      </c>
      <c r="BH270" s="20">
        <v>3.119874130664476E-2</v>
      </c>
      <c r="BI270" s="20">
        <v>1.5551375588985651E-2</v>
      </c>
      <c r="BJ270" s="20"/>
      <c r="BK270" s="20">
        <v>5.3954165045058705E-2</v>
      </c>
      <c r="BL270" s="20">
        <v>2.5269508148205992E-2</v>
      </c>
      <c r="BM270" s="100">
        <v>7.2059570897163708E-2</v>
      </c>
    </row>
    <row r="271" spans="1:65" x14ac:dyDescent="0.2">
      <c r="A271" s="13">
        <v>45352</v>
      </c>
      <c r="B271" s="20">
        <v>0</v>
      </c>
      <c r="C271" s="20">
        <v>0</v>
      </c>
      <c r="D271" s="20">
        <v>0</v>
      </c>
      <c r="E271" s="20">
        <v>0</v>
      </c>
      <c r="F271" s="20">
        <v>0</v>
      </c>
      <c r="G271" s="20">
        <v>0</v>
      </c>
      <c r="H271" s="20">
        <v>0</v>
      </c>
      <c r="I271" s="20">
        <v>0</v>
      </c>
      <c r="J271" s="20">
        <v>0</v>
      </c>
      <c r="K271" s="20">
        <v>0</v>
      </c>
      <c r="L271" s="20">
        <v>0</v>
      </c>
      <c r="M271" s="20">
        <v>0</v>
      </c>
      <c r="N271" s="20">
        <v>0</v>
      </c>
      <c r="O271" s="20">
        <v>0</v>
      </c>
      <c r="P271" s="20">
        <v>0</v>
      </c>
      <c r="Q271" s="20">
        <v>0</v>
      </c>
      <c r="R271" s="20">
        <v>0</v>
      </c>
      <c r="S271" s="20">
        <v>0</v>
      </c>
      <c r="T271" s="20">
        <v>0</v>
      </c>
      <c r="U271" s="20">
        <v>0</v>
      </c>
      <c r="V271" s="20">
        <v>0</v>
      </c>
      <c r="W271" s="20">
        <v>0</v>
      </c>
      <c r="X271" s="20">
        <v>0</v>
      </c>
      <c r="Y271" s="20">
        <v>0</v>
      </c>
      <c r="Z271" s="20">
        <v>0</v>
      </c>
      <c r="AA271" s="20">
        <v>0</v>
      </c>
      <c r="AB271" s="20">
        <v>0</v>
      </c>
      <c r="AC271" s="20">
        <v>0</v>
      </c>
      <c r="AD271" s="20">
        <v>0</v>
      </c>
      <c r="AE271" s="20">
        <v>0</v>
      </c>
      <c r="AF271" s="20">
        <v>0</v>
      </c>
      <c r="AG271" s="20">
        <v>0</v>
      </c>
      <c r="AH271" s="20">
        <v>0.16617381381932808</v>
      </c>
      <c r="AI271" s="20">
        <v>0.18479072281066997</v>
      </c>
      <c r="AJ271" s="20">
        <v>0</v>
      </c>
      <c r="AK271" s="20">
        <v>0.20326321837692557</v>
      </c>
      <c r="AL271" s="20">
        <v>0</v>
      </c>
      <c r="AM271" s="20">
        <v>9.7860396845455583E-2</v>
      </c>
      <c r="AN271" s="20">
        <v>0.13915891128328667</v>
      </c>
      <c r="AO271" s="20">
        <v>0.14150310109260458</v>
      </c>
      <c r="AP271" s="20">
        <v>9.7032727410358732E-2</v>
      </c>
      <c r="AQ271" s="20">
        <v>9.9391527649042175E-2</v>
      </c>
      <c r="AR271" s="20">
        <v>8.7739567631843471E-2</v>
      </c>
      <c r="AS271" s="20">
        <v>7.9515397857517267E-2</v>
      </c>
      <c r="AT271" s="20">
        <v>8.6630131570498856E-2</v>
      </c>
      <c r="AU271" s="20">
        <v>8.266573398851397E-2</v>
      </c>
      <c r="AV271" s="20">
        <v>5.9651768510218924E-2</v>
      </c>
      <c r="AW271" s="20">
        <v>5.7166916702088552E-2</v>
      </c>
      <c r="AX271" s="20">
        <v>4.0811565351752344E-2</v>
      </c>
      <c r="AY271" s="20">
        <v>1.5559962627915515E-2</v>
      </c>
      <c r="AZ271" s="20">
        <v>0</v>
      </c>
      <c r="BA271" s="20"/>
      <c r="BB271" s="20"/>
      <c r="BC271" s="20"/>
      <c r="BD271" s="20">
        <v>0.18528564728145941</v>
      </c>
      <c r="BE271" s="20">
        <v>8.2088656189682557E-2</v>
      </c>
      <c r="BF271" s="20">
        <v>8.6291619105734338E-2</v>
      </c>
      <c r="BG271" s="20">
        <v>4.8074440828440777E-2</v>
      </c>
      <c r="BH271" s="20">
        <v>3.1373531393686607E-2</v>
      </c>
      <c r="BI271" s="20">
        <v>1.8554153821460195E-2</v>
      </c>
      <c r="BJ271" s="20"/>
      <c r="BK271" s="20">
        <v>5.6829919733782673E-2</v>
      </c>
      <c r="BL271" s="20">
        <v>2.6174476144479177E-2</v>
      </c>
      <c r="BM271" s="100">
        <v>6.3640806357543489E-2</v>
      </c>
    </row>
    <row r="272" spans="1:65" x14ac:dyDescent="0.2">
      <c r="A272" s="13">
        <v>45383</v>
      </c>
      <c r="B272" s="20">
        <v>0</v>
      </c>
      <c r="C272" s="20">
        <v>0</v>
      </c>
      <c r="D272" s="20">
        <v>0</v>
      </c>
      <c r="E272" s="20">
        <v>0</v>
      </c>
      <c r="F272" s="20">
        <v>0</v>
      </c>
      <c r="G272" s="20">
        <v>0</v>
      </c>
      <c r="H272" s="20">
        <v>0</v>
      </c>
      <c r="I272" s="20">
        <v>0</v>
      </c>
      <c r="J272" s="20">
        <v>0</v>
      </c>
      <c r="K272" s="20">
        <v>0</v>
      </c>
      <c r="L272" s="20">
        <v>0</v>
      </c>
      <c r="M272" s="20">
        <v>0</v>
      </c>
      <c r="N272" s="20">
        <v>0</v>
      </c>
      <c r="O272" s="20">
        <v>0</v>
      </c>
      <c r="P272" s="20">
        <v>0</v>
      </c>
      <c r="Q272" s="20">
        <v>0</v>
      </c>
      <c r="R272" s="20">
        <v>0</v>
      </c>
      <c r="S272" s="20">
        <v>0</v>
      </c>
      <c r="T272" s="20">
        <v>0</v>
      </c>
      <c r="U272" s="20">
        <v>0</v>
      </c>
      <c r="V272" s="20">
        <v>0</v>
      </c>
      <c r="W272" s="20">
        <v>0</v>
      </c>
      <c r="X272" s="20">
        <v>0</v>
      </c>
      <c r="Y272" s="20">
        <v>0</v>
      </c>
      <c r="Z272" s="20">
        <v>0</v>
      </c>
      <c r="AA272" s="20">
        <v>0</v>
      </c>
      <c r="AB272" s="20">
        <v>0</v>
      </c>
      <c r="AC272" s="20">
        <v>0</v>
      </c>
      <c r="AD272" s="20">
        <v>0</v>
      </c>
      <c r="AE272" s="20">
        <v>0</v>
      </c>
      <c r="AF272" s="20">
        <v>0</v>
      </c>
      <c r="AG272" s="20">
        <v>0</v>
      </c>
      <c r="AH272" s="20">
        <v>0</v>
      </c>
      <c r="AI272" s="20">
        <v>0.19327397788192344</v>
      </c>
      <c r="AJ272" s="20">
        <v>0</v>
      </c>
      <c r="AK272" s="20">
        <v>0.21244299469959482</v>
      </c>
      <c r="AL272" s="20">
        <v>0</v>
      </c>
      <c r="AM272" s="20">
        <v>9.8654904621889208E-2</v>
      </c>
      <c r="AN272" s="20">
        <v>0.13264231988833058</v>
      </c>
      <c r="AO272" s="20">
        <v>0.14541899813427112</v>
      </c>
      <c r="AP272" s="20">
        <v>9.4613223229287446E-2</v>
      </c>
      <c r="AQ272" s="20">
        <v>9.7490847652244486E-2</v>
      </c>
      <c r="AR272" s="20">
        <v>8.0217187548731805E-2</v>
      </c>
      <c r="AS272" s="20">
        <v>7.726897279189858E-2</v>
      </c>
      <c r="AT272" s="20">
        <v>9.0799926610279566E-2</v>
      </c>
      <c r="AU272" s="20">
        <v>8.8249975883456705E-2</v>
      </c>
      <c r="AV272" s="20">
        <v>6.018721909660326E-2</v>
      </c>
      <c r="AW272" s="20">
        <v>5.4147789396817428E-2</v>
      </c>
      <c r="AX272" s="20">
        <v>4.2371846769327356E-2</v>
      </c>
      <c r="AY272" s="20">
        <v>1.6211160570808982E-2</v>
      </c>
      <c r="AZ272" s="20">
        <v>3.3478043952754116E-5</v>
      </c>
      <c r="BA272" s="20"/>
      <c r="BB272" s="20"/>
      <c r="BC272" s="20"/>
      <c r="BD272" s="20">
        <v>0.18497448845669254</v>
      </c>
      <c r="BE272" s="20">
        <v>8.6849673729963051E-2</v>
      </c>
      <c r="BF272" s="20">
        <v>8.3736653450360854E-2</v>
      </c>
      <c r="BG272" s="20">
        <v>4.7349387243088889E-2</v>
      </c>
      <c r="BH272" s="20">
        <v>3.2603973774726326E-2</v>
      </c>
      <c r="BI272" s="20">
        <v>1.5532010600577789E-2</v>
      </c>
      <c r="BJ272" s="20"/>
      <c r="BK272" s="20">
        <v>5.8151507750341634E-2</v>
      </c>
      <c r="BL272" s="20">
        <v>2.7034391552343221E-2</v>
      </c>
      <c r="BM272" s="100">
        <v>6.2941871150668779E-2</v>
      </c>
    </row>
    <row r="273" spans="1:65" x14ac:dyDescent="0.2">
      <c r="A273" s="13">
        <v>45413</v>
      </c>
      <c r="B273" s="20">
        <v>0</v>
      </c>
      <c r="C273" s="20">
        <v>0</v>
      </c>
      <c r="D273" s="20">
        <v>0</v>
      </c>
      <c r="E273" s="20">
        <v>0</v>
      </c>
      <c r="F273" s="20">
        <v>0</v>
      </c>
      <c r="G273" s="20">
        <v>0</v>
      </c>
      <c r="H273" s="20">
        <v>0</v>
      </c>
      <c r="I273" s="20">
        <v>0</v>
      </c>
      <c r="J273" s="20">
        <v>0</v>
      </c>
      <c r="K273" s="20">
        <v>0</v>
      </c>
      <c r="L273" s="20">
        <v>0</v>
      </c>
      <c r="M273" s="20">
        <v>0</v>
      </c>
      <c r="N273" s="20">
        <v>0</v>
      </c>
      <c r="O273" s="20">
        <v>0</v>
      </c>
      <c r="P273" s="20">
        <v>0</v>
      </c>
      <c r="Q273" s="20">
        <v>0</v>
      </c>
      <c r="R273" s="20">
        <v>0</v>
      </c>
      <c r="S273" s="20">
        <v>0</v>
      </c>
      <c r="T273" s="20">
        <v>0</v>
      </c>
      <c r="U273" s="20">
        <v>0</v>
      </c>
      <c r="V273" s="20">
        <v>0</v>
      </c>
      <c r="W273" s="20">
        <v>0</v>
      </c>
      <c r="X273" s="20">
        <v>0</v>
      </c>
      <c r="Y273" s="20">
        <v>0</v>
      </c>
      <c r="Z273" s="20">
        <v>0</v>
      </c>
      <c r="AA273" s="20">
        <v>0</v>
      </c>
      <c r="AB273" s="20">
        <v>0</v>
      </c>
      <c r="AC273" s="20">
        <v>0</v>
      </c>
      <c r="AD273" s="20">
        <v>0</v>
      </c>
      <c r="AE273" s="20">
        <v>0</v>
      </c>
      <c r="AF273" s="20">
        <v>0</v>
      </c>
      <c r="AG273" s="20">
        <v>0</v>
      </c>
      <c r="AH273" s="20">
        <v>0</v>
      </c>
      <c r="AI273" s="20">
        <v>0</v>
      </c>
      <c r="AJ273" s="20">
        <v>0</v>
      </c>
      <c r="AK273" s="20">
        <v>0.2179510954279239</v>
      </c>
      <c r="AL273" s="20">
        <v>0</v>
      </c>
      <c r="AM273" s="20">
        <v>0.10475909781637453</v>
      </c>
      <c r="AN273" s="20">
        <v>0.13847034872124606</v>
      </c>
      <c r="AO273" s="20">
        <v>0.15386883201239027</v>
      </c>
      <c r="AP273" s="20">
        <v>9.8845656435549475E-2</v>
      </c>
      <c r="AQ273" s="20">
        <v>9.8534146768726363E-2</v>
      </c>
      <c r="AR273" s="20">
        <v>7.7400219908258155E-2</v>
      </c>
      <c r="AS273" s="20">
        <v>8.7231656848247491E-2</v>
      </c>
      <c r="AT273" s="20">
        <v>9.0550089046543644E-2</v>
      </c>
      <c r="AU273" s="20">
        <v>8.9966150679089196E-2</v>
      </c>
      <c r="AV273" s="20">
        <v>6.2706415320607195E-2</v>
      </c>
      <c r="AW273" s="20">
        <v>5.3429929110800932E-2</v>
      </c>
      <c r="AX273" s="20">
        <v>4.3794284902197451E-2</v>
      </c>
      <c r="AY273" s="20">
        <v>1.5410226425842491E-2</v>
      </c>
      <c r="AZ273" s="20">
        <v>4.4571207679592799E-5</v>
      </c>
      <c r="BA273" s="20"/>
      <c r="BB273" s="20"/>
      <c r="BC273" s="20"/>
      <c r="BD273" s="20">
        <v>0.18779132323516384</v>
      </c>
      <c r="BE273" s="20">
        <v>9.1973831976090936E-2</v>
      </c>
      <c r="BF273" s="20">
        <v>8.6063817409540166E-2</v>
      </c>
      <c r="BG273" s="20">
        <v>4.5605688540990258E-2</v>
      </c>
      <c r="BH273" s="20">
        <v>3.3418065302435074E-2</v>
      </c>
      <c r="BI273" s="20">
        <v>1.9414685227135683E-2</v>
      </c>
      <c r="BJ273" s="20"/>
      <c r="BK273" s="20">
        <v>5.9213848937607741E-2</v>
      </c>
      <c r="BL273" s="20">
        <v>2.5525131096774286E-2</v>
      </c>
      <c r="BM273" s="100">
        <v>6.3484634020963299E-2</v>
      </c>
    </row>
    <row r="274" spans="1:65" x14ac:dyDescent="0.2">
      <c r="A274" s="13">
        <v>45444</v>
      </c>
      <c r="B274" s="20">
        <v>0</v>
      </c>
      <c r="C274" s="20">
        <v>0</v>
      </c>
      <c r="D274" s="20">
        <v>0</v>
      </c>
      <c r="E274" s="20">
        <v>0</v>
      </c>
      <c r="F274" s="20">
        <v>0</v>
      </c>
      <c r="G274" s="20">
        <v>0</v>
      </c>
      <c r="H274" s="20">
        <v>0</v>
      </c>
      <c r="I274" s="20">
        <v>0</v>
      </c>
      <c r="J274" s="20">
        <v>0</v>
      </c>
      <c r="K274" s="20">
        <v>0</v>
      </c>
      <c r="L274" s="20">
        <v>0</v>
      </c>
      <c r="M274" s="20">
        <v>0</v>
      </c>
      <c r="N274" s="20">
        <v>0</v>
      </c>
      <c r="O274" s="20">
        <v>0</v>
      </c>
      <c r="P274" s="20">
        <v>0</v>
      </c>
      <c r="Q274" s="20">
        <v>0</v>
      </c>
      <c r="R274" s="20">
        <v>0</v>
      </c>
      <c r="S274" s="20">
        <v>0</v>
      </c>
      <c r="T274" s="20">
        <v>0</v>
      </c>
      <c r="U274" s="20">
        <v>0</v>
      </c>
      <c r="V274" s="20">
        <v>0</v>
      </c>
      <c r="W274" s="20">
        <v>0</v>
      </c>
      <c r="X274" s="20">
        <v>0</v>
      </c>
      <c r="Y274" s="20">
        <v>0</v>
      </c>
      <c r="Z274" s="20">
        <v>0</v>
      </c>
      <c r="AA274" s="20">
        <v>0</v>
      </c>
      <c r="AB274" s="20">
        <v>0</v>
      </c>
      <c r="AC274" s="20">
        <v>0</v>
      </c>
      <c r="AD274" s="20">
        <v>0</v>
      </c>
      <c r="AE274" s="20">
        <v>0</v>
      </c>
      <c r="AF274" s="20">
        <v>0</v>
      </c>
      <c r="AG274" s="20">
        <v>0</v>
      </c>
      <c r="AH274" s="20">
        <v>0</v>
      </c>
      <c r="AI274" s="20">
        <v>0</v>
      </c>
      <c r="AJ274" s="20">
        <v>0</v>
      </c>
      <c r="AK274" s="20">
        <v>0.23004409838855228</v>
      </c>
      <c r="AL274" s="20">
        <v>0</v>
      </c>
      <c r="AM274" s="20">
        <v>0.10610691354759887</v>
      </c>
      <c r="AN274" s="20">
        <v>0.13477043736011435</v>
      </c>
      <c r="AO274" s="20">
        <v>0.14902022752817817</v>
      </c>
      <c r="AP274" s="20">
        <v>0.1067913919114115</v>
      </c>
      <c r="AQ274" s="20">
        <v>0.10132912209887628</v>
      </c>
      <c r="AR274" s="20">
        <v>7.769577800248989E-2</v>
      </c>
      <c r="AS274" s="20">
        <v>8.4811335916032904E-2</v>
      </c>
      <c r="AT274" s="20">
        <v>9.7289688869465166E-2</v>
      </c>
      <c r="AU274" s="20">
        <v>9.2519816104586525E-2</v>
      </c>
      <c r="AV274" s="20">
        <v>6.358962070333482E-2</v>
      </c>
      <c r="AW274" s="20">
        <v>5.9288432870759217E-2</v>
      </c>
      <c r="AX274" s="20">
        <v>4.4026747145228612E-2</v>
      </c>
      <c r="AY274" s="20">
        <v>1.6062324620392126E-2</v>
      </c>
      <c r="AZ274" s="20">
        <v>5.9872133387960798E-5</v>
      </c>
      <c r="BA274" s="20"/>
      <c r="BB274" s="20"/>
      <c r="BC274" s="20"/>
      <c r="BD274" s="20">
        <v>0.19318258780322642</v>
      </c>
      <c r="BE274" s="20">
        <v>9.2956715307644849E-2</v>
      </c>
      <c r="BF274" s="20">
        <v>8.585789565655963E-2</v>
      </c>
      <c r="BG274" s="20">
        <v>4.8540802429358661E-2</v>
      </c>
      <c r="BH274" s="20">
        <v>3.2450777360107312E-2</v>
      </c>
      <c r="BI274" s="20">
        <v>2.1203788280608878E-2</v>
      </c>
      <c r="BJ274" s="20"/>
      <c r="BK274" s="20">
        <v>6.1862567510118774E-2</v>
      </c>
      <c r="BL274" s="20">
        <v>2.8613906955530375E-2</v>
      </c>
      <c r="BM274" s="100">
        <v>6.5066990196133503E-2</v>
      </c>
    </row>
    <row r="275" spans="1:65" x14ac:dyDescent="0.2">
      <c r="A275" s="13">
        <v>45474</v>
      </c>
      <c r="B275" s="20">
        <v>0</v>
      </c>
      <c r="C275" s="20">
        <v>0</v>
      </c>
      <c r="D275" s="20">
        <v>0</v>
      </c>
      <c r="E275" s="20">
        <v>0</v>
      </c>
      <c r="F275" s="20">
        <v>0</v>
      </c>
      <c r="G275" s="20">
        <v>0</v>
      </c>
      <c r="H275" s="20">
        <v>0</v>
      </c>
      <c r="I275" s="20">
        <v>0</v>
      </c>
      <c r="J275" s="20">
        <v>0</v>
      </c>
      <c r="K275" s="20">
        <v>0</v>
      </c>
      <c r="L275" s="20">
        <v>0</v>
      </c>
      <c r="M275" s="20">
        <v>0</v>
      </c>
      <c r="N275" s="20">
        <v>0</v>
      </c>
      <c r="O275" s="20">
        <v>0</v>
      </c>
      <c r="P275" s="20">
        <v>0</v>
      </c>
      <c r="Q275" s="20">
        <v>0</v>
      </c>
      <c r="R275" s="20">
        <v>0</v>
      </c>
      <c r="S275" s="20">
        <v>0</v>
      </c>
      <c r="T275" s="20">
        <v>0</v>
      </c>
      <c r="U275" s="20">
        <v>0</v>
      </c>
      <c r="V275" s="20">
        <v>0</v>
      </c>
      <c r="W275" s="20">
        <v>0</v>
      </c>
      <c r="X275" s="20">
        <v>0</v>
      </c>
      <c r="Y275" s="20">
        <v>0</v>
      </c>
      <c r="Z275" s="20">
        <v>0</v>
      </c>
      <c r="AA275" s="20">
        <v>0</v>
      </c>
      <c r="AB275" s="20">
        <v>0</v>
      </c>
      <c r="AC275" s="20">
        <v>0</v>
      </c>
      <c r="AD275" s="20">
        <v>0</v>
      </c>
      <c r="AE275" s="20">
        <v>0</v>
      </c>
      <c r="AF275" s="20">
        <v>0</v>
      </c>
      <c r="AG275" s="20">
        <v>0</v>
      </c>
      <c r="AH275" s="20">
        <v>0</v>
      </c>
      <c r="AI275" s="20">
        <v>0</v>
      </c>
      <c r="AJ275" s="20">
        <v>0</v>
      </c>
      <c r="AK275" s="20">
        <v>0.2131717445338068</v>
      </c>
      <c r="AL275" s="20">
        <v>0</v>
      </c>
      <c r="AM275" s="20">
        <v>0.10633701467367943</v>
      </c>
      <c r="AN275" s="20">
        <v>0.13534924073093463</v>
      </c>
      <c r="AO275" s="20">
        <v>0.15228653731066705</v>
      </c>
      <c r="AP275" s="20">
        <v>0.10430705999671905</v>
      </c>
      <c r="AQ275" s="20">
        <v>0.10385074681089214</v>
      </c>
      <c r="AR275" s="20">
        <v>7.9737230014012242E-2</v>
      </c>
      <c r="AS275" s="20">
        <v>8.5516557237107396E-2</v>
      </c>
      <c r="AT275" s="20">
        <v>0.10092203364751379</v>
      </c>
      <c r="AU275" s="20">
        <v>8.7486073353299845E-2</v>
      </c>
      <c r="AV275" s="20">
        <v>6.5246395675519417E-2</v>
      </c>
      <c r="AW275" s="20">
        <v>6.0651073659048052E-2</v>
      </c>
      <c r="AX275" s="20">
        <v>4.2029799529836188E-2</v>
      </c>
      <c r="AY275" s="20">
        <v>1.6274770038603281E-2</v>
      </c>
      <c r="AZ275" s="20">
        <v>1.4591688928929814E-3</v>
      </c>
      <c r="BA275" s="20">
        <v>7.3090006776260895E-7</v>
      </c>
      <c r="BB275" s="20"/>
      <c r="BC275" s="20"/>
      <c r="BD275" s="20">
        <v>0.1957811166027823</v>
      </c>
      <c r="BE275" s="20">
        <v>9.9326731025163206E-2</v>
      </c>
      <c r="BF275" s="20">
        <v>8.3966049297622747E-2</v>
      </c>
      <c r="BG275" s="20">
        <v>4.5985364341820732E-2</v>
      </c>
      <c r="BH275" s="20">
        <v>3.3099113768019446E-2</v>
      </c>
      <c r="BI275" s="20">
        <v>2.4344686455610592E-2</v>
      </c>
      <c r="BJ275" s="20"/>
      <c r="BK275" s="20">
        <v>6.7151048962908619E-2</v>
      </c>
      <c r="BL275" s="20">
        <v>2.6737701695434324E-2</v>
      </c>
      <c r="BM275" s="100">
        <v>8.1867140431088989E-2</v>
      </c>
    </row>
    <row r="276" spans="1:65" x14ac:dyDescent="0.2">
      <c r="A276" s="13">
        <v>45505</v>
      </c>
      <c r="B276" s="20">
        <v>0</v>
      </c>
      <c r="C276" s="20">
        <v>0</v>
      </c>
      <c r="D276" s="20">
        <v>0</v>
      </c>
      <c r="E276" s="20">
        <v>0</v>
      </c>
      <c r="F276" s="20">
        <v>0</v>
      </c>
      <c r="G276" s="20">
        <v>0</v>
      </c>
      <c r="H276" s="20">
        <v>0</v>
      </c>
      <c r="I276" s="20">
        <v>0</v>
      </c>
      <c r="J276" s="20">
        <v>0</v>
      </c>
      <c r="K276" s="20">
        <v>0</v>
      </c>
      <c r="L276" s="20">
        <v>0</v>
      </c>
      <c r="M276" s="20">
        <v>0</v>
      </c>
      <c r="N276" s="20">
        <v>0</v>
      </c>
      <c r="O276" s="20">
        <v>0</v>
      </c>
      <c r="P276" s="20">
        <v>0</v>
      </c>
      <c r="Q276" s="20">
        <v>0</v>
      </c>
      <c r="R276" s="20">
        <v>0</v>
      </c>
      <c r="S276" s="20">
        <v>0</v>
      </c>
      <c r="T276" s="20">
        <v>0</v>
      </c>
      <c r="U276" s="20">
        <v>0</v>
      </c>
      <c r="V276" s="20">
        <v>0</v>
      </c>
      <c r="W276" s="20">
        <v>0</v>
      </c>
      <c r="X276" s="20">
        <v>0</v>
      </c>
      <c r="Y276" s="20">
        <v>0</v>
      </c>
      <c r="Z276" s="20">
        <v>0</v>
      </c>
      <c r="AA276" s="20">
        <v>0</v>
      </c>
      <c r="AB276" s="20">
        <v>0</v>
      </c>
      <c r="AC276" s="20">
        <v>0</v>
      </c>
      <c r="AD276" s="20">
        <v>0</v>
      </c>
      <c r="AE276" s="20">
        <v>0</v>
      </c>
      <c r="AF276" s="20">
        <v>0</v>
      </c>
      <c r="AG276" s="20">
        <v>0</v>
      </c>
      <c r="AH276" s="20">
        <v>0</v>
      </c>
      <c r="AI276" s="20">
        <v>0</v>
      </c>
      <c r="AJ276" s="20">
        <v>0</v>
      </c>
      <c r="AK276" s="20">
        <v>0.21312460918307413</v>
      </c>
      <c r="AL276" s="20">
        <v>0</v>
      </c>
      <c r="AM276" s="20">
        <v>0.11207574094099687</v>
      </c>
      <c r="AN276" s="20">
        <v>0.14275740485202382</v>
      </c>
      <c r="AO276" s="20">
        <v>0.16461636408261432</v>
      </c>
      <c r="AP276" s="20">
        <v>0.10697943762176414</v>
      </c>
      <c r="AQ276" s="20">
        <v>0.10716153690956179</v>
      </c>
      <c r="AR276" s="20">
        <v>8.4563881623083106E-2</v>
      </c>
      <c r="AS276" s="20">
        <v>9.4736335785032572E-2</v>
      </c>
      <c r="AT276" s="20">
        <v>0.10508820110390289</v>
      </c>
      <c r="AU276" s="20">
        <v>8.3090289577699247E-2</v>
      </c>
      <c r="AV276" s="20">
        <v>6.793105177300672E-2</v>
      </c>
      <c r="AW276" s="20">
        <v>6.2599079931863533E-2</v>
      </c>
      <c r="AX276" s="20">
        <v>4.2038682233386249E-2</v>
      </c>
      <c r="AY276" s="20">
        <v>1.6794773932939402E-2</v>
      </c>
      <c r="AZ276" s="20">
        <v>1.7501569319849336E-3</v>
      </c>
      <c r="BA276" s="20">
        <v>5.2787748701020885E-6</v>
      </c>
      <c r="BB276" s="20"/>
      <c r="BC276" s="20"/>
      <c r="BD276" s="20">
        <v>0.20108996747062413</v>
      </c>
      <c r="BE276" s="20">
        <v>9.9611974695943184E-2</v>
      </c>
      <c r="BF276" s="20">
        <v>9.6286923488392309E-2</v>
      </c>
      <c r="BG276" s="20">
        <v>5.0192341139808284E-2</v>
      </c>
      <c r="BH276" s="20">
        <v>3.3309388587539623E-2</v>
      </c>
      <c r="BI276" s="20">
        <v>2.50806650659301E-2</v>
      </c>
      <c r="BJ276" s="20"/>
      <c r="BK276" s="20">
        <v>6.9723532888685436E-2</v>
      </c>
      <c r="BL276" s="20">
        <v>2.6812250894519343E-2</v>
      </c>
      <c r="BM276" s="100">
        <v>8.5400865990841776E-2</v>
      </c>
    </row>
    <row r="277" spans="1:65" x14ac:dyDescent="0.2">
      <c r="A277" s="13">
        <v>45536</v>
      </c>
      <c r="B277" s="20">
        <v>0</v>
      </c>
      <c r="C277" s="20">
        <v>0</v>
      </c>
      <c r="D277" s="20">
        <v>0</v>
      </c>
      <c r="E277" s="20">
        <v>0</v>
      </c>
      <c r="F277" s="20">
        <v>0</v>
      </c>
      <c r="G277" s="20">
        <v>0</v>
      </c>
      <c r="H277" s="20">
        <v>0</v>
      </c>
      <c r="I277" s="20">
        <v>0</v>
      </c>
      <c r="J277" s="20">
        <v>0</v>
      </c>
      <c r="K277" s="20">
        <v>0</v>
      </c>
      <c r="L277" s="20">
        <v>0</v>
      </c>
      <c r="M277" s="20">
        <v>0</v>
      </c>
      <c r="N277" s="20">
        <v>0</v>
      </c>
      <c r="O277" s="20">
        <v>0</v>
      </c>
      <c r="P277" s="20">
        <v>0</v>
      </c>
      <c r="Q277" s="20">
        <v>0</v>
      </c>
      <c r="R277" s="20">
        <v>0</v>
      </c>
      <c r="S277" s="20">
        <v>0</v>
      </c>
      <c r="T277" s="20">
        <v>0</v>
      </c>
      <c r="U277" s="20">
        <v>0</v>
      </c>
      <c r="V277" s="20">
        <v>0</v>
      </c>
      <c r="W277" s="20">
        <v>0</v>
      </c>
      <c r="X277" s="20">
        <v>0</v>
      </c>
      <c r="Y277" s="20">
        <v>0</v>
      </c>
      <c r="Z277" s="20">
        <v>0</v>
      </c>
      <c r="AA277" s="20">
        <v>0</v>
      </c>
      <c r="AB277" s="20">
        <v>0</v>
      </c>
      <c r="AC277" s="20">
        <v>0</v>
      </c>
      <c r="AD277" s="20">
        <v>0</v>
      </c>
      <c r="AE277" s="20">
        <v>0</v>
      </c>
      <c r="AF277" s="20">
        <v>0</v>
      </c>
      <c r="AG277" s="20">
        <v>0</v>
      </c>
      <c r="AH277" s="20">
        <v>0</v>
      </c>
      <c r="AI277" s="20">
        <v>0</v>
      </c>
      <c r="AJ277" s="20">
        <v>0</v>
      </c>
      <c r="AK277" s="20">
        <v>0.22340375081282404</v>
      </c>
      <c r="AL277" s="20">
        <v>0</v>
      </c>
      <c r="AM277" s="20">
        <v>0.11417811418782288</v>
      </c>
      <c r="AN277" s="20">
        <v>0.14504915128619</v>
      </c>
      <c r="AO277" s="20">
        <v>0.16269409065355914</v>
      </c>
      <c r="AP277" s="20">
        <v>0.11160242266752315</v>
      </c>
      <c r="AQ277" s="20">
        <v>0.10841388582449717</v>
      </c>
      <c r="AR277" s="20">
        <v>8.5248068518220935E-2</v>
      </c>
      <c r="AS277" s="20">
        <v>9.2706942814448967E-2</v>
      </c>
      <c r="AT277" s="20">
        <v>0.10505076323324573</v>
      </c>
      <c r="AU277" s="20">
        <v>8.6110581285402304E-2</v>
      </c>
      <c r="AV277" s="20">
        <v>7.1748117318769983E-2</v>
      </c>
      <c r="AW277" s="20">
        <v>6.6229790329901991E-2</v>
      </c>
      <c r="AX277" s="20">
        <v>4.486789508401004E-2</v>
      </c>
      <c r="AY277" s="20">
        <v>1.7108013326326409E-2</v>
      </c>
      <c r="AZ277" s="20">
        <v>2.9478346121365418E-3</v>
      </c>
      <c r="BA277" s="20">
        <v>9.1772478845801994E-6</v>
      </c>
      <c r="BB277" s="20"/>
      <c r="BC277" s="20"/>
      <c r="BD277" s="20">
        <v>0.19725419489177479</v>
      </c>
      <c r="BE277" s="20">
        <v>9.431977639197954E-2</v>
      </c>
      <c r="BF277" s="20">
        <v>9.9592953395726783E-2</v>
      </c>
      <c r="BG277" s="20">
        <v>5.4565148654203047E-2</v>
      </c>
      <c r="BH277" s="20">
        <v>3.5965952079419682E-2</v>
      </c>
      <c r="BI277" s="20">
        <v>2.3615394731777824E-2</v>
      </c>
      <c r="BJ277" s="20"/>
      <c r="BK277" s="20">
        <v>6.623565551137281E-2</v>
      </c>
      <c r="BL277" s="20">
        <v>2.5168262134428784E-2</v>
      </c>
      <c r="BM277" s="100">
        <v>6.5091338640042615E-2</v>
      </c>
    </row>
    <row r="278" spans="1:65" x14ac:dyDescent="0.2">
      <c r="A278" s="13">
        <v>45566</v>
      </c>
      <c r="B278" s="20">
        <v>0</v>
      </c>
      <c r="C278" s="20">
        <v>0</v>
      </c>
      <c r="D278" s="20">
        <v>0</v>
      </c>
      <c r="E278" s="20">
        <v>0</v>
      </c>
      <c r="F278" s="20">
        <v>0</v>
      </c>
      <c r="G278" s="20">
        <v>0</v>
      </c>
      <c r="H278" s="20">
        <v>0</v>
      </c>
      <c r="I278" s="20">
        <v>0</v>
      </c>
      <c r="J278" s="20">
        <v>0</v>
      </c>
      <c r="K278" s="20">
        <v>0</v>
      </c>
      <c r="L278" s="20">
        <v>0</v>
      </c>
      <c r="M278" s="20">
        <v>0</v>
      </c>
      <c r="N278" s="20">
        <v>0</v>
      </c>
      <c r="O278" s="20">
        <v>0</v>
      </c>
      <c r="P278" s="20">
        <v>0</v>
      </c>
      <c r="Q278" s="20">
        <v>0</v>
      </c>
      <c r="R278" s="20">
        <v>0</v>
      </c>
      <c r="S278" s="20">
        <v>0</v>
      </c>
      <c r="T278" s="20">
        <v>0</v>
      </c>
      <c r="U278" s="20">
        <v>0</v>
      </c>
      <c r="V278" s="20">
        <v>0</v>
      </c>
      <c r="W278" s="20">
        <v>0</v>
      </c>
      <c r="X278" s="20">
        <v>0</v>
      </c>
      <c r="Y278" s="20">
        <v>0</v>
      </c>
      <c r="Z278" s="20">
        <v>0</v>
      </c>
      <c r="AA278" s="20">
        <v>0</v>
      </c>
      <c r="AB278" s="20">
        <v>0</v>
      </c>
      <c r="AC278" s="20">
        <v>0</v>
      </c>
      <c r="AD278" s="20">
        <v>0</v>
      </c>
      <c r="AE278" s="20">
        <v>0</v>
      </c>
      <c r="AF278" s="20">
        <v>0</v>
      </c>
      <c r="AG278" s="20">
        <v>0</v>
      </c>
      <c r="AH278" s="20">
        <v>0</v>
      </c>
      <c r="AI278" s="52">
        <v>0</v>
      </c>
      <c r="AJ278" s="52">
        <v>0</v>
      </c>
      <c r="AK278" s="52">
        <v>0.21775825845859761</v>
      </c>
      <c r="AL278" s="52">
        <v>0</v>
      </c>
      <c r="AM278" s="52">
        <v>0.11514092015672099</v>
      </c>
      <c r="AN278" s="52">
        <v>0.14902923154034445</v>
      </c>
      <c r="AO278" s="52">
        <v>0.15853464377030382</v>
      </c>
      <c r="AP278" s="52">
        <v>0.10536639261145336</v>
      </c>
      <c r="AQ278" s="52">
        <v>0.10778268408160498</v>
      </c>
      <c r="AR278" s="52">
        <v>8.330684801520008E-2</v>
      </c>
      <c r="AS278" s="52">
        <v>8.947890074834125E-2</v>
      </c>
      <c r="AT278" s="52">
        <v>0.10438882916584272</v>
      </c>
      <c r="AU278" s="52">
        <v>8.9644376929097547E-2</v>
      </c>
      <c r="AV278" s="52">
        <v>6.8566511116123899E-2</v>
      </c>
      <c r="AW278" s="52">
        <v>6.5177444481245184E-2</v>
      </c>
      <c r="AX278" s="52">
        <v>4.385161112300507E-2</v>
      </c>
      <c r="AY278" s="52">
        <v>1.625465746622029E-2</v>
      </c>
      <c r="AZ278" s="52">
        <v>3.0047281791788631E-3</v>
      </c>
      <c r="BA278" s="52">
        <v>1.8395926610014215E-5</v>
      </c>
      <c r="BB278" s="52">
        <v>1.4344262347902578E-5</v>
      </c>
      <c r="BC278" s="52"/>
      <c r="BD278" s="52">
        <v>0.19467693538291947</v>
      </c>
      <c r="BE278" s="52">
        <v>9.8600183937938984E-2</v>
      </c>
      <c r="BF278" s="52">
        <v>0.10177089644132467</v>
      </c>
      <c r="BG278" s="52">
        <v>5.6972788417510647E-2</v>
      </c>
      <c r="BH278" s="52">
        <v>3.6177834898937611E-2</v>
      </c>
      <c r="BI278" s="52">
        <v>2.6931290447578603E-2</v>
      </c>
      <c r="BJ278" s="52"/>
      <c r="BK278" s="52">
        <v>6.2825633478277049E-2</v>
      </c>
      <c r="BL278" s="52">
        <v>2.603580373546514E-2</v>
      </c>
      <c r="BM278" s="100">
        <v>7.8549718324137943E-2</v>
      </c>
    </row>
    <row r="279" spans="1:65" x14ac:dyDescent="0.2">
      <c r="A279" s="13">
        <v>45597</v>
      </c>
      <c r="B279" s="20">
        <v>0</v>
      </c>
      <c r="C279" s="20">
        <v>0</v>
      </c>
      <c r="D279" s="20">
        <v>0</v>
      </c>
      <c r="E279" s="20">
        <v>0</v>
      </c>
      <c r="F279" s="20">
        <v>0</v>
      </c>
      <c r="G279" s="20">
        <v>0</v>
      </c>
      <c r="H279" s="20">
        <v>0</v>
      </c>
      <c r="I279" s="20">
        <v>0</v>
      </c>
      <c r="J279" s="20">
        <v>0</v>
      </c>
      <c r="K279" s="20">
        <v>0</v>
      </c>
      <c r="L279" s="20">
        <v>0</v>
      </c>
      <c r="M279" s="20">
        <v>0</v>
      </c>
      <c r="N279" s="20">
        <v>0</v>
      </c>
      <c r="O279" s="20">
        <v>0</v>
      </c>
      <c r="P279" s="20">
        <v>0</v>
      </c>
      <c r="Q279" s="20">
        <v>0</v>
      </c>
      <c r="R279" s="20">
        <v>0</v>
      </c>
      <c r="S279" s="20">
        <v>0</v>
      </c>
      <c r="T279" s="20">
        <v>0</v>
      </c>
      <c r="U279" s="20">
        <v>0</v>
      </c>
      <c r="V279" s="20">
        <v>0</v>
      </c>
      <c r="W279" s="20">
        <v>0</v>
      </c>
      <c r="X279" s="20">
        <v>0</v>
      </c>
      <c r="Y279" s="20">
        <v>0</v>
      </c>
      <c r="Z279" s="20">
        <v>0</v>
      </c>
      <c r="AA279" s="20">
        <v>0</v>
      </c>
      <c r="AB279" s="20">
        <v>0</v>
      </c>
      <c r="AC279" s="20">
        <v>0</v>
      </c>
      <c r="AD279" s="20">
        <v>0</v>
      </c>
      <c r="AE279" s="20">
        <v>0</v>
      </c>
      <c r="AF279" s="20">
        <v>0</v>
      </c>
      <c r="AG279" s="20">
        <v>0</v>
      </c>
      <c r="AH279" s="20">
        <v>0</v>
      </c>
      <c r="AI279" s="52">
        <v>0</v>
      </c>
      <c r="AJ279" s="52">
        <v>0</v>
      </c>
      <c r="AK279" s="52">
        <v>0.21659343283608934</v>
      </c>
      <c r="AL279" s="52">
        <v>0</v>
      </c>
      <c r="AM279" s="52">
        <v>0.11544713766827817</v>
      </c>
      <c r="AN279" s="52">
        <v>0.15428698923805467</v>
      </c>
      <c r="AO279" s="52">
        <v>0.15745787413460058</v>
      </c>
      <c r="AP279" s="52">
        <v>0.10363306136385994</v>
      </c>
      <c r="AQ279" s="52">
        <v>0.11326569877054968</v>
      </c>
      <c r="AR279" s="52">
        <v>8.6973509279380065E-2</v>
      </c>
      <c r="AS279" s="52">
        <v>9.522385035923514E-2</v>
      </c>
      <c r="AT279" s="52">
        <v>0.10512297646756018</v>
      </c>
      <c r="AU279" s="52">
        <v>9.6044977965188988E-2</v>
      </c>
      <c r="AV279" s="52">
        <v>7.1638471765552464E-2</v>
      </c>
      <c r="AW279" s="52">
        <v>6.7598407209190706E-2</v>
      </c>
      <c r="AX279" s="52">
        <v>4.8880188778850565E-2</v>
      </c>
      <c r="AY279" s="52">
        <v>1.6838611081744576E-2</v>
      </c>
      <c r="AZ279" s="52">
        <v>5.7919439473403198E-3</v>
      </c>
      <c r="BA279" s="52">
        <v>1.8860898208709425E-5</v>
      </c>
      <c r="BB279" s="52">
        <v>8.1439465292208385E-5</v>
      </c>
      <c r="BC279" s="52"/>
      <c r="BD279" s="52">
        <v>0.20190665544958541</v>
      </c>
      <c r="BE279" s="52">
        <v>0.10289885116405999</v>
      </c>
      <c r="BF279" s="52">
        <v>0.10251837224649597</v>
      </c>
      <c r="BG279" s="52">
        <v>5.9857048505973447E-2</v>
      </c>
      <c r="BH279" s="52">
        <v>3.7889463135432469E-2</v>
      </c>
      <c r="BI279" s="52">
        <v>2.6426570831833928E-2</v>
      </c>
      <c r="BJ279" s="52"/>
      <c r="BK279" s="52">
        <v>6.8532877411441234E-2</v>
      </c>
      <c r="BL279" s="52">
        <v>2.6402442805978373E-2</v>
      </c>
      <c r="BM279" s="100">
        <v>6.0593387737384999E-2</v>
      </c>
    </row>
    <row r="280" spans="1:65" x14ac:dyDescent="0.2">
      <c r="A280" s="13">
        <v>45627</v>
      </c>
      <c r="B280" s="20">
        <v>0</v>
      </c>
      <c r="C280" s="20">
        <v>0</v>
      </c>
      <c r="D280" s="20">
        <v>0</v>
      </c>
      <c r="E280" s="20">
        <v>0</v>
      </c>
      <c r="F280" s="20">
        <v>0</v>
      </c>
      <c r="G280" s="20">
        <v>0</v>
      </c>
      <c r="H280" s="20">
        <v>0</v>
      </c>
      <c r="I280" s="20">
        <v>0</v>
      </c>
      <c r="J280" s="20">
        <v>0</v>
      </c>
      <c r="K280" s="20">
        <v>0</v>
      </c>
      <c r="L280" s="20">
        <v>0</v>
      </c>
      <c r="M280" s="20">
        <v>0</v>
      </c>
      <c r="N280" s="20">
        <v>0</v>
      </c>
      <c r="O280" s="20">
        <v>0</v>
      </c>
      <c r="P280" s="20">
        <v>0</v>
      </c>
      <c r="Q280" s="20">
        <v>0</v>
      </c>
      <c r="R280" s="20">
        <v>0</v>
      </c>
      <c r="S280" s="20">
        <v>0</v>
      </c>
      <c r="T280" s="20">
        <v>0</v>
      </c>
      <c r="U280" s="20">
        <v>0</v>
      </c>
      <c r="V280" s="20">
        <v>0</v>
      </c>
      <c r="W280" s="20">
        <v>0</v>
      </c>
      <c r="X280" s="20">
        <v>0</v>
      </c>
      <c r="Y280" s="20">
        <v>0</v>
      </c>
      <c r="Z280" s="20">
        <v>0</v>
      </c>
      <c r="AA280" s="20">
        <v>0</v>
      </c>
      <c r="AB280" s="20">
        <v>0</v>
      </c>
      <c r="AC280" s="20">
        <v>0</v>
      </c>
      <c r="AD280" s="20">
        <v>0</v>
      </c>
      <c r="AE280" s="20">
        <v>0</v>
      </c>
      <c r="AF280" s="20">
        <v>0</v>
      </c>
      <c r="AG280" s="20">
        <v>0</v>
      </c>
      <c r="AH280" s="20">
        <v>0</v>
      </c>
      <c r="AI280" s="52">
        <v>0</v>
      </c>
      <c r="AJ280" s="52">
        <v>0</v>
      </c>
      <c r="AK280" s="52">
        <v>0.22129254418544109</v>
      </c>
      <c r="AL280" s="52">
        <v>0</v>
      </c>
      <c r="AM280" s="52">
        <v>0.11386914122252385</v>
      </c>
      <c r="AN280" s="52">
        <v>0.15976739640848403</v>
      </c>
      <c r="AO280" s="52">
        <v>0.15762102714490031</v>
      </c>
      <c r="AP280" s="52">
        <v>9.7620477956611315E-2</v>
      </c>
      <c r="AQ280" s="52">
        <v>0.1078416956049988</v>
      </c>
      <c r="AR280" s="52">
        <v>8.5699370486955639E-2</v>
      </c>
      <c r="AS280" s="52">
        <v>9.654315575663211E-2</v>
      </c>
      <c r="AT280" s="52">
        <v>0.10644782046272894</v>
      </c>
      <c r="AU280" s="52">
        <v>9.4752252547185223E-2</v>
      </c>
      <c r="AV280" s="52">
        <v>7.8362886765043063E-2</v>
      </c>
      <c r="AW280" s="52">
        <v>6.6348999107929754E-2</v>
      </c>
      <c r="AX280" s="52">
        <v>4.5833825690434662E-2</v>
      </c>
      <c r="AY280" s="52">
        <v>1.6562741235320904E-2</v>
      </c>
      <c r="AZ280" s="52">
        <v>7.231156561112618E-3</v>
      </c>
      <c r="BA280" s="52">
        <v>1.080695585187221E-3</v>
      </c>
      <c r="BB280" s="52">
        <v>1.1842318130342965E-4</v>
      </c>
      <c r="BC280" s="52"/>
      <c r="BD280" s="52">
        <v>0.19235197555249042</v>
      </c>
      <c r="BE280" s="52">
        <v>0.10756105159907474</v>
      </c>
      <c r="BF280" s="52">
        <v>9.6651916035985816E-2</v>
      </c>
      <c r="BG280" s="52">
        <v>5.9202016391965762E-2</v>
      </c>
      <c r="BH280" s="52">
        <v>3.8643647926108179E-2</v>
      </c>
      <c r="BI280" s="52">
        <v>2.6610974453060769E-2</v>
      </c>
      <c r="BJ280" s="52"/>
      <c r="BK280" s="52">
        <v>6.4224193872550919E-2</v>
      </c>
      <c r="BL280" s="52">
        <v>2.8049736340569544E-2</v>
      </c>
      <c r="BM280" s="100">
        <v>6.0999999999999999E-2</v>
      </c>
    </row>
    <row r="281" spans="1:65" x14ac:dyDescent="0.2">
      <c r="A281" s="13">
        <v>45658</v>
      </c>
      <c r="B281" s="20">
        <v>0</v>
      </c>
      <c r="C281" s="20">
        <v>0</v>
      </c>
      <c r="D281" s="20">
        <v>0</v>
      </c>
      <c r="E281" s="20">
        <v>0</v>
      </c>
      <c r="F281" s="20">
        <v>0</v>
      </c>
      <c r="G281" s="20">
        <v>0</v>
      </c>
      <c r="H281" s="20">
        <v>0</v>
      </c>
      <c r="I281" s="20">
        <v>0</v>
      </c>
      <c r="J281" s="20">
        <v>0</v>
      </c>
      <c r="K281" s="20">
        <v>0</v>
      </c>
      <c r="L281" s="20">
        <v>0</v>
      </c>
      <c r="M281" s="20">
        <v>0</v>
      </c>
      <c r="N281" s="20">
        <v>0</v>
      </c>
      <c r="O281" s="20">
        <v>0</v>
      </c>
      <c r="P281" s="20">
        <v>0</v>
      </c>
      <c r="Q281" s="20">
        <v>0</v>
      </c>
      <c r="R281" s="20">
        <v>0</v>
      </c>
      <c r="S281" s="20">
        <v>0</v>
      </c>
      <c r="T281" s="20">
        <v>0</v>
      </c>
      <c r="U281" s="20">
        <v>0</v>
      </c>
      <c r="V281" s="20">
        <v>0</v>
      </c>
      <c r="W281" s="20">
        <v>0</v>
      </c>
      <c r="X281" s="20">
        <v>0</v>
      </c>
      <c r="Y281" s="20">
        <v>0</v>
      </c>
      <c r="Z281" s="20">
        <v>0</v>
      </c>
      <c r="AA281" s="20">
        <v>0</v>
      </c>
      <c r="AB281" s="20">
        <v>0</v>
      </c>
      <c r="AC281" s="20">
        <v>0</v>
      </c>
      <c r="AD281" s="20">
        <v>0</v>
      </c>
      <c r="AE281" s="20">
        <v>0</v>
      </c>
      <c r="AF281" s="20">
        <v>0</v>
      </c>
      <c r="AG281" s="20">
        <v>0</v>
      </c>
      <c r="AH281" s="20">
        <v>0</v>
      </c>
      <c r="AI281" s="52">
        <v>0</v>
      </c>
      <c r="AJ281" s="52">
        <v>0</v>
      </c>
      <c r="AK281" s="52">
        <v>0.23696502613446263</v>
      </c>
      <c r="AL281" s="52">
        <v>0</v>
      </c>
      <c r="AM281" s="52">
        <v>0.1155186036125109</v>
      </c>
      <c r="AN281" s="52">
        <v>0.16372311996508315</v>
      </c>
      <c r="AO281" s="52">
        <v>0.15483335739247325</v>
      </c>
      <c r="AP281" s="52">
        <v>9.9621619918855139E-2</v>
      </c>
      <c r="AQ281" s="52">
        <v>0.11459475159761756</v>
      </c>
      <c r="AR281" s="52">
        <v>8.9244088739216992E-2</v>
      </c>
      <c r="AS281" s="52">
        <v>9.4633380998914718E-2</v>
      </c>
      <c r="AT281" s="52">
        <v>0.10746745324581247</v>
      </c>
      <c r="AU281" s="52">
        <v>0.10193987376829607</v>
      </c>
      <c r="AV281" s="52">
        <v>7.5895116151062342E-2</v>
      </c>
      <c r="AW281" s="52">
        <v>6.6801737249113799E-2</v>
      </c>
      <c r="AX281" s="52">
        <v>4.7289971904241668E-2</v>
      </c>
      <c r="AY281" s="52">
        <v>2.0265667584506934E-2</v>
      </c>
      <c r="AZ281" s="52">
        <v>9.0077827807651424E-3</v>
      </c>
      <c r="BA281" s="52">
        <v>1.5081726323121249E-3</v>
      </c>
      <c r="BB281" s="52">
        <v>1.805963698589321E-4</v>
      </c>
      <c r="BC281" s="52"/>
      <c r="BD281" s="52">
        <v>0.19997147280398664</v>
      </c>
      <c r="BE281" s="52">
        <v>0.1110395062338896</v>
      </c>
      <c r="BF281" s="52">
        <v>0.10307282965005776</v>
      </c>
      <c r="BG281" s="52">
        <v>6.2989735774051064E-2</v>
      </c>
      <c r="BH281" s="52">
        <v>3.7946582335610435E-2</v>
      </c>
      <c r="BI281" s="52">
        <v>2.7458574318258884E-2</v>
      </c>
      <c r="BJ281" s="52"/>
      <c r="BK281" s="52">
        <v>6.0916746658272451E-2</v>
      </c>
      <c r="BL281" s="52">
        <v>2.7716961810196273E-2</v>
      </c>
      <c r="BM281" s="100">
        <v>6.3883747447169612E-2</v>
      </c>
    </row>
    <row r="282" spans="1:65" x14ac:dyDescent="0.2">
      <c r="A282" s="13">
        <v>45689</v>
      </c>
      <c r="B282" s="20">
        <v>0</v>
      </c>
      <c r="C282" s="20">
        <v>0</v>
      </c>
      <c r="D282" s="20">
        <v>0</v>
      </c>
      <c r="E282" s="20">
        <v>0</v>
      </c>
      <c r="F282" s="20">
        <v>0</v>
      </c>
      <c r="G282" s="20">
        <v>0</v>
      </c>
      <c r="H282" s="20">
        <v>0</v>
      </c>
      <c r="I282" s="20">
        <v>0</v>
      </c>
      <c r="J282" s="20">
        <v>0</v>
      </c>
      <c r="K282" s="20">
        <v>0</v>
      </c>
      <c r="L282" s="20">
        <v>0</v>
      </c>
      <c r="M282" s="20">
        <v>0</v>
      </c>
      <c r="N282" s="20">
        <v>0</v>
      </c>
      <c r="O282" s="20">
        <v>0</v>
      </c>
      <c r="P282" s="20">
        <v>0</v>
      </c>
      <c r="Q282" s="20">
        <v>0</v>
      </c>
      <c r="R282" s="20">
        <v>0</v>
      </c>
      <c r="S282" s="20">
        <v>0</v>
      </c>
      <c r="T282" s="20">
        <v>0</v>
      </c>
      <c r="U282" s="20">
        <v>0</v>
      </c>
      <c r="V282" s="20">
        <v>0</v>
      </c>
      <c r="W282" s="20">
        <v>0</v>
      </c>
      <c r="X282" s="20">
        <v>0</v>
      </c>
      <c r="Y282" s="20">
        <v>0</v>
      </c>
      <c r="Z282" s="20">
        <v>0</v>
      </c>
      <c r="AA282" s="20">
        <v>0</v>
      </c>
      <c r="AB282" s="20">
        <v>0</v>
      </c>
      <c r="AC282" s="20">
        <v>0</v>
      </c>
      <c r="AD282" s="20">
        <v>0</v>
      </c>
      <c r="AE282" s="20">
        <v>0</v>
      </c>
      <c r="AF282" s="20">
        <v>0</v>
      </c>
      <c r="AG282" s="20">
        <v>0</v>
      </c>
      <c r="AH282" s="20">
        <v>0</v>
      </c>
      <c r="AI282" s="52">
        <v>0</v>
      </c>
      <c r="AJ282" s="52">
        <v>0</v>
      </c>
      <c r="AK282" s="52">
        <v>0.23469473399909091</v>
      </c>
      <c r="AL282" s="52">
        <v>0</v>
      </c>
      <c r="AM282" s="52">
        <v>0.12251434172172114</v>
      </c>
      <c r="AN282" s="52">
        <v>0.1688716369937342</v>
      </c>
      <c r="AO282" s="52">
        <v>0.15175135786234431</v>
      </c>
      <c r="AP282" s="52">
        <v>0.10473402310156939</v>
      </c>
      <c r="AQ282" s="52">
        <v>0.11477430559681831</v>
      </c>
      <c r="AR282" s="52">
        <v>9.2802643196773435E-2</v>
      </c>
      <c r="AS282" s="52">
        <v>9.6401047072628199E-2</v>
      </c>
      <c r="AT282" s="52">
        <v>0.11285589810645068</v>
      </c>
      <c r="AU282" s="52">
        <v>0.10288808035664522</v>
      </c>
      <c r="AV282" s="52">
        <v>7.6006552538148739E-2</v>
      </c>
      <c r="AW282" s="52">
        <v>6.7690865596027328E-2</v>
      </c>
      <c r="AX282" s="52">
        <v>4.6622309584447429E-2</v>
      </c>
      <c r="AY282" s="52">
        <v>1.9335031670290086E-2</v>
      </c>
      <c r="AZ282" s="52">
        <v>1.0226011283910192E-2</v>
      </c>
      <c r="BA282" s="52">
        <v>1.3330829718918808E-3</v>
      </c>
      <c r="BB282" s="52">
        <v>1.2574638616680474E-3</v>
      </c>
      <c r="BC282" s="52"/>
      <c r="BD282" s="52">
        <v>0.195073287891531</v>
      </c>
      <c r="BE282" s="52">
        <v>0.11428613121755658</v>
      </c>
      <c r="BF282" s="52">
        <v>0.1046433766190758</v>
      </c>
      <c r="BG282" s="52">
        <v>6.296142754459455E-2</v>
      </c>
      <c r="BH282" s="52">
        <v>3.7309665127375741E-2</v>
      </c>
      <c r="BI282" s="52">
        <v>2.4290301632551348E-2</v>
      </c>
      <c r="BJ282" s="52"/>
      <c r="BK282" s="52">
        <v>6.4645752393685321E-2</v>
      </c>
      <c r="BL282" s="52">
        <v>2.8072481275838071E-2</v>
      </c>
      <c r="BM282" s="100">
        <v>6.5060288765210736E-2</v>
      </c>
    </row>
    <row r="283" spans="1:65" x14ac:dyDescent="0.2">
      <c r="A283" s="13">
        <v>45717</v>
      </c>
      <c r="B283" s="20">
        <v>0</v>
      </c>
      <c r="C283" s="20">
        <v>0</v>
      </c>
      <c r="D283" s="20">
        <v>0</v>
      </c>
      <c r="E283" s="20">
        <v>0</v>
      </c>
      <c r="F283" s="20">
        <v>0</v>
      </c>
      <c r="G283" s="20">
        <v>0</v>
      </c>
      <c r="H283" s="20">
        <v>0</v>
      </c>
      <c r="I283" s="20">
        <v>0</v>
      </c>
      <c r="J283" s="20">
        <v>0</v>
      </c>
      <c r="K283" s="20">
        <v>0</v>
      </c>
      <c r="L283" s="20">
        <v>0</v>
      </c>
      <c r="M283" s="20">
        <v>0</v>
      </c>
      <c r="N283" s="20">
        <v>0</v>
      </c>
      <c r="O283" s="20">
        <v>0</v>
      </c>
      <c r="P283" s="20">
        <v>0</v>
      </c>
      <c r="Q283" s="20">
        <v>0</v>
      </c>
      <c r="R283" s="20">
        <v>0</v>
      </c>
      <c r="S283" s="20">
        <v>0</v>
      </c>
      <c r="T283" s="20">
        <v>0</v>
      </c>
      <c r="U283" s="20">
        <v>0</v>
      </c>
      <c r="V283" s="20">
        <v>0</v>
      </c>
      <c r="W283" s="20">
        <v>0</v>
      </c>
      <c r="X283" s="20">
        <v>0</v>
      </c>
      <c r="Y283" s="20">
        <v>0</v>
      </c>
      <c r="Z283" s="20">
        <v>0</v>
      </c>
      <c r="AA283" s="20">
        <v>0</v>
      </c>
      <c r="AB283" s="20">
        <v>0</v>
      </c>
      <c r="AC283" s="20">
        <v>0</v>
      </c>
      <c r="AD283" s="20">
        <v>0</v>
      </c>
      <c r="AE283" s="20">
        <v>0</v>
      </c>
      <c r="AF283" s="20">
        <v>0</v>
      </c>
      <c r="AG283" s="20">
        <v>0</v>
      </c>
      <c r="AH283" s="20">
        <v>0</v>
      </c>
      <c r="AI283" s="52">
        <v>0</v>
      </c>
      <c r="AJ283" s="52">
        <v>0</v>
      </c>
      <c r="AK283" s="52">
        <v>0.23429658008709367</v>
      </c>
      <c r="AL283" s="52">
        <v>0</v>
      </c>
      <c r="AM283" s="52">
        <v>0.12261804836088673</v>
      </c>
      <c r="AN283" s="52">
        <v>0.17073782910403898</v>
      </c>
      <c r="AO283" s="52">
        <v>0.15050265661160736</v>
      </c>
      <c r="AP283" s="52">
        <v>0.10143199426923999</v>
      </c>
      <c r="AQ283" s="52">
        <v>0.11258372819384477</v>
      </c>
      <c r="AR283" s="52">
        <v>9.2049033513719264E-2</v>
      </c>
      <c r="AS283" s="52">
        <v>9.2248679548208187E-2</v>
      </c>
      <c r="AT283" s="52">
        <v>0.11457731863622153</v>
      </c>
      <c r="AU283" s="52">
        <v>0.10047591241154344</v>
      </c>
      <c r="AV283" s="52">
        <v>7.5846754253534709E-2</v>
      </c>
      <c r="AW283" s="52">
        <v>6.7603403976475393E-2</v>
      </c>
      <c r="AX283" s="52">
        <v>4.7934349459956338E-2</v>
      </c>
      <c r="AY283" s="52">
        <v>1.9817558922496488E-2</v>
      </c>
      <c r="AZ283" s="52">
        <v>1.3116613207619938E-2</v>
      </c>
      <c r="BA283" s="52">
        <v>3.1243074619470572E-3</v>
      </c>
      <c r="BB283" s="52">
        <v>1.9443863839193681E-3</v>
      </c>
      <c r="BC283" s="52">
        <v>6.6962434631118232E-5</v>
      </c>
      <c r="BD283" s="52">
        <v>0.19374992627134</v>
      </c>
      <c r="BE283" s="52">
        <v>0.1193352357215043</v>
      </c>
      <c r="BF283" s="52">
        <v>0.10377802504787607</v>
      </c>
      <c r="BG283" s="52">
        <v>6.4974606671119289E-2</v>
      </c>
      <c r="BH283" s="52">
        <v>3.7341269245491283E-2</v>
      </c>
      <c r="BI283" s="52">
        <v>2.4775043855540017E-2</v>
      </c>
      <c r="BJ283" s="52"/>
      <c r="BK283" s="52">
        <v>6.7326028444031363E-2</v>
      </c>
      <c r="BL283" s="20">
        <v>2.571447231459538E-2</v>
      </c>
      <c r="BM283" s="100">
        <v>6.403742113571631E-2</v>
      </c>
    </row>
    <row r="284" spans="1:65" x14ac:dyDescent="0.2">
      <c r="A284" s="13">
        <v>45748</v>
      </c>
      <c r="B284" s="20">
        <v>0</v>
      </c>
      <c r="C284" s="20">
        <v>0</v>
      </c>
      <c r="D284" s="20">
        <v>0</v>
      </c>
      <c r="E284" s="20">
        <v>0</v>
      </c>
      <c r="F284" s="20">
        <v>0</v>
      </c>
      <c r="G284" s="20">
        <v>0</v>
      </c>
      <c r="H284" s="20">
        <v>0</v>
      </c>
      <c r="I284" s="20">
        <v>0</v>
      </c>
      <c r="J284" s="20">
        <v>0</v>
      </c>
      <c r="K284" s="20">
        <v>0</v>
      </c>
      <c r="L284" s="20">
        <v>0</v>
      </c>
      <c r="M284" s="20">
        <v>0</v>
      </c>
      <c r="N284" s="20">
        <v>0</v>
      </c>
      <c r="O284" s="20">
        <v>0</v>
      </c>
      <c r="P284" s="20">
        <v>0</v>
      </c>
      <c r="Q284" s="20">
        <v>0</v>
      </c>
      <c r="R284" s="20">
        <v>0</v>
      </c>
      <c r="S284" s="20">
        <v>0</v>
      </c>
      <c r="T284" s="20">
        <v>0</v>
      </c>
      <c r="U284" s="20">
        <v>0</v>
      </c>
      <c r="V284" s="20">
        <v>0</v>
      </c>
      <c r="W284" s="20">
        <v>0</v>
      </c>
      <c r="X284" s="20">
        <v>0</v>
      </c>
      <c r="Y284" s="20">
        <v>0</v>
      </c>
      <c r="Z284" s="20">
        <v>0</v>
      </c>
      <c r="AA284" s="20">
        <v>0</v>
      </c>
      <c r="AB284" s="20">
        <v>0</v>
      </c>
      <c r="AC284" s="20">
        <v>0</v>
      </c>
      <c r="AD284" s="20">
        <v>0</v>
      </c>
      <c r="AE284" s="20">
        <v>0</v>
      </c>
      <c r="AF284" s="20">
        <v>0</v>
      </c>
      <c r="AG284" s="20">
        <v>0</v>
      </c>
      <c r="AH284" s="20">
        <v>0</v>
      </c>
      <c r="AI284" s="52">
        <v>0</v>
      </c>
      <c r="AJ284" s="52">
        <v>0</v>
      </c>
      <c r="AK284" s="52">
        <v>0.24617646710898339</v>
      </c>
      <c r="AL284" s="52">
        <v>0</v>
      </c>
      <c r="AM284" s="52">
        <v>0.12607503920337026</v>
      </c>
      <c r="AN284" s="52">
        <v>0.1811769923277137</v>
      </c>
      <c r="AO284" s="52">
        <v>0.14311984203030151</v>
      </c>
      <c r="AP284" s="52">
        <v>0.10389789437034326</v>
      </c>
      <c r="AQ284" s="52">
        <v>0.10850312598639025</v>
      </c>
      <c r="AR284" s="52">
        <v>9.170733738570952E-2</v>
      </c>
      <c r="AS284" s="52">
        <v>9.9406026562704544E-2</v>
      </c>
      <c r="AT284" s="52">
        <v>0.11511864275628488</v>
      </c>
      <c r="AU284" s="52">
        <v>0.10237852795836781</v>
      </c>
      <c r="AV284" s="52">
        <v>7.6855843045876268E-2</v>
      </c>
      <c r="AW284" s="52">
        <v>6.8442520371304577E-2</v>
      </c>
      <c r="AX284" s="52">
        <v>4.5279540225315711E-2</v>
      </c>
      <c r="AY284" s="52">
        <v>1.9424901889935346E-2</v>
      </c>
      <c r="AZ284" s="52">
        <v>1.3574956581383819E-2</v>
      </c>
      <c r="BA284" s="52">
        <v>5.74645460547114E-3</v>
      </c>
      <c r="BB284" s="52">
        <v>4.058653075668754E-3</v>
      </c>
      <c r="BC284" s="52">
        <v>1.1144502963564915E-4</v>
      </c>
      <c r="BD284" s="52">
        <v>0.19172088370539697</v>
      </c>
      <c r="BE284" s="52">
        <v>0.1238167182423757</v>
      </c>
      <c r="BF284" s="52">
        <v>9.8265282521736386E-2</v>
      </c>
      <c r="BG284" s="52">
        <v>6.5105713283255484E-2</v>
      </c>
      <c r="BH284" s="52">
        <v>3.6352328734848727E-2</v>
      </c>
      <c r="BI284" s="52">
        <v>2.1898730596714461E-2</v>
      </c>
      <c r="BJ284" s="52"/>
      <c r="BK284" s="52">
        <v>7.034257899868783E-2</v>
      </c>
      <c r="BL284" s="20">
        <v>2.6521142979325049E-2</v>
      </c>
      <c r="BM284" s="100">
        <v>6.4632276925955398E-2</v>
      </c>
    </row>
    <row r="285" spans="1:65" x14ac:dyDescent="0.2">
      <c r="A285" s="13">
        <v>45778</v>
      </c>
      <c r="B285" s="20">
        <v>0</v>
      </c>
      <c r="C285" s="20">
        <v>0</v>
      </c>
      <c r="D285" s="20">
        <v>0</v>
      </c>
      <c r="E285" s="20">
        <v>0</v>
      </c>
      <c r="F285" s="20">
        <v>0</v>
      </c>
      <c r="G285" s="20">
        <v>0</v>
      </c>
      <c r="H285" s="20">
        <v>0</v>
      </c>
      <c r="I285" s="20">
        <v>0</v>
      </c>
      <c r="J285" s="20">
        <v>0</v>
      </c>
      <c r="K285" s="20">
        <v>0</v>
      </c>
      <c r="L285" s="20">
        <v>0</v>
      </c>
      <c r="M285" s="20">
        <v>0</v>
      </c>
      <c r="N285" s="20">
        <v>0</v>
      </c>
      <c r="O285" s="20">
        <v>0</v>
      </c>
      <c r="P285" s="20">
        <v>0</v>
      </c>
      <c r="Q285" s="20">
        <v>0</v>
      </c>
      <c r="R285" s="20">
        <v>0</v>
      </c>
      <c r="S285" s="20">
        <v>0</v>
      </c>
      <c r="T285" s="20">
        <v>0</v>
      </c>
      <c r="U285" s="20">
        <v>0</v>
      </c>
      <c r="V285" s="20">
        <v>0</v>
      </c>
      <c r="W285" s="20">
        <v>0</v>
      </c>
      <c r="X285" s="20">
        <v>0</v>
      </c>
      <c r="Y285" s="20">
        <v>0</v>
      </c>
      <c r="Z285" s="20">
        <v>0</v>
      </c>
      <c r="AA285" s="20">
        <v>0</v>
      </c>
      <c r="AB285" s="20">
        <v>0</v>
      </c>
      <c r="AC285" s="20">
        <v>0</v>
      </c>
      <c r="AD285" s="20">
        <v>0</v>
      </c>
      <c r="AE285" s="20">
        <v>0</v>
      </c>
      <c r="AF285" s="20">
        <v>0</v>
      </c>
      <c r="AG285" s="20">
        <v>0</v>
      </c>
      <c r="AH285" s="20">
        <v>0</v>
      </c>
      <c r="AI285" s="52">
        <v>0</v>
      </c>
      <c r="AJ285" s="52">
        <v>0</v>
      </c>
      <c r="AK285" s="52">
        <v>0.2471196663641434</v>
      </c>
      <c r="AL285" s="52">
        <v>0</v>
      </c>
      <c r="AM285" s="52">
        <v>0.12771959377968536</v>
      </c>
      <c r="AN285" s="52">
        <v>0.18658411974516043</v>
      </c>
      <c r="AO285" s="52">
        <v>0.14085790076574978</v>
      </c>
      <c r="AP285" s="52">
        <v>0.11306491725690158</v>
      </c>
      <c r="AQ285" s="52">
        <v>0.11194175931124516</v>
      </c>
      <c r="AR285" s="52">
        <v>8.8904749137419956E-2</v>
      </c>
      <c r="AS285" s="52">
        <v>9.8188751866561147E-2</v>
      </c>
      <c r="AT285" s="52">
        <v>0.11303921878870736</v>
      </c>
      <c r="AU285" s="52">
        <v>0.10351860014235488</v>
      </c>
      <c r="AV285" s="52">
        <v>7.7137947931458728E-2</v>
      </c>
      <c r="AW285" s="52">
        <v>7.0590504173180219E-2</v>
      </c>
      <c r="AX285" s="52">
        <v>4.9228786946508112E-2</v>
      </c>
      <c r="AY285" s="52">
        <v>2.0370786553231147E-2</v>
      </c>
      <c r="AZ285" s="52">
        <v>1.2514994077024227E-2</v>
      </c>
      <c r="BA285" s="52">
        <v>3.5883295388976352E-3</v>
      </c>
      <c r="BB285" s="52">
        <v>4.395354867139779E-3</v>
      </c>
      <c r="BC285" s="52">
        <v>1.2365095498409684E-4</v>
      </c>
      <c r="BD285" s="52">
        <v>0.19605497801563893</v>
      </c>
      <c r="BE285" s="52">
        <v>0.1246864379716541</v>
      </c>
      <c r="BF285" s="52">
        <v>0.10400549275660562</v>
      </c>
      <c r="BG285" s="52">
        <v>7.1508214856202471E-2</v>
      </c>
      <c r="BH285" s="52">
        <v>3.6547746546638477E-2</v>
      </c>
      <c r="BI285" s="52">
        <v>2.1416946354000065E-2</v>
      </c>
      <c r="BJ285" s="52"/>
      <c r="BK285" s="52">
        <v>7.2196999606610926E-2</v>
      </c>
      <c r="BL285" s="20">
        <v>2.7513186344631565E-2</v>
      </c>
      <c r="BM285" s="100">
        <v>6.6493172190328007E-2</v>
      </c>
    </row>
    <row r="286" spans="1:65" x14ac:dyDescent="0.2">
      <c r="A286" s="13">
        <v>45809</v>
      </c>
      <c r="B286" s="20">
        <v>0</v>
      </c>
      <c r="C286" s="20">
        <v>0</v>
      </c>
      <c r="D286" s="20">
        <v>0</v>
      </c>
      <c r="E286" s="20">
        <v>0</v>
      </c>
      <c r="F286" s="20">
        <v>0</v>
      </c>
      <c r="G286" s="20">
        <v>0</v>
      </c>
      <c r="H286" s="20">
        <v>0</v>
      </c>
      <c r="I286" s="20">
        <v>0</v>
      </c>
      <c r="J286" s="20">
        <v>0</v>
      </c>
      <c r="K286" s="20">
        <v>0</v>
      </c>
      <c r="L286" s="20">
        <v>0</v>
      </c>
      <c r="M286" s="20">
        <v>0</v>
      </c>
      <c r="N286" s="20">
        <v>0</v>
      </c>
      <c r="O286" s="20">
        <v>0</v>
      </c>
      <c r="P286" s="20">
        <v>0</v>
      </c>
      <c r="Q286" s="20">
        <v>0</v>
      </c>
      <c r="R286" s="20">
        <v>0</v>
      </c>
      <c r="S286" s="20">
        <v>0</v>
      </c>
      <c r="T286" s="20">
        <v>0</v>
      </c>
      <c r="U286" s="20">
        <v>0</v>
      </c>
      <c r="V286" s="20">
        <v>0</v>
      </c>
      <c r="W286" s="20">
        <v>0</v>
      </c>
      <c r="X286" s="20">
        <v>0</v>
      </c>
      <c r="Y286" s="20">
        <v>0</v>
      </c>
      <c r="Z286" s="20">
        <v>0</v>
      </c>
      <c r="AA286" s="20">
        <v>0</v>
      </c>
      <c r="AB286" s="20">
        <v>0</v>
      </c>
      <c r="AC286" s="20">
        <v>0</v>
      </c>
      <c r="AD286" s="20">
        <v>0</v>
      </c>
      <c r="AE286" s="20">
        <v>0</v>
      </c>
      <c r="AF286" s="20">
        <v>0</v>
      </c>
      <c r="AG286" s="20">
        <v>0</v>
      </c>
      <c r="AH286" s="20">
        <v>0</v>
      </c>
      <c r="AI286" s="52">
        <v>0</v>
      </c>
      <c r="AJ286" s="52">
        <v>0</v>
      </c>
      <c r="AK286" s="52">
        <v>0.25862096234187609</v>
      </c>
      <c r="AL286" s="52">
        <v>0</v>
      </c>
      <c r="AM286" s="52">
        <v>0.13496732866872946</v>
      </c>
      <c r="AN286" s="52">
        <v>0.18450073291665342</v>
      </c>
      <c r="AO286" s="52">
        <v>0.14851988224330781</v>
      </c>
      <c r="AP286" s="52">
        <v>0.11134394000881433</v>
      </c>
      <c r="AQ286" s="52">
        <v>0.11723051837713472</v>
      </c>
      <c r="AR286" s="52">
        <v>8.9438087757485296E-2</v>
      </c>
      <c r="AS286" s="52">
        <v>9.7321470292770967E-2</v>
      </c>
      <c r="AT286" s="52">
        <v>0.10437832718130181</v>
      </c>
      <c r="AU286" s="52">
        <v>0.1045310237359897</v>
      </c>
      <c r="AV286" s="52">
        <v>7.9411353408698995E-2</v>
      </c>
      <c r="AW286" s="52">
        <v>7.4192007595467152E-2</v>
      </c>
      <c r="AX286" s="52">
        <v>5.2735369961733579E-2</v>
      </c>
      <c r="AY286" s="52">
        <v>1.9109447078679967E-2</v>
      </c>
      <c r="AZ286" s="52">
        <v>1.7307062520608478E-2</v>
      </c>
      <c r="BA286" s="52">
        <v>6.0692069964818135E-3</v>
      </c>
      <c r="BB286" s="52">
        <v>9.7925740968360393E-3</v>
      </c>
      <c r="BC286" s="52">
        <v>3.0948600774851958E-3</v>
      </c>
      <c r="BD286" s="52">
        <v>0.21123770888835552</v>
      </c>
      <c r="BE286" s="52">
        <v>0.1196192936851232</v>
      </c>
      <c r="BF286" s="52">
        <v>0.10614608256958</v>
      </c>
      <c r="BG286" s="52">
        <v>6.9360503796757789E-2</v>
      </c>
      <c r="BH286" s="52">
        <v>3.4203394687225858E-2</v>
      </c>
      <c r="BI286" s="52">
        <v>2.4038425568560541E-2</v>
      </c>
      <c r="BJ286" s="52"/>
      <c r="BK286" s="52">
        <v>6.7186913244141111E-2</v>
      </c>
      <c r="BL286" s="20">
        <v>3.6923649413882202E-2</v>
      </c>
      <c r="BM286" s="100">
        <v>6.8630292235561913E-2</v>
      </c>
    </row>
    <row r="287" spans="1:65" x14ac:dyDescent="0.2">
      <c r="A287" s="13">
        <v>45839</v>
      </c>
      <c r="B287" s="20">
        <v>0</v>
      </c>
      <c r="C287" s="20">
        <v>0</v>
      </c>
      <c r="D287" s="20">
        <v>0</v>
      </c>
      <c r="E287" s="20">
        <v>0</v>
      </c>
      <c r="F287" s="20">
        <v>0</v>
      </c>
      <c r="G287" s="20">
        <v>0</v>
      </c>
      <c r="H287" s="20">
        <v>0</v>
      </c>
      <c r="I287" s="20">
        <v>0</v>
      </c>
      <c r="J287" s="20">
        <v>0</v>
      </c>
      <c r="K287" s="20">
        <v>0</v>
      </c>
      <c r="L287" s="20">
        <v>0</v>
      </c>
      <c r="M287" s="20">
        <v>0</v>
      </c>
      <c r="N287" s="20">
        <v>0</v>
      </c>
      <c r="O287" s="20">
        <v>0</v>
      </c>
      <c r="P287" s="20">
        <v>0</v>
      </c>
      <c r="Q287" s="20">
        <v>0</v>
      </c>
      <c r="R287" s="20">
        <v>0</v>
      </c>
      <c r="S287" s="20">
        <v>0</v>
      </c>
      <c r="T287" s="20">
        <v>0</v>
      </c>
      <c r="U287" s="20">
        <v>0</v>
      </c>
      <c r="V287" s="20">
        <v>0</v>
      </c>
      <c r="W287" s="20">
        <v>0</v>
      </c>
      <c r="X287" s="20">
        <v>0</v>
      </c>
      <c r="Y287" s="20">
        <v>0</v>
      </c>
      <c r="Z287" s="20">
        <v>0</v>
      </c>
      <c r="AA287" s="20">
        <v>0</v>
      </c>
      <c r="AB287" s="20">
        <v>0</v>
      </c>
      <c r="AC287" s="20">
        <v>0</v>
      </c>
      <c r="AD287" s="20">
        <v>0</v>
      </c>
      <c r="AE287" s="20">
        <v>0</v>
      </c>
      <c r="AF287" s="20">
        <v>0</v>
      </c>
      <c r="AG287" s="20">
        <v>0</v>
      </c>
      <c r="AH287" s="20">
        <v>0</v>
      </c>
      <c r="AI287" s="52">
        <v>0</v>
      </c>
      <c r="AJ287" s="52">
        <v>0</v>
      </c>
      <c r="AK287" s="52">
        <v>0.27020878305608775</v>
      </c>
      <c r="AL287" s="52">
        <v>0</v>
      </c>
      <c r="AM287" s="52">
        <v>0.13734701221760304</v>
      </c>
      <c r="AN287" s="52">
        <v>0.18728884744074875</v>
      </c>
      <c r="AO287" s="52">
        <v>0.15786234790258241</v>
      </c>
      <c r="AP287" s="52">
        <v>0.11787573985774372</v>
      </c>
      <c r="AQ287" s="52">
        <v>0.11922795777431089</v>
      </c>
      <c r="AR287" s="52">
        <v>9.2130915773415561E-2</v>
      </c>
      <c r="AS287" s="52">
        <v>9.7746828853671378E-2</v>
      </c>
      <c r="AT287" s="52">
        <v>0.10483709912237711</v>
      </c>
      <c r="AU287" s="52">
        <v>9.8743442765255846E-2</v>
      </c>
      <c r="AV287" s="52">
        <v>8.4454600241429853E-2</v>
      </c>
      <c r="AW287" s="52">
        <v>7.317037550507817E-2</v>
      </c>
      <c r="AX287" s="52">
        <v>4.8966395608844929E-2</v>
      </c>
      <c r="AY287" s="52">
        <v>1.8913599342680502E-2</v>
      </c>
      <c r="AZ287" s="52">
        <v>1.556911477176447E-2</v>
      </c>
      <c r="BA287" s="52">
        <v>9.7397879920517166E-3</v>
      </c>
      <c r="BB287" s="52">
        <v>8.8608644971406129E-3</v>
      </c>
      <c r="BC287" s="52">
        <v>4.6271825726499167E-3</v>
      </c>
      <c r="BD287" s="52">
        <v>0.20520782165887608</v>
      </c>
      <c r="BE287" s="52">
        <v>0.12433763877028656</v>
      </c>
      <c r="BF287" s="52">
        <v>0.10648214913069934</v>
      </c>
      <c r="BG287" s="52">
        <v>6.9178854383017033E-2</v>
      </c>
      <c r="BH287" s="52">
        <v>3.5998645806458278E-2</v>
      </c>
      <c r="BI287" s="52">
        <v>2.3500697480097629E-2</v>
      </c>
      <c r="BJ287" s="52">
        <v>3.8065307959524427E-5</v>
      </c>
      <c r="BK287" s="20">
        <v>4.7691812726063598E-2</v>
      </c>
      <c r="BL287" s="20">
        <v>3.8748408807801497E-2</v>
      </c>
      <c r="BM287" s="100">
        <v>6.4787362504254487E-2</v>
      </c>
    </row>
    <row r="288" spans="1:65" x14ac:dyDescent="0.2">
      <c r="A288" s="13">
        <v>45870</v>
      </c>
      <c r="B288" s="20">
        <v>0</v>
      </c>
      <c r="C288" s="20">
        <v>0</v>
      </c>
      <c r="D288" s="20">
        <v>0</v>
      </c>
      <c r="E288" s="20">
        <v>0</v>
      </c>
      <c r="F288" s="20">
        <v>0</v>
      </c>
      <c r="G288" s="20">
        <v>0</v>
      </c>
      <c r="H288" s="20">
        <v>0</v>
      </c>
      <c r="I288" s="20">
        <v>0</v>
      </c>
      <c r="J288" s="20">
        <v>0</v>
      </c>
      <c r="K288" s="20">
        <v>0</v>
      </c>
      <c r="L288" s="20">
        <v>0</v>
      </c>
      <c r="M288" s="20">
        <v>0</v>
      </c>
      <c r="N288" s="20">
        <v>0</v>
      </c>
      <c r="O288" s="20">
        <v>0</v>
      </c>
      <c r="P288" s="20">
        <v>0</v>
      </c>
      <c r="Q288" s="20">
        <v>0</v>
      </c>
      <c r="R288" s="20">
        <v>0</v>
      </c>
      <c r="S288" s="20">
        <v>0</v>
      </c>
      <c r="T288" s="20">
        <v>0</v>
      </c>
      <c r="U288" s="20">
        <v>0</v>
      </c>
      <c r="V288" s="20">
        <v>0</v>
      </c>
      <c r="W288" s="20">
        <v>0</v>
      </c>
      <c r="X288" s="20">
        <v>0</v>
      </c>
      <c r="Y288" s="20">
        <v>0</v>
      </c>
      <c r="Z288" s="20">
        <v>0</v>
      </c>
      <c r="AA288" s="20">
        <v>0</v>
      </c>
      <c r="AB288" s="20">
        <v>0</v>
      </c>
      <c r="AC288" s="20">
        <v>0</v>
      </c>
      <c r="AD288" s="20">
        <v>0</v>
      </c>
      <c r="AE288" s="20">
        <v>0</v>
      </c>
      <c r="AF288" s="20">
        <v>0</v>
      </c>
      <c r="AG288" s="20">
        <v>0</v>
      </c>
      <c r="AH288" s="20">
        <v>0</v>
      </c>
      <c r="AI288" s="52">
        <v>0</v>
      </c>
      <c r="AJ288" s="52">
        <v>0</v>
      </c>
      <c r="AK288" s="52">
        <v>0.27093052000483464</v>
      </c>
      <c r="AL288" s="52">
        <v>0</v>
      </c>
      <c r="AM288" s="52">
        <v>0.14090540410723171</v>
      </c>
      <c r="AN288" s="52">
        <v>0.19513563240897377</v>
      </c>
      <c r="AO288" s="52">
        <v>0.15945208813964135</v>
      </c>
      <c r="AP288" s="52">
        <v>0.1217313482486141</v>
      </c>
      <c r="AQ288" s="52">
        <v>0.11968675820874197</v>
      </c>
      <c r="AR288" s="52">
        <v>9.4344636667044207E-2</v>
      </c>
      <c r="AS288" s="52">
        <v>9.9868002285677701E-2</v>
      </c>
      <c r="AT288" s="52">
        <v>0.10597928244450922</v>
      </c>
      <c r="AU288" s="52">
        <v>9.8893640059860843E-2</v>
      </c>
      <c r="AV288" s="52">
        <v>8.5980458507550733E-2</v>
      </c>
      <c r="AW288" s="52">
        <v>7.4488341048445331E-2</v>
      </c>
      <c r="AX288" s="52">
        <v>4.9741102440247993E-2</v>
      </c>
      <c r="AY288" s="52">
        <v>2.2378851906089594E-2</v>
      </c>
      <c r="AZ288" s="52">
        <v>1.5126995537901809E-2</v>
      </c>
      <c r="BA288" s="52">
        <v>1.2522086658923393E-2</v>
      </c>
      <c r="BB288" s="52">
        <v>1.6180491793392242E-2</v>
      </c>
      <c r="BC288" s="52">
        <v>4.7932384939737092E-3</v>
      </c>
      <c r="BD288" s="52">
        <v>0.21166777078382079</v>
      </c>
      <c r="BE288" s="52">
        <v>0.12684886825573305</v>
      </c>
      <c r="BF288" s="52">
        <v>0.11077950862496772</v>
      </c>
      <c r="BG288" s="52">
        <v>6.9956648593190812E-2</v>
      </c>
      <c r="BH288" s="52">
        <v>3.9179025660388729E-2</v>
      </c>
      <c r="BI288" s="52">
        <v>2.3900749440822364E-2</v>
      </c>
      <c r="BJ288" s="52">
        <v>1.2353240849062035E-4</v>
      </c>
      <c r="BK288" s="20">
        <v>4.871144203543102E-2</v>
      </c>
      <c r="BL288" s="20">
        <v>3.8982182214575625E-2</v>
      </c>
      <c r="BM288" s="100">
        <v>6.8488888539507173E-2</v>
      </c>
    </row>
    <row r="289" spans="1:65" x14ac:dyDescent="0.2">
      <c r="A289" s="13">
        <v>45901</v>
      </c>
      <c r="B289" s="20">
        <v>0</v>
      </c>
      <c r="C289" s="20">
        <v>0</v>
      </c>
      <c r="D289" s="20">
        <v>0</v>
      </c>
      <c r="E289" s="20">
        <v>0</v>
      </c>
      <c r="F289" s="20">
        <v>0</v>
      </c>
      <c r="G289" s="20">
        <v>0</v>
      </c>
      <c r="H289" s="20">
        <v>0</v>
      </c>
      <c r="I289" s="20">
        <v>0</v>
      </c>
      <c r="J289" s="20">
        <v>0</v>
      </c>
      <c r="K289" s="20">
        <v>0</v>
      </c>
      <c r="L289" s="20">
        <v>0</v>
      </c>
      <c r="M289" s="20">
        <v>0</v>
      </c>
      <c r="N289" s="20">
        <v>0</v>
      </c>
      <c r="O289" s="20">
        <v>0</v>
      </c>
      <c r="P289" s="20">
        <v>0</v>
      </c>
      <c r="Q289" s="20">
        <v>0</v>
      </c>
      <c r="R289" s="20">
        <v>0</v>
      </c>
      <c r="S289" s="20">
        <v>0</v>
      </c>
      <c r="T289" s="20">
        <v>0</v>
      </c>
      <c r="U289" s="20">
        <v>0</v>
      </c>
      <c r="V289" s="20">
        <v>0</v>
      </c>
      <c r="W289" s="20">
        <v>0</v>
      </c>
      <c r="X289" s="20">
        <v>0</v>
      </c>
      <c r="Y289" s="20">
        <v>0</v>
      </c>
      <c r="Z289" s="20">
        <v>0</v>
      </c>
      <c r="AA289" s="20">
        <v>0</v>
      </c>
      <c r="AB289" s="20">
        <v>0</v>
      </c>
      <c r="AC289" s="20">
        <v>0</v>
      </c>
      <c r="AD289" s="20">
        <v>0</v>
      </c>
      <c r="AE289" s="20">
        <v>0</v>
      </c>
      <c r="AF289" s="20">
        <v>0</v>
      </c>
      <c r="AG289" s="20">
        <v>0</v>
      </c>
      <c r="AH289" s="20">
        <v>0</v>
      </c>
      <c r="AI289" s="52">
        <v>0</v>
      </c>
      <c r="AJ289" s="52">
        <v>0</v>
      </c>
      <c r="AK289" s="52">
        <v>0</v>
      </c>
      <c r="AL289" s="52">
        <v>0</v>
      </c>
      <c r="AM289" s="52">
        <v>0.14081889624058358</v>
      </c>
      <c r="AN289" s="52">
        <v>0.20297535184433643</v>
      </c>
      <c r="AO289" s="52">
        <v>0.15959549966898004</v>
      </c>
      <c r="AP289" s="52">
        <v>0.13024871265104884</v>
      </c>
      <c r="AQ289" s="52">
        <v>0.12019054026340767</v>
      </c>
      <c r="AR289" s="52">
        <v>9.0904285889749512E-2</v>
      </c>
      <c r="AS289" s="52">
        <v>0.10146865897022397</v>
      </c>
      <c r="AT289" s="52">
        <v>0.10309222668037991</v>
      </c>
      <c r="AU289" s="52">
        <v>0.10416250895622566</v>
      </c>
      <c r="AV289" s="52">
        <v>8.0020275491804016E-2</v>
      </c>
      <c r="AW289" s="52">
        <v>7.421609023808709E-2</v>
      </c>
      <c r="AX289" s="52">
        <v>4.7260355828606437E-2</v>
      </c>
      <c r="AY289" s="52">
        <v>2.256742829394635E-2</v>
      </c>
      <c r="AZ289" s="52">
        <v>1.3592223414376388E-2</v>
      </c>
      <c r="BA289" s="52">
        <v>1.5070227134712318E-2</v>
      </c>
      <c r="BB289" s="52">
        <v>1.7170287999587086E-2</v>
      </c>
      <c r="BC289" s="52">
        <v>5.2719717729054604E-3</v>
      </c>
      <c r="BD289" s="52">
        <v>0.20884410736234668</v>
      </c>
      <c r="BE289" s="52">
        <v>0.12924932620140353</v>
      </c>
      <c r="BF289" s="52">
        <v>0.1124598067949323</v>
      </c>
      <c r="BG289" s="52">
        <v>7.0666518913516524E-2</v>
      </c>
      <c r="BH289" s="52">
        <v>3.8512170084215425E-2</v>
      </c>
      <c r="BI289" s="52">
        <v>1.8251386363845337E-2</v>
      </c>
      <c r="BJ289" s="52">
        <v>0</v>
      </c>
      <c r="BK289" s="20">
        <v>3.921952335328785E-2</v>
      </c>
      <c r="BL289" s="20">
        <v>4.2064315680969605E-2</v>
      </c>
      <c r="BM289" s="100">
        <v>6.6664828148935706E-2</v>
      </c>
    </row>
    <row r="290" spans="1:65" x14ac:dyDescent="0.2">
      <c r="A290" s="13">
        <v>45931</v>
      </c>
      <c r="B290" s="20">
        <v>0</v>
      </c>
      <c r="C290" s="20">
        <v>0</v>
      </c>
      <c r="D290" s="20">
        <v>0</v>
      </c>
      <c r="E290" s="20">
        <v>0</v>
      </c>
      <c r="F290" s="20">
        <v>0</v>
      </c>
      <c r="G290" s="20">
        <v>0</v>
      </c>
      <c r="H290" s="20">
        <v>0</v>
      </c>
      <c r="I290" s="20">
        <v>0</v>
      </c>
      <c r="J290" s="20">
        <v>0</v>
      </c>
      <c r="K290" s="20">
        <v>0</v>
      </c>
      <c r="L290" s="20">
        <v>0</v>
      </c>
      <c r="M290" s="20">
        <v>0</v>
      </c>
      <c r="N290" s="20">
        <v>0</v>
      </c>
      <c r="O290" s="20">
        <v>0</v>
      </c>
      <c r="P290" s="20">
        <v>0</v>
      </c>
      <c r="Q290" s="20">
        <v>0</v>
      </c>
      <c r="R290" s="20">
        <v>0</v>
      </c>
      <c r="S290" s="20">
        <v>0</v>
      </c>
      <c r="T290" s="20">
        <v>0</v>
      </c>
      <c r="U290" s="20">
        <v>0</v>
      </c>
      <c r="V290" s="20">
        <v>0</v>
      </c>
      <c r="W290" s="20">
        <v>0</v>
      </c>
      <c r="X290" s="20">
        <v>0</v>
      </c>
      <c r="Y290" s="20">
        <v>0</v>
      </c>
      <c r="Z290" s="20">
        <v>0</v>
      </c>
      <c r="AA290" s="20">
        <v>0</v>
      </c>
      <c r="AB290" s="20">
        <v>0</v>
      </c>
      <c r="AC290" s="20">
        <v>0</v>
      </c>
      <c r="AD290" s="20">
        <v>0</v>
      </c>
      <c r="AE290" s="20">
        <v>0</v>
      </c>
      <c r="AF290" s="20">
        <v>0</v>
      </c>
      <c r="AG290" s="20">
        <v>0</v>
      </c>
      <c r="AH290" s="20">
        <v>0</v>
      </c>
      <c r="AI290" s="52">
        <v>0</v>
      </c>
      <c r="AJ290" s="52">
        <v>0</v>
      </c>
      <c r="AK290" s="52">
        <v>0</v>
      </c>
      <c r="AL290" s="52">
        <v>0</v>
      </c>
      <c r="AM290" s="52">
        <v>0.13854033361306989</v>
      </c>
      <c r="AN290" s="52">
        <v>0.2014383800165534</v>
      </c>
      <c r="AO290" s="52">
        <v>0.16449524214501809</v>
      </c>
      <c r="AP290" s="52">
        <v>0.12210020483029126</v>
      </c>
      <c r="AQ290" s="52">
        <v>0.11973512038037656</v>
      </c>
      <c r="AR290" s="52">
        <v>9.784519056972639E-2</v>
      </c>
      <c r="AS290" s="52">
        <v>0.10291589240324003</v>
      </c>
      <c r="AT290" s="52">
        <v>0.10601146695369124</v>
      </c>
      <c r="AU290" s="52">
        <v>0.10591412958527804</v>
      </c>
      <c r="AV290" s="52">
        <v>8.3837217431176253E-2</v>
      </c>
      <c r="AW290" s="52">
        <v>7.5915928354626044E-2</v>
      </c>
      <c r="AX290" s="52">
        <v>4.7986854740702058E-2</v>
      </c>
      <c r="AY290" s="52">
        <v>2.3012456051880847E-2</v>
      </c>
      <c r="AZ290" s="52">
        <v>1.2793491528959389E-2</v>
      </c>
      <c r="BA290" s="52">
        <v>1.1989834705455383E-2</v>
      </c>
      <c r="BB290" s="52">
        <v>1.4883336484507851E-2</v>
      </c>
      <c r="BC290" s="52">
        <v>1.15542071465104E-2</v>
      </c>
      <c r="BD290" s="52">
        <v>0.21110465468150227</v>
      </c>
      <c r="BE290" s="52">
        <v>0.12545422419793212</v>
      </c>
      <c r="BF290" s="52">
        <v>0.1140612459200549</v>
      </c>
      <c r="BG290" s="52">
        <v>7.6848185928622567E-2</v>
      </c>
      <c r="BH290" s="52">
        <v>3.661763204291494E-2</v>
      </c>
      <c r="BI290" s="52">
        <v>2.4447346314093801E-2</v>
      </c>
      <c r="BJ290" s="52">
        <v>4.6697132933979719E-4</v>
      </c>
      <c r="BK290" s="20">
        <v>4.1292698531023839E-2</v>
      </c>
      <c r="BL290" s="20">
        <v>4.2807133577287659E-2</v>
      </c>
      <c r="BM290" s="100">
        <v>6.604744438655627E-2</v>
      </c>
    </row>
    <row r="291" spans="1:65" x14ac:dyDescent="0.2">
      <c r="A291" s="13"/>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52"/>
      <c r="AJ291" s="52"/>
      <c r="AK291" s="52"/>
      <c r="AL291" s="52"/>
      <c r="AM291" s="52"/>
      <c r="AN291" s="52"/>
      <c r="AO291" s="52"/>
      <c r="AP291" s="52"/>
      <c r="AQ291" s="52"/>
      <c r="AR291" s="52"/>
      <c r="AS291" s="52"/>
      <c r="AT291" s="52"/>
      <c r="AU291" s="52"/>
      <c r="AV291" s="52"/>
      <c r="AW291" s="52"/>
      <c r="AX291" s="52"/>
      <c r="AY291" s="52"/>
      <c r="AZ291" s="52"/>
      <c r="BA291" s="52"/>
      <c r="BB291" s="52"/>
      <c r="BC291" s="52"/>
      <c r="BD291" s="52"/>
      <c r="BE291" s="52"/>
      <c r="BF291" s="52"/>
      <c r="BG291" s="52"/>
      <c r="BH291" s="52"/>
      <c r="BI291" s="52"/>
      <c r="BJ291" s="52"/>
      <c r="BK291" s="20"/>
      <c r="BL291" s="20"/>
      <c r="BM291" s="175"/>
    </row>
    <row r="292" spans="1:65" x14ac:dyDescent="0.2">
      <c r="A292" s="115" t="s">
        <v>118</v>
      </c>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s="152"/>
      <c r="AJ292"/>
      <c r="AK292" s="152"/>
      <c r="AL292"/>
      <c r="AM292"/>
      <c r="AN292" s="153"/>
      <c r="AO292"/>
      <c r="AP292"/>
      <c r="AQ292"/>
      <c r="AR292"/>
      <c r="AS292"/>
      <c r="AT292"/>
      <c r="AU292"/>
      <c r="AV292"/>
      <c r="AW292"/>
      <c r="AX292"/>
      <c r="AY292"/>
      <c r="AZ292"/>
      <c r="BA292"/>
      <c r="BB292"/>
      <c r="BC292"/>
      <c r="BD292" s="152"/>
      <c r="BE292"/>
      <c r="BF292"/>
      <c r="BG292"/>
      <c r="BH292"/>
      <c r="BI292"/>
      <c r="BJ292"/>
      <c r="BL292"/>
      <c r="BM292"/>
    </row>
    <row r="293" spans="1:65" x14ac:dyDescent="0.2">
      <c r="A293" s="5" t="s">
        <v>119</v>
      </c>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s="152"/>
      <c r="AJ293"/>
      <c r="AK293" s="152"/>
      <c r="AL293"/>
      <c r="AM293"/>
      <c r="AN293" s="153"/>
      <c r="AO293"/>
      <c r="AP293"/>
      <c r="AQ293"/>
      <c r="AR293"/>
      <c r="AS293"/>
      <c r="AT293"/>
      <c r="AU293"/>
      <c r="AV293"/>
      <c r="AW293"/>
      <c r="AX293"/>
      <c r="AY293"/>
      <c r="AZ293"/>
      <c r="BA293"/>
      <c r="BB293"/>
      <c r="BC293"/>
      <c r="BD293"/>
      <c r="BE293"/>
      <c r="BF293"/>
      <c r="BG293"/>
      <c r="BH293"/>
      <c r="BI293"/>
      <c r="BJ293"/>
      <c r="BL293"/>
      <c r="BM293"/>
    </row>
  </sheetData>
  <mergeCells count="5">
    <mergeCell ref="H2:I2"/>
    <mergeCell ref="H4:I4"/>
    <mergeCell ref="A6:A7"/>
    <mergeCell ref="B6:AC6"/>
    <mergeCell ref="BM6:BM7"/>
  </mergeCells>
  <phoneticPr fontId="68" type="noConversion"/>
  <hyperlinks>
    <hyperlink ref="H2" location="Índice!A1" display="VOLVER" xr:uid="{001B3F22-9C62-4262-A335-3506F687E084}"/>
    <hyperlink ref="H4:I4" location="G_CalidadTIPS!A1" display="VER GRÁFICO" xr:uid="{1E2930CA-6A49-4166-B44B-B349CE9DADD5}"/>
    <hyperlink ref="H2:I2" location="'Índice 1'!B14" display="VER ÍNDICE" xr:uid="{9535696C-5F4D-4378-B634-6DF8631F2DD3}"/>
    <hyperlink ref="H1:I1" location="G_SaldoEmisión!A1" display="VER GRÁFICO" xr:uid="{A3CBCE18-FE09-434B-BC60-D318810E2F8C}"/>
    <hyperlink ref="B6" location="'G_SaldoE-5'!A1" display="E-5" xr:uid="{5BBDCADD-6C8D-429D-BFC6-7CE7D8805CE5}"/>
    <hyperlink ref="BM6" location="'G_SaldoT-1'!A1" display="TECH E-1" xr:uid="{9089AE73-1CBD-46C5-ADAE-3E7063F7A7EE}"/>
    <hyperlink ref="D1:E1" location="G_SaldoEmisión!A1" display="VER GRÁFICO" xr:uid="{D69A12A4-29E6-4672-BD4B-99E81D86E826}"/>
    <hyperlink ref="A6" location="'G_SaldoE-4'!A1" display="E-4" xr:uid="{0640B968-B95F-46D1-9799-E88E2E3689B8}"/>
  </hyperlinks>
  <pageMargins left="0.75" right="0.75" top="1" bottom="1" header="0" footer="0"/>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AC7A6-11C0-49E8-B2E7-1E4B99CE9BEB}">
  <dimension ref="H15:J16"/>
  <sheetViews>
    <sheetView topLeftCell="A4" workbookViewId="0">
      <selection activeCell="A17" sqref="A17:XFD17"/>
    </sheetView>
  </sheetViews>
  <sheetFormatPr baseColWidth="10" defaultColWidth="11.42578125" defaultRowHeight="12.75" x14ac:dyDescent="0.2"/>
  <cols>
    <col min="1" max="16384" width="11.42578125" style="1"/>
  </cols>
  <sheetData>
    <row r="15" spans="8:10" x14ac:dyDescent="0.2">
      <c r="H15" s="203" t="s">
        <v>113</v>
      </c>
      <c r="I15" s="203"/>
      <c r="J15" s="203"/>
    </row>
    <row r="16" spans="8:10" x14ac:dyDescent="0.2">
      <c r="H16" s="203"/>
      <c r="I16" s="203"/>
      <c r="J16" s="203"/>
    </row>
  </sheetData>
  <mergeCells count="1">
    <mergeCell ref="H15:J16"/>
  </mergeCells>
  <hyperlinks>
    <hyperlink ref="H15:J16" location="CalidadTER!A1" display="VER INFORMACIÓN" xr:uid="{7FD81FAC-19D2-48A2-A65B-1F7DD0F78F2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D65D-74CC-4071-8B22-FA03BA7B5285}">
  <dimension ref="A1:I292"/>
  <sheetViews>
    <sheetView showGridLines="0" workbookViewId="0">
      <pane xSplit="1" ySplit="7" topLeftCell="B267" activePane="bottomRight" state="frozen"/>
      <selection pane="topRight" activeCell="B1" sqref="B1"/>
      <selection pane="bottomLeft" activeCell="A8" sqref="A8"/>
      <selection pane="bottomRight" activeCell="J281" sqref="J281:L281"/>
    </sheetView>
  </sheetViews>
  <sheetFormatPr baseColWidth="10" defaultColWidth="11.42578125" defaultRowHeight="12.75" x14ac:dyDescent="0.2"/>
  <cols>
    <col min="1" max="1" width="11.42578125" style="4"/>
    <col min="2" max="4" width="15" style="4" customWidth="1"/>
    <col min="5" max="16384" width="11.42578125" style="4"/>
  </cols>
  <sheetData>
    <row r="1" spans="1:9" ht="18.75" x14ac:dyDescent="0.3">
      <c r="A1" s="40" t="s">
        <v>14</v>
      </c>
    </row>
    <row r="2" spans="1:9" ht="15" x14ac:dyDescent="0.25">
      <c r="A2" s="8" t="s">
        <v>114</v>
      </c>
    </row>
    <row r="3" spans="1:9" ht="16.5" customHeight="1" x14ac:dyDescent="0.2">
      <c r="A3" s="10" t="s">
        <v>120</v>
      </c>
      <c r="H3" s="183" t="s">
        <v>17</v>
      </c>
      <c r="I3" s="183"/>
    </row>
    <row r="5" spans="1:9" ht="17.25" customHeight="1" x14ac:dyDescent="0.2">
      <c r="A5" s="30"/>
      <c r="B5" s="206" t="s">
        <v>121</v>
      </c>
      <c r="C5" s="206"/>
      <c r="D5" s="206"/>
      <c r="E5" s="30"/>
      <c r="H5" s="183" t="s">
        <v>18</v>
      </c>
      <c r="I5" s="183"/>
    </row>
    <row r="6" spans="1:9" x14ac:dyDescent="0.2">
      <c r="A6" s="206"/>
      <c r="B6" s="207" t="s">
        <v>83</v>
      </c>
      <c r="C6" s="207" t="s">
        <v>84</v>
      </c>
      <c r="D6" s="207" t="s">
        <v>85</v>
      </c>
      <c r="E6" s="205" t="s">
        <v>106</v>
      </c>
      <c r="H6" s="202"/>
      <c r="I6" s="202"/>
    </row>
    <row r="7" spans="1:9" x14ac:dyDescent="0.2">
      <c r="A7" s="206"/>
      <c r="B7" s="207"/>
      <c r="C7" s="207"/>
      <c r="D7" s="207"/>
      <c r="E7" s="205"/>
    </row>
    <row r="8" spans="1:9" x14ac:dyDescent="0.2">
      <c r="A8" s="13">
        <v>37347</v>
      </c>
      <c r="B8" s="52"/>
      <c r="C8" s="52"/>
      <c r="D8" s="52"/>
    </row>
    <row r="9" spans="1:9" x14ac:dyDescent="0.2">
      <c r="A9" s="13">
        <v>37377</v>
      </c>
      <c r="B9" s="52"/>
      <c r="C9" s="52"/>
      <c r="D9" s="52"/>
    </row>
    <row r="10" spans="1:9" x14ac:dyDescent="0.2">
      <c r="A10" s="13">
        <v>37408</v>
      </c>
      <c r="B10" s="52"/>
      <c r="C10" s="52"/>
      <c r="D10" s="52"/>
    </row>
    <row r="11" spans="1:9" x14ac:dyDescent="0.2">
      <c r="A11" s="13">
        <v>37438</v>
      </c>
      <c r="B11" s="52"/>
      <c r="C11" s="52"/>
      <c r="D11" s="52"/>
    </row>
    <row r="12" spans="1:9" x14ac:dyDescent="0.2">
      <c r="A12" s="13">
        <v>37469</v>
      </c>
      <c r="B12" s="52"/>
      <c r="C12" s="52"/>
      <c r="D12" s="52"/>
    </row>
    <row r="13" spans="1:9" x14ac:dyDescent="0.2">
      <c r="A13" s="13">
        <v>37500</v>
      </c>
      <c r="B13" s="52"/>
      <c r="C13" s="52"/>
      <c r="D13" s="52"/>
    </row>
    <row r="14" spans="1:9" x14ac:dyDescent="0.2">
      <c r="A14" s="13">
        <v>37530</v>
      </c>
      <c r="B14" s="52"/>
      <c r="C14" s="52"/>
      <c r="D14" s="52"/>
    </row>
    <row r="15" spans="1:9" x14ac:dyDescent="0.2">
      <c r="A15" s="13">
        <v>37561</v>
      </c>
      <c r="B15" s="52"/>
      <c r="C15" s="52"/>
      <c r="D15" s="52"/>
    </row>
    <row r="16" spans="1:9" x14ac:dyDescent="0.2">
      <c r="A16" s="13">
        <v>37591</v>
      </c>
      <c r="B16" s="52"/>
      <c r="C16" s="52"/>
      <c r="D16" s="52"/>
    </row>
    <row r="17" spans="1:4" x14ac:dyDescent="0.2">
      <c r="A17" s="13">
        <v>37622</v>
      </c>
      <c r="B17" s="52"/>
      <c r="C17" s="52"/>
      <c r="D17" s="52"/>
    </row>
    <row r="18" spans="1:4" x14ac:dyDescent="0.2">
      <c r="A18" s="13">
        <v>37653</v>
      </c>
      <c r="B18" s="52"/>
      <c r="C18" s="52"/>
      <c r="D18" s="52"/>
    </row>
    <row r="19" spans="1:4" x14ac:dyDescent="0.2">
      <c r="A19" s="13">
        <v>37681</v>
      </c>
      <c r="B19" s="52"/>
      <c r="C19" s="52"/>
      <c r="D19" s="52"/>
    </row>
    <row r="20" spans="1:4" x14ac:dyDescent="0.2">
      <c r="A20" s="13">
        <v>37712</v>
      </c>
      <c r="B20" s="52"/>
      <c r="C20" s="52"/>
      <c r="D20" s="52"/>
    </row>
    <row r="21" spans="1:4" x14ac:dyDescent="0.2">
      <c r="A21" s="13">
        <v>37742</v>
      </c>
      <c r="B21" s="52"/>
      <c r="C21" s="52"/>
      <c r="D21" s="52"/>
    </row>
    <row r="22" spans="1:4" x14ac:dyDescent="0.2">
      <c r="A22" s="13">
        <v>37773</v>
      </c>
      <c r="B22" s="52"/>
      <c r="C22" s="52"/>
      <c r="D22" s="52"/>
    </row>
    <row r="23" spans="1:4" x14ac:dyDescent="0.2">
      <c r="A23" s="13">
        <v>37803</v>
      </c>
      <c r="B23" s="52"/>
      <c r="C23" s="52"/>
      <c r="D23" s="52"/>
    </row>
    <row r="24" spans="1:4" x14ac:dyDescent="0.2">
      <c r="A24" s="13">
        <v>37834</v>
      </c>
      <c r="B24" s="52"/>
      <c r="C24" s="52"/>
      <c r="D24" s="52"/>
    </row>
    <row r="25" spans="1:4" x14ac:dyDescent="0.2">
      <c r="A25" s="13">
        <v>37865</v>
      </c>
      <c r="B25" s="52"/>
      <c r="C25" s="52"/>
      <c r="D25" s="52"/>
    </row>
    <row r="26" spans="1:4" x14ac:dyDescent="0.2">
      <c r="A26" s="13">
        <v>37895</v>
      </c>
      <c r="B26" s="52"/>
      <c r="C26" s="52"/>
      <c r="D26" s="52"/>
    </row>
    <row r="27" spans="1:4" x14ac:dyDescent="0.2">
      <c r="A27" s="13">
        <v>37926</v>
      </c>
      <c r="B27" s="52"/>
      <c r="C27" s="52"/>
      <c r="D27" s="52"/>
    </row>
    <row r="28" spans="1:4" x14ac:dyDescent="0.2">
      <c r="A28" s="13">
        <v>37956</v>
      </c>
      <c r="B28" s="52"/>
      <c r="C28" s="52"/>
      <c r="D28" s="52"/>
    </row>
    <row r="29" spans="1:4" x14ac:dyDescent="0.2">
      <c r="A29" s="13">
        <v>37987</v>
      </c>
      <c r="B29" s="52"/>
      <c r="C29" s="52"/>
      <c r="D29" s="52"/>
    </row>
    <row r="30" spans="1:4" x14ac:dyDescent="0.2">
      <c r="A30" s="13">
        <v>38018</v>
      </c>
      <c r="B30" s="52"/>
      <c r="C30" s="52"/>
      <c r="D30" s="52"/>
    </row>
    <row r="31" spans="1:4" x14ac:dyDescent="0.2">
      <c r="A31" s="13">
        <v>38047</v>
      </c>
      <c r="B31" s="52"/>
      <c r="C31" s="52"/>
      <c r="D31" s="52"/>
    </row>
    <row r="32" spans="1:4" x14ac:dyDescent="0.2">
      <c r="A32" s="13">
        <v>38078</v>
      </c>
      <c r="B32" s="52"/>
      <c r="C32" s="52"/>
      <c r="D32" s="52"/>
    </row>
    <row r="33" spans="1:5" x14ac:dyDescent="0.2">
      <c r="A33" s="13">
        <v>38108</v>
      </c>
      <c r="B33" s="52"/>
      <c r="C33" s="52"/>
      <c r="D33" s="52"/>
    </row>
    <row r="34" spans="1:5" x14ac:dyDescent="0.2">
      <c r="A34" s="13">
        <v>38139</v>
      </c>
      <c r="B34" s="52">
        <v>0.99594236117017876</v>
      </c>
      <c r="C34" s="52"/>
      <c r="D34" s="52"/>
      <c r="E34" s="52">
        <v>0.99594236117017876</v>
      </c>
    </row>
    <row r="35" spans="1:5" x14ac:dyDescent="0.2">
      <c r="A35" s="13">
        <v>38169</v>
      </c>
      <c r="B35" s="52">
        <v>0.99387931594316203</v>
      </c>
      <c r="C35" s="52"/>
      <c r="D35" s="52"/>
      <c r="E35" s="52">
        <v>0.99387931594316203</v>
      </c>
    </row>
    <row r="36" spans="1:5" x14ac:dyDescent="0.2">
      <c r="A36" s="13">
        <v>38200</v>
      </c>
      <c r="B36" s="52">
        <v>0.99209681101694147</v>
      </c>
      <c r="C36" s="52">
        <v>0.9765442310212995</v>
      </c>
      <c r="D36" s="52"/>
      <c r="E36" s="52">
        <v>0.9842230093213401</v>
      </c>
    </row>
    <row r="37" spans="1:5" x14ac:dyDescent="0.2">
      <c r="A37" s="13">
        <v>38231</v>
      </c>
      <c r="B37" s="52">
        <v>0.98988489072218022</v>
      </c>
      <c r="C37" s="52">
        <v>0.97167560430064337</v>
      </c>
      <c r="D37" s="52"/>
      <c r="E37" s="52">
        <v>0.98068234117143727</v>
      </c>
    </row>
    <row r="38" spans="1:5" x14ac:dyDescent="0.2">
      <c r="A38" s="13">
        <v>38261</v>
      </c>
      <c r="B38" s="52">
        <v>0.98772791723943942</v>
      </c>
      <c r="C38" s="52">
        <v>0.96906437788710453</v>
      </c>
      <c r="D38" s="52"/>
      <c r="E38" s="52">
        <v>0.97827148611744452</v>
      </c>
    </row>
    <row r="39" spans="1:5" x14ac:dyDescent="0.2">
      <c r="A39" s="13">
        <v>38292</v>
      </c>
      <c r="B39" s="52">
        <v>0.98839652003696632</v>
      </c>
      <c r="C39" s="52">
        <v>0.96658120437617978</v>
      </c>
      <c r="D39" s="52"/>
      <c r="E39" s="52">
        <v>0.97726825952276164</v>
      </c>
    </row>
    <row r="40" spans="1:5" x14ac:dyDescent="0.2">
      <c r="A40" s="13">
        <v>38322</v>
      </c>
      <c r="B40" s="52">
        <v>0.98818998679492442</v>
      </c>
      <c r="C40" s="52">
        <v>0.96539077485234037</v>
      </c>
      <c r="D40" s="52"/>
      <c r="E40" s="52">
        <v>0.97657985349379373</v>
      </c>
    </row>
    <row r="41" spans="1:5" x14ac:dyDescent="0.2">
      <c r="A41" s="13">
        <v>38353</v>
      </c>
      <c r="B41" s="52">
        <v>0.98802485648031679</v>
      </c>
      <c r="C41" s="52">
        <v>0.96623160369612759</v>
      </c>
      <c r="D41" s="52"/>
      <c r="E41" s="52">
        <v>0.97687120161753238</v>
      </c>
    </row>
    <row r="42" spans="1:5" x14ac:dyDescent="0.2">
      <c r="A42" s="13">
        <v>38384</v>
      </c>
      <c r="B42" s="52">
        <v>0.98762377425956371</v>
      </c>
      <c r="C42" s="52">
        <v>0.96611646527739603</v>
      </c>
      <c r="D42" s="52"/>
      <c r="E42" s="52">
        <v>0.97658471547347558</v>
      </c>
    </row>
    <row r="43" spans="1:5" x14ac:dyDescent="0.2">
      <c r="A43" s="13">
        <v>38412</v>
      </c>
      <c r="B43" s="52">
        <v>0.98722621897760798</v>
      </c>
      <c r="C43" s="52">
        <v>0.96945309322057072</v>
      </c>
      <c r="D43" s="52"/>
      <c r="E43" s="52">
        <v>0.97808073383710858</v>
      </c>
    </row>
    <row r="44" spans="1:5" x14ac:dyDescent="0.2">
      <c r="A44" s="13">
        <v>38443</v>
      </c>
      <c r="B44" s="52">
        <v>0.98858039395988317</v>
      </c>
      <c r="C44" s="52">
        <v>0.97044094791953606</v>
      </c>
      <c r="D44" s="52"/>
      <c r="E44" s="52">
        <v>0.97920921012705375</v>
      </c>
    </row>
    <row r="45" spans="1:5" x14ac:dyDescent="0.2">
      <c r="A45" s="13">
        <v>38473</v>
      </c>
      <c r="B45" s="52">
        <v>0.9889825337017174</v>
      </c>
      <c r="C45" s="52">
        <v>0.97513004401145265</v>
      </c>
      <c r="D45" s="52"/>
      <c r="E45" s="52">
        <v>0.98182912467635308</v>
      </c>
    </row>
    <row r="46" spans="1:5" x14ac:dyDescent="0.2">
      <c r="A46" s="13">
        <v>38504</v>
      </c>
      <c r="B46" s="52">
        <v>0.98914164025069762</v>
      </c>
      <c r="C46" s="52">
        <v>0.9771624499528101</v>
      </c>
      <c r="D46" s="52"/>
      <c r="E46" s="52">
        <v>0.98296543122724234</v>
      </c>
    </row>
    <row r="47" spans="1:5" x14ac:dyDescent="0.2">
      <c r="A47" s="13">
        <v>38534</v>
      </c>
      <c r="B47" s="52">
        <v>0.99019611970821164</v>
      </c>
      <c r="C47" s="52">
        <v>0.97827486866155888</v>
      </c>
      <c r="D47" s="52"/>
      <c r="E47" s="52">
        <v>0.98402200075693591</v>
      </c>
    </row>
    <row r="48" spans="1:5" x14ac:dyDescent="0.2">
      <c r="A48" s="13">
        <v>38565</v>
      </c>
      <c r="B48" s="52">
        <v>0.99002786882136529</v>
      </c>
      <c r="C48" s="52">
        <v>0.97877663326125908</v>
      </c>
      <c r="D48" s="52"/>
      <c r="E48" s="52">
        <v>0.98422212059780168</v>
      </c>
    </row>
    <row r="49" spans="1:5" x14ac:dyDescent="0.2">
      <c r="A49" s="13">
        <v>38596</v>
      </c>
      <c r="B49" s="52">
        <v>0.98981721287465563</v>
      </c>
      <c r="C49" s="52">
        <v>0.97990323884835429</v>
      </c>
      <c r="D49" s="52"/>
      <c r="E49" s="52">
        <v>0.98468886881920559</v>
      </c>
    </row>
    <row r="50" spans="1:5" x14ac:dyDescent="0.2">
      <c r="A50" s="13">
        <v>38626</v>
      </c>
      <c r="B50" s="52">
        <v>0.99012415939484333</v>
      </c>
      <c r="C50" s="52">
        <v>0.9826443180138853</v>
      </c>
      <c r="D50" s="52"/>
      <c r="E50" s="52">
        <v>0.98626114542002352</v>
      </c>
    </row>
    <row r="51" spans="1:5" x14ac:dyDescent="0.2">
      <c r="A51" s="13">
        <v>38657</v>
      </c>
      <c r="B51" s="52">
        <v>0.991320655144871</v>
      </c>
      <c r="C51" s="52">
        <v>0.982710442991648</v>
      </c>
      <c r="D51" s="52"/>
      <c r="E51" s="52">
        <v>0.98686591244735444</v>
      </c>
    </row>
    <row r="52" spans="1:5" x14ac:dyDescent="0.2">
      <c r="A52" s="13">
        <v>38687</v>
      </c>
      <c r="B52" s="52">
        <v>0.9915719260290915</v>
      </c>
      <c r="C52" s="52">
        <v>0.98260582847288847</v>
      </c>
      <c r="D52" s="52">
        <v>0.96812626980216376</v>
      </c>
      <c r="E52" s="52">
        <v>0.98412637403547232</v>
      </c>
    </row>
    <row r="53" spans="1:5" x14ac:dyDescent="0.2">
      <c r="A53" s="13">
        <v>38718</v>
      </c>
      <c r="B53" s="52">
        <v>0.99179040456439438</v>
      </c>
      <c r="C53" s="52">
        <v>0.98375928412920777</v>
      </c>
      <c r="D53" s="52">
        <v>0.95549119509128899</v>
      </c>
      <c r="E53" s="52">
        <v>0.98279600806442191</v>
      </c>
    </row>
    <row r="54" spans="1:5" x14ac:dyDescent="0.2">
      <c r="A54" s="13">
        <v>38749</v>
      </c>
      <c r="B54" s="52">
        <v>0.99251527381473315</v>
      </c>
      <c r="C54" s="52">
        <v>0.98504260449178993</v>
      </c>
      <c r="D54" s="52">
        <v>0.93898449223931368</v>
      </c>
      <c r="E54" s="52">
        <v>0.98113204366974494</v>
      </c>
    </row>
    <row r="55" spans="1:5" x14ac:dyDescent="0.2">
      <c r="A55" s="13">
        <v>38777</v>
      </c>
      <c r="B55" s="52">
        <v>0.99131843709247713</v>
      </c>
      <c r="C55" s="52">
        <v>0.98472450568181846</v>
      </c>
      <c r="D55" s="52">
        <v>0.92540314105991917</v>
      </c>
      <c r="E55" s="52">
        <v>0.97840301785386974</v>
      </c>
    </row>
    <row r="56" spans="1:5" x14ac:dyDescent="0.2">
      <c r="A56" s="13">
        <v>38808</v>
      </c>
      <c r="B56" s="52">
        <v>0.99117986867462193</v>
      </c>
      <c r="C56" s="52">
        <v>0.98389769769021207</v>
      </c>
      <c r="D56" s="52">
        <v>0.91502259162974042</v>
      </c>
      <c r="E56" s="52">
        <v>0.97637274338435665</v>
      </c>
    </row>
    <row r="57" spans="1:5" x14ac:dyDescent="0.2">
      <c r="A57" s="13">
        <v>38838</v>
      </c>
      <c r="B57" s="52">
        <v>0.99308269491271961</v>
      </c>
      <c r="C57" s="52">
        <v>0.98544819615743851</v>
      </c>
      <c r="D57" s="52">
        <v>0.91170904433661559</v>
      </c>
      <c r="E57" s="52">
        <v>0.97739720806492247</v>
      </c>
    </row>
    <row r="58" spans="1:5" x14ac:dyDescent="0.2">
      <c r="A58" s="13">
        <v>38869</v>
      </c>
      <c r="B58" s="52">
        <v>0.99346301065820686</v>
      </c>
      <c r="C58" s="52">
        <v>0.98602929101044934</v>
      </c>
      <c r="D58" s="52">
        <v>0.90700985893446884</v>
      </c>
      <c r="E58" s="52">
        <v>0.97710352066821382</v>
      </c>
    </row>
    <row r="59" spans="1:5" x14ac:dyDescent="0.2">
      <c r="A59" s="13">
        <v>38899</v>
      </c>
      <c r="B59" s="52">
        <v>0.99327985209959446</v>
      </c>
      <c r="C59" s="52">
        <v>0.98599660894760011</v>
      </c>
      <c r="D59" s="52">
        <v>0.9025816408670303</v>
      </c>
      <c r="E59" s="52">
        <v>0.97635719617775774</v>
      </c>
    </row>
    <row r="60" spans="1:5" x14ac:dyDescent="0.2">
      <c r="A60" s="13">
        <v>38930</v>
      </c>
      <c r="B60" s="52">
        <v>0.99545141420343208</v>
      </c>
      <c r="C60" s="52">
        <v>0.98836344787713803</v>
      </c>
      <c r="D60" s="52">
        <v>0.91633368826591255</v>
      </c>
      <c r="E60" s="52">
        <v>0.98068841487481206</v>
      </c>
    </row>
    <row r="61" spans="1:5" x14ac:dyDescent="0.2">
      <c r="A61" s="13">
        <v>38961</v>
      </c>
      <c r="B61" s="52">
        <v>0.99518672631941563</v>
      </c>
      <c r="C61" s="52">
        <v>0.9885383531644103</v>
      </c>
      <c r="D61" s="52">
        <v>0.90955141955142216</v>
      </c>
      <c r="E61" s="52">
        <v>0.97963200507896486</v>
      </c>
    </row>
    <row r="62" spans="1:5" x14ac:dyDescent="0.2">
      <c r="A62" s="13">
        <v>38991</v>
      </c>
      <c r="B62" s="52">
        <v>0.99381849949234025</v>
      </c>
      <c r="C62" s="52">
        <v>0.98774989612195996</v>
      </c>
      <c r="D62" s="52">
        <v>0.90328141377421711</v>
      </c>
      <c r="E62" s="52">
        <v>0.97791699392193843</v>
      </c>
    </row>
    <row r="63" spans="1:5" x14ac:dyDescent="0.2">
      <c r="A63" s="13">
        <v>39022</v>
      </c>
      <c r="B63" s="52">
        <v>0.99393445497201249</v>
      </c>
      <c r="C63" s="52">
        <v>0.98737862688224176</v>
      </c>
      <c r="D63" s="52">
        <v>0.89986500728505725</v>
      </c>
      <c r="E63" s="52">
        <v>0.97615281671352494</v>
      </c>
    </row>
    <row r="64" spans="1:5" x14ac:dyDescent="0.2">
      <c r="A64" s="13">
        <v>39052</v>
      </c>
      <c r="B64" s="52">
        <v>0.99353899410973601</v>
      </c>
      <c r="C64" s="52">
        <v>0.98738216505512066</v>
      </c>
      <c r="D64" s="52">
        <v>0.8964516089265645</v>
      </c>
      <c r="E64" s="52">
        <v>0.97548929395744644</v>
      </c>
    </row>
    <row r="65" spans="1:5" x14ac:dyDescent="0.2">
      <c r="A65" s="13">
        <v>39083</v>
      </c>
      <c r="B65" s="52">
        <v>0.99419797274174171</v>
      </c>
      <c r="C65" s="52">
        <v>0.98763867387449511</v>
      </c>
      <c r="D65" s="52">
        <v>0.8958129913839189</v>
      </c>
      <c r="E65" s="52">
        <v>0.97581389420161846</v>
      </c>
    </row>
    <row r="66" spans="1:5" x14ac:dyDescent="0.2">
      <c r="A66" s="13">
        <v>39114</v>
      </c>
      <c r="B66" s="52">
        <v>0.99350980378414577</v>
      </c>
      <c r="C66" s="52">
        <v>0.98744075175694668</v>
      </c>
      <c r="D66" s="52">
        <v>0.89326139150671835</v>
      </c>
      <c r="E66" s="52">
        <v>0.9751225809045424</v>
      </c>
    </row>
    <row r="67" spans="1:5" x14ac:dyDescent="0.2">
      <c r="A67" s="13">
        <v>39142</v>
      </c>
      <c r="B67" s="52">
        <v>0.9939193655048324</v>
      </c>
      <c r="C67" s="52">
        <v>0.98817809762953046</v>
      </c>
      <c r="D67" s="52">
        <v>0.88916350927852594</v>
      </c>
      <c r="E67" s="52">
        <v>0.97509714695539629</v>
      </c>
    </row>
    <row r="68" spans="1:5" x14ac:dyDescent="0.2">
      <c r="A68" s="13">
        <v>39173</v>
      </c>
      <c r="B68" s="52">
        <v>0.99378026888598503</v>
      </c>
      <c r="C68" s="52">
        <v>0.98822716112413245</v>
      </c>
      <c r="D68" s="52">
        <v>0.88753338459712916</v>
      </c>
      <c r="E68" s="52">
        <v>0.97486460819630683</v>
      </c>
    </row>
    <row r="69" spans="1:5" x14ac:dyDescent="0.2">
      <c r="A69" s="13">
        <v>39203</v>
      </c>
      <c r="B69" s="52">
        <v>0.99435299528632348</v>
      </c>
      <c r="C69" s="52">
        <v>0.9884193301079186</v>
      </c>
      <c r="D69" s="52">
        <v>0.88131504005930184</v>
      </c>
      <c r="E69" s="52">
        <v>0.97433472798312759</v>
      </c>
    </row>
    <row r="70" spans="1:5" x14ac:dyDescent="0.2">
      <c r="A70" s="13">
        <v>39234</v>
      </c>
      <c r="B70" s="52">
        <v>0.99492288687717101</v>
      </c>
      <c r="C70" s="52">
        <v>0.98886882217155714</v>
      </c>
      <c r="D70" s="52">
        <v>0.88013508594575895</v>
      </c>
      <c r="E70" s="52">
        <v>0.97460079830768676</v>
      </c>
    </row>
    <row r="71" spans="1:5" x14ac:dyDescent="0.2">
      <c r="A71" s="13">
        <v>39264</v>
      </c>
      <c r="B71" s="52">
        <v>0.99541260220122874</v>
      </c>
      <c r="C71" s="52">
        <v>0.99115409040786129</v>
      </c>
      <c r="D71" s="52">
        <v>0.93887484229376439</v>
      </c>
      <c r="E71" s="52">
        <v>0.98451978635108595</v>
      </c>
    </row>
    <row r="72" spans="1:5" x14ac:dyDescent="0.2">
      <c r="A72" s="13">
        <v>39295</v>
      </c>
      <c r="B72" s="52">
        <v>0.99296676960025154</v>
      </c>
      <c r="C72" s="52">
        <v>0.98942896295725558</v>
      </c>
      <c r="D72" s="52">
        <v>0.93723230094834742</v>
      </c>
      <c r="E72" s="52">
        <v>0.98134107787656344</v>
      </c>
    </row>
    <row r="73" spans="1:5" x14ac:dyDescent="0.2">
      <c r="A73" s="13">
        <v>39326</v>
      </c>
      <c r="B73" s="52">
        <v>0.99207157927892331</v>
      </c>
      <c r="C73" s="52">
        <v>0.99097825076731205</v>
      </c>
      <c r="D73" s="52">
        <v>0.92020879616489781</v>
      </c>
      <c r="E73" s="52">
        <v>0.98066151322029083</v>
      </c>
    </row>
    <row r="74" spans="1:5" x14ac:dyDescent="0.2">
      <c r="A74" s="13">
        <v>39356</v>
      </c>
      <c r="B74" s="52">
        <v>0.99195285771092911</v>
      </c>
      <c r="C74" s="52">
        <v>0.9904261234377687</v>
      </c>
      <c r="D74" s="52">
        <v>0.91346484892120861</v>
      </c>
      <c r="E74" s="52">
        <v>0.98369403261203781</v>
      </c>
    </row>
    <row r="75" spans="1:5" x14ac:dyDescent="0.2">
      <c r="A75" s="13">
        <v>39387</v>
      </c>
      <c r="B75" s="52">
        <v>0.99115388406157223</v>
      </c>
      <c r="C75" s="52">
        <v>0.99137369063677327</v>
      </c>
      <c r="D75" s="52">
        <v>0.9107451359058274</v>
      </c>
      <c r="E75" s="52">
        <v>0.98384175432770693</v>
      </c>
    </row>
    <row r="76" spans="1:5" x14ac:dyDescent="0.2">
      <c r="A76" s="13">
        <v>39417</v>
      </c>
      <c r="B76" s="52">
        <v>0.99186219624700189</v>
      </c>
      <c r="C76" s="52">
        <v>0.99139554919019757</v>
      </c>
      <c r="D76" s="52">
        <v>0.90809518230568187</v>
      </c>
      <c r="E76" s="52">
        <v>0.98394303678219031</v>
      </c>
    </row>
    <row r="77" spans="1:5" x14ac:dyDescent="0.2">
      <c r="A77" s="13">
        <v>39448</v>
      </c>
      <c r="B77" s="52">
        <v>0.99284046652188696</v>
      </c>
      <c r="C77" s="52">
        <v>0.99098757119308445</v>
      </c>
      <c r="D77" s="52">
        <v>0.91385202148106137</v>
      </c>
      <c r="E77" s="52">
        <v>0.98457627384855806</v>
      </c>
    </row>
    <row r="78" spans="1:5" x14ac:dyDescent="0.2">
      <c r="A78" s="13">
        <v>39479</v>
      </c>
      <c r="B78" s="52">
        <v>0.99237576705222785</v>
      </c>
      <c r="C78" s="52">
        <v>0.99143890287578484</v>
      </c>
      <c r="D78" s="52">
        <v>0.91397127627820496</v>
      </c>
      <c r="E78" s="52">
        <v>0.9847134376520672</v>
      </c>
    </row>
    <row r="79" spans="1:5" x14ac:dyDescent="0.2">
      <c r="A79" s="13">
        <v>39508</v>
      </c>
      <c r="B79" s="52">
        <v>0.99216864748875588</v>
      </c>
      <c r="C79" s="52">
        <v>0.99221114200465876</v>
      </c>
      <c r="D79" s="52">
        <v>0.90756365956843987</v>
      </c>
      <c r="E79" s="52">
        <v>0.98458223360369479</v>
      </c>
    </row>
    <row r="80" spans="1:5" x14ac:dyDescent="0.2">
      <c r="A80" s="13">
        <v>39539</v>
      </c>
      <c r="B80" s="52">
        <v>0.99219164214413835</v>
      </c>
      <c r="C80" s="52">
        <v>0.99449836264101676</v>
      </c>
      <c r="D80" s="52">
        <v>0.93147784309825754</v>
      </c>
      <c r="E80" s="52">
        <v>0.98818911785931618</v>
      </c>
    </row>
    <row r="81" spans="1:5" x14ac:dyDescent="0.2">
      <c r="A81" s="13">
        <v>39569</v>
      </c>
      <c r="B81" s="52">
        <v>0.99305909565332184</v>
      </c>
      <c r="C81" s="52">
        <v>0.99431918382543127</v>
      </c>
      <c r="D81" s="52">
        <v>0.93694810703527387</v>
      </c>
      <c r="E81" s="52">
        <v>0.98889107318088409</v>
      </c>
    </row>
    <row r="82" spans="1:5" x14ac:dyDescent="0.2">
      <c r="A82" s="13">
        <v>39600</v>
      </c>
      <c r="B82" s="52">
        <v>0.99308667888273061</v>
      </c>
      <c r="C82" s="52">
        <v>0.99429185927095853</v>
      </c>
      <c r="D82" s="52">
        <v>0.93117163418488869</v>
      </c>
      <c r="E82" s="52">
        <v>0.98841178650560635</v>
      </c>
    </row>
    <row r="83" spans="1:5" x14ac:dyDescent="0.2">
      <c r="A83" s="13">
        <v>39630</v>
      </c>
      <c r="B83" s="52">
        <v>0.99324818577962914</v>
      </c>
      <c r="C83" s="52">
        <v>0.99373473724921102</v>
      </c>
      <c r="D83" s="52">
        <v>0.92913466883655671</v>
      </c>
      <c r="E83" s="52">
        <v>0.98799842754356892</v>
      </c>
    </row>
    <row r="84" spans="1:5" x14ac:dyDescent="0.2">
      <c r="A84" s="13">
        <v>39661</v>
      </c>
      <c r="B84" s="52">
        <v>0.99144175929127498</v>
      </c>
      <c r="C84" s="52">
        <v>0.99351375139652243</v>
      </c>
      <c r="D84" s="52">
        <v>0.92430529836859732</v>
      </c>
      <c r="E84" s="52">
        <v>0.98688726955380413</v>
      </c>
    </row>
    <row r="85" spans="1:5" x14ac:dyDescent="0.2">
      <c r="A85" s="13">
        <v>39692</v>
      </c>
      <c r="B85" s="52">
        <v>0.99162406567638706</v>
      </c>
      <c r="C85" s="52">
        <v>0.99365018099226643</v>
      </c>
      <c r="D85" s="52">
        <v>0.92542172450368854</v>
      </c>
      <c r="E85" s="52">
        <v>0.98717590777241504</v>
      </c>
    </row>
    <row r="86" spans="1:5" x14ac:dyDescent="0.2">
      <c r="A86" s="13">
        <v>39722</v>
      </c>
      <c r="B86" s="52">
        <v>0.99115231217827393</v>
      </c>
      <c r="C86" s="52">
        <v>0.99379068984458929</v>
      </c>
      <c r="D86" s="52">
        <v>0.92668549914847631</v>
      </c>
      <c r="E86" s="52">
        <v>0.98724072737091595</v>
      </c>
    </row>
    <row r="87" spans="1:5" x14ac:dyDescent="0.2">
      <c r="A87" s="13">
        <v>39753</v>
      </c>
      <c r="B87" s="52">
        <v>0.9907862134998584</v>
      </c>
      <c r="C87" s="52">
        <v>0.99413580958654468</v>
      </c>
      <c r="D87" s="52">
        <v>0.92946364948542437</v>
      </c>
      <c r="E87" s="52">
        <v>0.98759052460360919</v>
      </c>
    </row>
    <row r="88" spans="1:5" x14ac:dyDescent="0.2">
      <c r="A88" s="13">
        <v>39783</v>
      </c>
      <c r="B88" s="52">
        <v>0.99086786389236248</v>
      </c>
      <c r="C88" s="52">
        <v>0.99398356804742705</v>
      </c>
      <c r="D88" s="52">
        <v>0.93002979081418891</v>
      </c>
      <c r="E88" s="52">
        <v>0.98755769989635134</v>
      </c>
    </row>
    <row r="89" spans="1:5" x14ac:dyDescent="0.2">
      <c r="A89" s="13">
        <v>39814</v>
      </c>
      <c r="B89" s="52">
        <v>0.98956180927532267</v>
      </c>
      <c r="C89" s="52">
        <v>0.99433187530248512</v>
      </c>
      <c r="D89" s="52">
        <v>0.9301834429878747</v>
      </c>
      <c r="E89" s="52">
        <v>0.98735511080796545</v>
      </c>
    </row>
    <row r="90" spans="1:5" x14ac:dyDescent="0.2">
      <c r="A90" s="13">
        <v>39845</v>
      </c>
      <c r="B90" s="52">
        <v>0.98920562680769231</v>
      </c>
      <c r="C90" s="52">
        <v>0.99435128692595776</v>
      </c>
      <c r="D90" s="52">
        <v>0.92563705278676844</v>
      </c>
      <c r="E90" s="52">
        <v>0.98693716261071107</v>
      </c>
    </row>
    <row r="91" spans="1:5" x14ac:dyDescent="0.2">
      <c r="A91" s="13">
        <v>39873</v>
      </c>
      <c r="B91" s="52">
        <v>0.99073258934789332</v>
      </c>
      <c r="C91" s="52">
        <v>0.99455546511606463</v>
      </c>
      <c r="D91" s="52">
        <v>0.92606818422621484</v>
      </c>
      <c r="E91" s="52">
        <v>0.98756130790261232</v>
      </c>
    </row>
    <row r="92" spans="1:5" x14ac:dyDescent="0.2">
      <c r="A92" s="13">
        <v>39904</v>
      </c>
      <c r="B92" s="52">
        <v>0.99034263527256772</v>
      </c>
      <c r="C92" s="52">
        <v>0.99496248873871673</v>
      </c>
      <c r="D92" s="52">
        <v>0.92525199906893763</v>
      </c>
      <c r="E92" s="52">
        <v>0.98761255963316641</v>
      </c>
    </row>
    <row r="93" spans="1:5" x14ac:dyDescent="0.2">
      <c r="A93" s="13">
        <v>39934</v>
      </c>
      <c r="B93" s="52">
        <v>0.99009262807452914</v>
      </c>
      <c r="C93" s="52">
        <v>0.99439583375225393</v>
      </c>
      <c r="D93" s="52">
        <v>0.93459950441491468</v>
      </c>
      <c r="E93" s="52">
        <v>0.98799449205757239</v>
      </c>
    </row>
    <row r="94" spans="1:5" x14ac:dyDescent="0.2">
      <c r="A94" s="13">
        <v>39965</v>
      </c>
      <c r="B94" s="52">
        <v>0.99107273349980463</v>
      </c>
      <c r="C94" s="52">
        <v>0.99482611590437153</v>
      </c>
      <c r="D94" s="52">
        <v>0.9288141882001123</v>
      </c>
      <c r="E94" s="52">
        <v>0.98811707660609105</v>
      </c>
    </row>
    <row r="95" spans="1:5" x14ac:dyDescent="0.2">
      <c r="A95" s="13">
        <v>39995</v>
      </c>
      <c r="B95" s="52">
        <v>0.99262063791721855</v>
      </c>
      <c r="C95" s="52">
        <v>0.99510502002817358</v>
      </c>
      <c r="D95" s="52">
        <v>0.93699571605488685</v>
      </c>
      <c r="E95" s="52">
        <v>0.98950827060899216</v>
      </c>
    </row>
    <row r="96" spans="1:5" x14ac:dyDescent="0.2">
      <c r="A96" s="13">
        <v>40026</v>
      </c>
      <c r="B96" s="52">
        <v>0.99288490911830762</v>
      </c>
      <c r="C96" s="52">
        <v>0.99525449399789234</v>
      </c>
      <c r="D96" s="52">
        <v>0.93415586741387047</v>
      </c>
      <c r="E96" s="52">
        <v>0.98948172073996676</v>
      </c>
    </row>
    <row r="97" spans="1:5" x14ac:dyDescent="0.2">
      <c r="A97" s="13">
        <v>40057</v>
      </c>
      <c r="B97" s="52">
        <v>0.99279597318610524</v>
      </c>
      <c r="C97" s="52">
        <v>0.99518040497328275</v>
      </c>
      <c r="D97" s="52">
        <v>0.92932225239154764</v>
      </c>
      <c r="E97" s="52">
        <v>0.98916908231135736</v>
      </c>
    </row>
    <row r="98" spans="1:5" x14ac:dyDescent="0.2">
      <c r="A98" s="13">
        <v>40087</v>
      </c>
      <c r="B98" s="52">
        <v>0.99214890468783357</v>
      </c>
      <c r="C98" s="52">
        <v>0.99543018115499626</v>
      </c>
      <c r="D98" s="52">
        <v>0.93356113650728878</v>
      </c>
      <c r="E98" s="52">
        <v>0.98947001891943442</v>
      </c>
    </row>
    <row r="99" spans="1:5" x14ac:dyDescent="0.2">
      <c r="A99" s="13">
        <v>40118</v>
      </c>
      <c r="B99" s="52">
        <v>0.99192586341784461</v>
      </c>
      <c r="C99" s="52">
        <v>0.99565507259343</v>
      </c>
      <c r="D99" s="52">
        <v>0.93126345806325783</v>
      </c>
      <c r="E99" s="52">
        <v>0.9894113051348431</v>
      </c>
    </row>
    <row r="100" spans="1:5" x14ac:dyDescent="0.2">
      <c r="A100" s="13">
        <v>40148</v>
      </c>
      <c r="B100" s="52">
        <v>0.99189777100955057</v>
      </c>
      <c r="C100" s="52">
        <v>0.9957615009229146</v>
      </c>
      <c r="D100" s="52">
        <v>0.92979579794364209</v>
      </c>
      <c r="E100" s="52">
        <v>0.98939243702931123</v>
      </c>
    </row>
    <row r="101" spans="1:5" x14ac:dyDescent="0.2">
      <c r="A101" s="13">
        <v>40179</v>
      </c>
      <c r="B101" s="52">
        <v>0.99178227598866531</v>
      </c>
      <c r="C101" s="52">
        <v>0.99589333169473249</v>
      </c>
      <c r="D101" s="52">
        <v>0.93528575571615147</v>
      </c>
      <c r="E101" s="52">
        <v>0.98986568460494018</v>
      </c>
    </row>
    <row r="102" spans="1:5" x14ac:dyDescent="0.2">
      <c r="A102" s="13">
        <v>40210</v>
      </c>
      <c r="B102" s="52">
        <v>0.99197826959881474</v>
      </c>
      <c r="C102" s="52">
        <v>0.99591701790338794</v>
      </c>
      <c r="D102" s="52">
        <v>0.93472517449854253</v>
      </c>
      <c r="E102" s="52">
        <v>0.98987835554090864</v>
      </c>
    </row>
    <row r="103" spans="1:5" x14ac:dyDescent="0.2">
      <c r="A103" s="13">
        <v>40238</v>
      </c>
      <c r="B103" s="52">
        <v>0.99197077108158693</v>
      </c>
      <c r="C103" s="52">
        <v>0.99600125266197115</v>
      </c>
      <c r="D103" s="52">
        <v>0.93291259293382423</v>
      </c>
      <c r="E103" s="52">
        <v>0.98979348562479252</v>
      </c>
    </row>
    <row r="104" spans="1:5" x14ac:dyDescent="0.2">
      <c r="A104" s="13">
        <v>40269</v>
      </c>
      <c r="B104" s="52">
        <v>0.99209165045498937</v>
      </c>
      <c r="C104" s="52">
        <v>0.99578393395132081</v>
      </c>
      <c r="D104" s="52">
        <v>0.92863141492237411</v>
      </c>
      <c r="E104" s="52">
        <v>0.98202294609454199</v>
      </c>
    </row>
    <row r="105" spans="1:5" x14ac:dyDescent="0.2">
      <c r="A105" s="13">
        <v>40299</v>
      </c>
      <c r="B105" s="52">
        <v>0.99312517591616634</v>
      </c>
      <c r="C105" s="52">
        <v>0.99573976883946369</v>
      </c>
      <c r="D105" s="52">
        <v>0.9283299751829831</v>
      </c>
      <c r="E105" s="52">
        <v>0.98285699885541633</v>
      </c>
    </row>
    <row r="106" spans="1:5" x14ac:dyDescent="0.2">
      <c r="A106" s="13">
        <v>40330</v>
      </c>
      <c r="B106" s="52">
        <v>0.99277672381123527</v>
      </c>
      <c r="C106" s="52">
        <v>0.9957210511527016</v>
      </c>
      <c r="D106" s="52">
        <v>0.92487093951510024</v>
      </c>
      <c r="E106" s="52">
        <v>0.98215395490273127</v>
      </c>
    </row>
    <row r="107" spans="1:5" x14ac:dyDescent="0.2">
      <c r="A107" s="13">
        <v>40360</v>
      </c>
      <c r="B107" s="52">
        <v>0.99281338849245249</v>
      </c>
      <c r="C107" s="52">
        <v>0.99545073685302277</v>
      </c>
      <c r="D107" s="52">
        <v>0.91936149160117542</v>
      </c>
      <c r="E107" s="52">
        <v>0.98133247693707371</v>
      </c>
    </row>
    <row r="108" spans="1:5" x14ac:dyDescent="0.2">
      <c r="A108" s="13">
        <v>40391</v>
      </c>
      <c r="B108" s="52">
        <v>0.99282506565722173</v>
      </c>
      <c r="C108" s="52">
        <v>0.99472017820172165</v>
      </c>
      <c r="D108" s="52">
        <v>0.92050479452045542</v>
      </c>
      <c r="E108" s="52">
        <v>0.98156705022980695</v>
      </c>
    </row>
    <row r="109" spans="1:5" x14ac:dyDescent="0.2">
      <c r="A109" s="13">
        <v>40422</v>
      </c>
      <c r="B109" s="52">
        <v>0.99419215986918719</v>
      </c>
      <c r="C109" s="52">
        <v>0.99510599021640322</v>
      </c>
      <c r="D109" s="52">
        <v>0.94513116541135378</v>
      </c>
      <c r="E109" s="52">
        <v>0.9871303094090319</v>
      </c>
    </row>
    <row r="110" spans="1:5" x14ac:dyDescent="0.2">
      <c r="A110" s="13">
        <v>40452</v>
      </c>
      <c r="B110" s="52">
        <v>0.99410964411661484</v>
      </c>
      <c r="C110" s="52">
        <v>0.99512620442580757</v>
      </c>
      <c r="D110" s="52">
        <v>0.94960919972737867</v>
      </c>
      <c r="E110" s="52">
        <v>0.98778774445437567</v>
      </c>
    </row>
    <row r="111" spans="1:5" x14ac:dyDescent="0.2">
      <c r="A111" s="13">
        <v>40483</v>
      </c>
      <c r="B111" s="52">
        <v>0.99318499359524992</v>
      </c>
      <c r="C111" s="52">
        <v>0.99504277941136687</v>
      </c>
      <c r="D111" s="52">
        <v>0.95066851995174351</v>
      </c>
      <c r="E111" s="52">
        <v>0.98722011597154247</v>
      </c>
    </row>
    <row r="112" spans="1:5" x14ac:dyDescent="0.2">
      <c r="A112" s="13">
        <v>40513</v>
      </c>
      <c r="B112" s="52">
        <v>0.9923054317674499</v>
      </c>
      <c r="C112" s="52">
        <v>0.99500432870717603</v>
      </c>
      <c r="D112" s="52">
        <v>0.95168023983714534</v>
      </c>
      <c r="E112" s="52">
        <v>0.98674022520243765</v>
      </c>
    </row>
    <row r="113" spans="1:5" x14ac:dyDescent="0.2">
      <c r="A113" s="13">
        <v>40544</v>
      </c>
      <c r="B113" s="52">
        <v>0.99202142701899854</v>
      </c>
      <c r="C113" s="52">
        <v>0.99507399008185837</v>
      </c>
      <c r="D113" s="52">
        <v>0.94953894330685784</v>
      </c>
      <c r="E113" s="52">
        <v>0.98622285945404364</v>
      </c>
    </row>
    <row r="114" spans="1:5" x14ac:dyDescent="0.2">
      <c r="A114" s="13">
        <v>40575</v>
      </c>
      <c r="B114" s="52">
        <v>0.99180026449645731</v>
      </c>
      <c r="C114" s="52">
        <v>0.99585958790343809</v>
      </c>
      <c r="D114" s="52">
        <v>0.95233310615031608</v>
      </c>
      <c r="E114" s="52">
        <v>0.98669491528869468</v>
      </c>
    </row>
    <row r="115" spans="1:5" x14ac:dyDescent="0.2">
      <c r="A115" s="13">
        <v>40603</v>
      </c>
      <c r="B115" s="52">
        <v>0.99152608074299331</v>
      </c>
      <c r="C115" s="52">
        <v>0.99583504334877115</v>
      </c>
      <c r="D115" s="52">
        <v>0.94670675558322348</v>
      </c>
      <c r="E115" s="52">
        <v>0.98570494095137773</v>
      </c>
    </row>
    <row r="116" spans="1:5" x14ac:dyDescent="0.2">
      <c r="A116" s="13">
        <v>40634</v>
      </c>
      <c r="B116" s="52">
        <v>0.99159533847414072</v>
      </c>
      <c r="C116" s="52">
        <v>0.99584569614964991</v>
      </c>
      <c r="D116" s="52">
        <v>0.9491427023580512</v>
      </c>
      <c r="E116" s="52">
        <v>0.9860726575851616</v>
      </c>
    </row>
    <row r="117" spans="1:5" x14ac:dyDescent="0.2">
      <c r="A117" s="13">
        <v>40664</v>
      </c>
      <c r="B117" s="52">
        <v>0.99159171322176698</v>
      </c>
      <c r="C117" s="52">
        <v>0.99579920500083463</v>
      </c>
      <c r="D117" s="52">
        <v>0.94531927743910982</v>
      </c>
      <c r="E117" s="52">
        <v>0.98544195400467616</v>
      </c>
    </row>
    <row r="118" spans="1:5" x14ac:dyDescent="0.2">
      <c r="A118" s="13">
        <v>40695</v>
      </c>
      <c r="B118" s="52">
        <v>0.9907951961161624</v>
      </c>
      <c r="C118" s="52">
        <v>0.99580061828729494</v>
      </c>
      <c r="D118" s="52">
        <v>0.94502480501641695</v>
      </c>
      <c r="E118" s="52">
        <v>0.9848109640236139</v>
      </c>
    </row>
    <row r="119" spans="1:5" x14ac:dyDescent="0.2">
      <c r="A119" s="13">
        <v>40725</v>
      </c>
      <c r="B119" s="52">
        <v>0.99079172934029369</v>
      </c>
      <c r="C119" s="52">
        <v>0.9957177809824953</v>
      </c>
      <c r="D119" s="52">
        <v>0.94529440164362966</v>
      </c>
      <c r="E119" s="52">
        <v>0.98478108357441441</v>
      </c>
    </row>
    <row r="120" spans="1:5" x14ac:dyDescent="0.2">
      <c r="A120" s="13">
        <v>40756</v>
      </c>
      <c r="B120" s="52">
        <v>0.99078353195438018</v>
      </c>
      <c r="C120" s="52">
        <v>0.99560867924785013</v>
      </c>
      <c r="D120" s="52">
        <v>0.94817761909384346</v>
      </c>
      <c r="E120" s="52">
        <v>0.98516450923535148</v>
      </c>
    </row>
    <row r="121" spans="1:5" x14ac:dyDescent="0.2">
      <c r="A121" s="13">
        <v>40787</v>
      </c>
      <c r="B121" s="52">
        <v>0.99084085313361325</v>
      </c>
      <c r="C121" s="52">
        <v>0.99590740132457001</v>
      </c>
      <c r="D121" s="52">
        <v>0.94658263134246579</v>
      </c>
      <c r="E121" s="52">
        <v>0.98502053936981804</v>
      </c>
    </row>
    <row r="122" spans="1:5" x14ac:dyDescent="0.2">
      <c r="A122" s="13">
        <v>40817</v>
      </c>
      <c r="B122" s="52">
        <v>0.9912946128299599</v>
      </c>
      <c r="C122" s="52">
        <v>0.99581559321894042</v>
      </c>
      <c r="D122" s="52">
        <v>0.94820938600522287</v>
      </c>
      <c r="E122" s="52">
        <v>0.98555235719529022</v>
      </c>
    </row>
    <row r="123" spans="1:5" x14ac:dyDescent="0.2">
      <c r="A123" s="13">
        <v>40848</v>
      </c>
      <c r="B123" s="52">
        <v>0.9913274690391406</v>
      </c>
      <c r="C123" s="52">
        <v>0</v>
      </c>
      <c r="D123" s="52">
        <v>0.95119738159119793</v>
      </c>
      <c r="E123" s="52">
        <v>0.98458821398380414</v>
      </c>
    </row>
    <row r="124" spans="1:5" x14ac:dyDescent="0.2">
      <c r="A124" s="13">
        <v>40878</v>
      </c>
      <c r="B124" s="52">
        <v>0.99176826187463052</v>
      </c>
      <c r="C124" s="52">
        <v>0</v>
      </c>
      <c r="D124" s="52">
        <v>0.95409988092117259</v>
      </c>
      <c r="E124" s="52">
        <v>0.98547156819570603</v>
      </c>
    </row>
    <row r="125" spans="1:5" x14ac:dyDescent="0.2">
      <c r="A125" s="13">
        <v>40909</v>
      </c>
      <c r="B125" s="52">
        <v>0.99226478766749993</v>
      </c>
      <c r="C125" s="52">
        <v>0</v>
      </c>
      <c r="D125" s="52">
        <v>0.9546490272981587</v>
      </c>
      <c r="E125" s="52">
        <v>0.98603374129084032</v>
      </c>
    </row>
    <row r="126" spans="1:5" x14ac:dyDescent="0.2">
      <c r="A126" s="13">
        <v>40940</v>
      </c>
      <c r="B126" s="52">
        <v>0.99193099274171781</v>
      </c>
      <c r="C126" s="52">
        <v>0</v>
      </c>
      <c r="D126" s="52">
        <v>0.95326610921861421</v>
      </c>
      <c r="E126" s="52">
        <v>0.98554901969657938</v>
      </c>
    </row>
    <row r="127" spans="1:5" x14ac:dyDescent="0.2">
      <c r="A127" s="13">
        <v>40969</v>
      </c>
      <c r="B127" s="52">
        <v>0.99200228982407168</v>
      </c>
      <c r="C127" s="52">
        <v>0</v>
      </c>
      <c r="D127" s="52">
        <v>0.95407401422703897</v>
      </c>
      <c r="E127" s="52">
        <v>0.98575498604475653</v>
      </c>
    </row>
    <row r="128" spans="1:5" x14ac:dyDescent="0.2">
      <c r="A128" s="13">
        <v>41000</v>
      </c>
      <c r="B128" s="52">
        <v>0.99247672703598111</v>
      </c>
      <c r="C128" s="52">
        <v>0</v>
      </c>
      <c r="D128" s="52">
        <v>0.95693042024724217</v>
      </c>
      <c r="E128" s="52">
        <v>0.98661887902796808</v>
      </c>
    </row>
    <row r="129" spans="1:5" x14ac:dyDescent="0.2">
      <c r="A129" s="13">
        <v>41030</v>
      </c>
      <c r="B129" s="52">
        <v>0.99125746635006284</v>
      </c>
      <c r="C129" s="52">
        <v>0</v>
      </c>
      <c r="D129" s="52">
        <v>0.95775392395313341</v>
      </c>
      <c r="E129" s="52">
        <v>0.98569905745793163</v>
      </c>
    </row>
    <row r="130" spans="1:5" x14ac:dyDescent="0.2">
      <c r="A130" s="13">
        <v>41061</v>
      </c>
      <c r="B130" s="52">
        <v>0.99103915243690532</v>
      </c>
      <c r="C130" s="52">
        <v>0</v>
      </c>
      <c r="D130" s="52">
        <v>0.96148098766619872</v>
      </c>
      <c r="E130" s="52">
        <v>0.98610659866019035</v>
      </c>
    </row>
    <row r="131" spans="1:5" x14ac:dyDescent="0.2">
      <c r="A131" s="13">
        <v>41091</v>
      </c>
      <c r="B131" s="52">
        <v>0.99086487435127313</v>
      </c>
      <c r="C131" s="52">
        <v>0</v>
      </c>
      <c r="D131" s="52">
        <v>0.96134689365822379</v>
      </c>
      <c r="E131" s="52">
        <v>0.98595306681769868</v>
      </c>
    </row>
    <row r="132" spans="1:5" x14ac:dyDescent="0.2">
      <c r="A132" s="13">
        <v>41122</v>
      </c>
      <c r="B132" s="52">
        <v>0.99104019468803861</v>
      </c>
      <c r="C132" s="52">
        <v>0</v>
      </c>
      <c r="D132" s="52">
        <v>0.95756139945264507</v>
      </c>
      <c r="E132" s="52">
        <v>0.98546168233003084</v>
      </c>
    </row>
    <row r="133" spans="1:5" x14ac:dyDescent="0.2">
      <c r="A133" s="13">
        <v>41153</v>
      </c>
      <c r="B133" s="52">
        <v>0.99118505137444546</v>
      </c>
      <c r="C133" s="52">
        <v>0</v>
      </c>
      <c r="D133" s="52">
        <v>0.95486950090957057</v>
      </c>
      <c r="E133" s="52">
        <v>0.98519008357740345</v>
      </c>
    </row>
    <row r="134" spans="1:5" x14ac:dyDescent="0.2">
      <c r="A134" s="13">
        <v>41183</v>
      </c>
      <c r="B134" s="52">
        <v>0.99127898520302204</v>
      </c>
      <c r="C134" s="52">
        <v>0</v>
      </c>
      <c r="D134" s="52">
        <v>0.957731967986717</v>
      </c>
      <c r="E134" s="52">
        <v>0.98580624373839043</v>
      </c>
    </row>
    <row r="135" spans="1:5" x14ac:dyDescent="0.2">
      <c r="A135" s="13">
        <v>41214</v>
      </c>
      <c r="B135" s="52">
        <v>0.99126414137592544</v>
      </c>
      <c r="C135" s="52">
        <v>0</v>
      </c>
      <c r="D135" s="52">
        <v>0.95617005729890414</v>
      </c>
      <c r="E135" s="52">
        <v>0.98550040653636983</v>
      </c>
    </row>
    <row r="136" spans="1:5" x14ac:dyDescent="0.2">
      <c r="A136" s="13">
        <v>41244</v>
      </c>
      <c r="B136" s="52">
        <v>0.99137648451589477</v>
      </c>
      <c r="C136" s="52">
        <v>0</v>
      </c>
      <c r="D136" s="52">
        <v>0.95719396519721156</v>
      </c>
      <c r="E136" s="52">
        <v>0.98584199481428136</v>
      </c>
    </row>
    <row r="137" spans="1:5" x14ac:dyDescent="0.2">
      <c r="A137" s="13">
        <v>41275</v>
      </c>
      <c r="B137" s="52">
        <v>0.98989562277101106</v>
      </c>
      <c r="C137" s="52">
        <v>0</v>
      </c>
      <c r="D137" s="52">
        <v>0.95978957615926741</v>
      </c>
      <c r="E137" s="52">
        <v>0.98500531902279465</v>
      </c>
    </row>
    <row r="138" spans="1:5" x14ac:dyDescent="0.2">
      <c r="A138" s="13">
        <v>41306</v>
      </c>
      <c r="B138" s="52">
        <v>0.98998464424778965</v>
      </c>
      <c r="C138" s="52">
        <v>0</v>
      </c>
      <c r="D138" s="52">
        <v>0.95864310110148154</v>
      </c>
      <c r="E138" s="52">
        <v>0.98488173605578755</v>
      </c>
    </row>
    <row r="139" spans="1:5" x14ac:dyDescent="0.2">
      <c r="A139" s="13">
        <v>41334</v>
      </c>
      <c r="B139" s="52">
        <v>0.99008506484410796</v>
      </c>
      <c r="C139" s="52">
        <v>0</v>
      </c>
      <c r="D139" s="52">
        <v>0.95506305765527932</v>
      </c>
      <c r="E139" s="52">
        <v>0.98446163602833725</v>
      </c>
    </row>
    <row r="140" spans="1:5" x14ac:dyDescent="0.2">
      <c r="A140" s="13">
        <v>41365</v>
      </c>
      <c r="B140" s="52">
        <v>0.99016053322014508</v>
      </c>
      <c r="C140" s="52">
        <v>0</v>
      </c>
      <c r="D140" s="52">
        <v>0.95356187499645051</v>
      </c>
      <c r="E140" s="52">
        <v>0.9842925111715326</v>
      </c>
    </row>
    <row r="141" spans="1:5" x14ac:dyDescent="0.2">
      <c r="A141" s="13">
        <v>41395</v>
      </c>
      <c r="B141" s="52">
        <v>0.99028210093807711</v>
      </c>
      <c r="C141" s="52">
        <v>0</v>
      </c>
      <c r="D141" s="52">
        <v>0.9541652454433428</v>
      </c>
      <c r="E141" s="52">
        <v>0.98461290823150216</v>
      </c>
    </row>
    <row r="142" spans="1:5" x14ac:dyDescent="0.2">
      <c r="A142" s="13">
        <v>41426</v>
      </c>
      <c r="B142" s="52">
        <v>0.99235124038022771</v>
      </c>
      <c r="C142" s="52">
        <v>0</v>
      </c>
      <c r="D142" s="52">
        <v>0.95637960822580059</v>
      </c>
      <c r="E142" s="52">
        <v>0.98667294425523366</v>
      </c>
    </row>
    <row r="143" spans="1:5" x14ac:dyDescent="0.2">
      <c r="A143" s="13">
        <v>41456</v>
      </c>
      <c r="B143" s="52">
        <v>0.99346316194284423</v>
      </c>
      <c r="C143" s="52">
        <v>0</v>
      </c>
      <c r="D143" s="52">
        <v>0.95845825847505217</v>
      </c>
      <c r="E143" s="52">
        <v>0.98794126810679228</v>
      </c>
    </row>
    <row r="144" spans="1:5" x14ac:dyDescent="0.2">
      <c r="A144" s="13">
        <v>41487</v>
      </c>
      <c r="B144" s="52">
        <v>0.99357335821011894</v>
      </c>
      <c r="C144" s="52">
        <v>0</v>
      </c>
      <c r="D144" s="52">
        <v>0.96154798969476774</v>
      </c>
      <c r="E144" s="52">
        <v>0.98851649676499587</v>
      </c>
    </row>
    <row r="145" spans="1:5" x14ac:dyDescent="0.2">
      <c r="A145" s="13">
        <v>41518</v>
      </c>
      <c r="B145" s="52">
        <v>0.99375827742790124</v>
      </c>
      <c r="C145" s="52">
        <v>0</v>
      </c>
      <c r="D145" s="52">
        <v>0.96134950479083592</v>
      </c>
      <c r="E145" s="52">
        <v>0.98871084241440033</v>
      </c>
    </row>
    <row r="146" spans="1:5" x14ac:dyDescent="0.2">
      <c r="A146" s="13">
        <v>41548</v>
      </c>
      <c r="B146" s="52">
        <v>0.99329341785541159</v>
      </c>
      <c r="C146" s="52">
        <v>0</v>
      </c>
      <c r="D146" s="52">
        <v>0.96197729436163781</v>
      </c>
      <c r="E146" s="52">
        <v>0.98843160884451864</v>
      </c>
    </row>
    <row r="147" spans="1:5" x14ac:dyDescent="0.2">
      <c r="A147" s="13">
        <v>41579</v>
      </c>
      <c r="B147" s="52">
        <v>0.99334646234951007</v>
      </c>
      <c r="C147" s="52">
        <v>0</v>
      </c>
      <c r="D147" s="52">
        <v>0.96448670858345975</v>
      </c>
      <c r="E147" s="52">
        <v>0.98889295842365443</v>
      </c>
    </row>
    <row r="148" spans="1:5" x14ac:dyDescent="0.2">
      <c r="A148" s="13">
        <v>41609</v>
      </c>
      <c r="B148" s="52">
        <v>0.99352928349146807</v>
      </c>
      <c r="C148" s="52">
        <v>0</v>
      </c>
      <c r="D148" s="52">
        <v>0.96432119457153342</v>
      </c>
      <c r="E148" s="52">
        <v>0.98909019802159603</v>
      </c>
    </row>
    <row r="149" spans="1:5" x14ac:dyDescent="0.2">
      <c r="A149" s="13">
        <v>41640</v>
      </c>
      <c r="B149" s="52">
        <v>0.99364793522595862</v>
      </c>
      <c r="C149" s="52">
        <v>0</v>
      </c>
      <c r="D149" s="52">
        <v>0.96516248728713949</v>
      </c>
      <c r="E149" s="52">
        <v>0.98933273196441662</v>
      </c>
    </row>
    <row r="150" spans="1:5" x14ac:dyDescent="0.2">
      <c r="A150" s="13">
        <v>41671</v>
      </c>
      <c r="B150" s="52">
        <v>0.99281078746700779</v>
      </c>
      <c r="C150" s="52">
        <v>0</v>
      </c>
      <c r="D150" s="52">
        <v>0.96407308439732653</v>
      </c>
      <c r="E150" s="52">
        <v>0.98846668536757187</v>
      </c>
    </row>
    <row r="151" spans="1:5" x14ac:dyDescent="0.2">
      <c r="A151" s="13">
        <v>41699</v>
      </c>
      <c r="B151" s="52">
        <v>0.99271100465255979</v>
      </c>
      <c r="C151" s="52">
        <v>0</v>
      </c>
      <c r="D151" s="52">
        <v>0.96490364276848573</v>
      </c>
      <c r="E151" s="52">
        <v>0.98847422923235562</v>
      </c>
    </row>
    <row r="152" spans="1:5" x14ac:dyDescent="0.2">
      <c r="A152" s="13">
        <v>41730</v>
      </c>
      <c r="B152" s="52">
        <v>0.99329022710445591</v>
      </c>
      <c r="C152" s="52">
        <v>0</v>
      </c>
      <c r="D152" s="52">
        <v>0.96673955368902298</v>
      </c>
      <c r="E152" s="52">
        <v>0.98932496606431919</v>
      </c>
    </row>
    <row r="153" spans="1:5" x14ac:dyDescent="0.2">
      <c r="A153" s="13">
        <v>41760</v>
      </c>
      <c r="B153" s="52">
        <v>0.99336661943852633</v>
      </c>
      <c r="C153" s="52">
        <v>0</v>
      </c>
      <c r="D153" s="52">
        <v>0.96821805910863223</v>
      </c>
      <c r="E153" s="52">
        <v>0.98959935405438515</v>
      </c>
    </row>
    <row r="154" spans="1:5" x14ac:dyDescent="0.2">
      <c r="A154" s="13">
        <v>41791</v>
      </c>
      <c r="B154" s="52">
        <v>0.99346563614919758</v>
      </c>
      <c r="C154" s="52">
        <v>0</v>
      </c>
      <c r="D154" s="52">
        <v>0.9682733232099805</v>
      </c>
      <c r="E154" s="52">
        <v>0.98978190800652011</v>
      </c>
    </row>
    <row r="155" spans="1:5" x14ac:dyDescent="0.2">
      <c r="A155" s="13">
        <v>41821</v>
      </c>
      <c r="B155" s="52">
        <v>0.99351107732914878</v>
      </c>
      <c r="C155" s="52">
        <v>0</v>
      </c>
      <c r="D155" s="52">
        <v>0.96691704686609203</v>
      </c>
      <c r="E155" s="52">
        <v>0.9895960983922969</v>
      </c>
    </row>
    <row r="156" spans="1:5" x14ac:dyDescent="0.2">
      <c r="A156" s="13">
        <v>41852</v>
      </c>
      <c r="B156" s="52">
        <v>0.99358993245591076</v>
      </c>
      <c r="C156" s="52">
        <v>0</v>
      </c>
      <c r="D156" s="52">
        <v>0.96828995521879846</v>
      </c>
      <c r="E156" s="52">
        <v>0.98988218548897811</v>
      </c>
    </row>
    <row r="157" spans="1:5" x14ac:dyDescent="0.2">
      <c r="A157" s="13">
        <v>41883</v>
      </c>
      <c r="B157" s="52">
        <v>0.99412398531241886</v>
      </c>
      <c r="C157" s="52">
        <v>0</v>
      </c>
      <c r="D157" s="52">
        <v>0.9695270765169498</v>
      </c>
      <c r="E157" s="52">
        <v>0.99050533579024713</v>
      </c>
    </row>
    <row r="158" spans="1:5" x14ac:dyDescent="0.2">
      <c r="A158" s="13">
        <v>41913</v>
      </c>
      <c r="B158" s="52">
        <v>0.99417953640907275</v>
      </c>
      <c r="C158" s="52">
        <v>0</v>
      </c>
      <c r="D158" s="52">
        <v>0.96914894296192311</v>
      </c>
      <c r="E158" s="52">
        <v>0.99046704110048911</v>
      </c>
    </row>
    <row r="159" spans="1:5" x14ac:dyDescent="0.2">
      <c r="A159" s="13">
        <v>41944</v>
      </c>
      <c r="B159" s="52">
        <v>0.99445969460761274</v>
      </c>
      <c r="C159" s="52">
        <v>0</v>
      </c>
      <c r="D159" s="52">
        <v>0.96750460943100958</v>
      </c>
      <c r="E159" s="52">
        <v>0.99050618918391953</v>
      </c>
    </row>
    <row r="160" spans="1:5" x14ac:dyDescent="0.2">
      <c r="A160" s="13">
        <v>41974</v>
      </c>
      <c r="B160" s="52">
        <v>0.99457611997995898</v>
      </c>
      <c r="C160" s="52">
        <v>0</v>
      </c>
      <c r="D160" s="52">
        <v>0.96962528825103667</v>
      </c>
      <c r="E160" s="52">
        <v>0.99095048419182907</v>
      </c>
    </row>
    <row r="161" spans="1:5" x14ac:dyDescent="0.2">
      <c r="A161" s="13">
        <v>42005</v>
      </c>
      <c r="B161" s="52">
        <v>0.99470959559325445</v>
      </c>
      <c r="C161" s="52">
        <v>0</v>
      </c>
      <c r="D161" s="52">
        <v>0.97132366125835312</v>
      </c>
      <c r="E161" s="52">
        <v>0.99130996023059659</v>
      </c>
    </row>
    <row r="162" spans="1:5" x14ac:dyDescent="0.2">
      <c r="A162" s="13">
        <v>42036</v>
      </c>
      <c r="B162" s="52">
        <v>0.99484292640898875</v>
      </c>
      <c r="C162" s="52">
        <v>0</v>
      </c>
      <c r="D162" s="52">
        <v>0.96829074489848643</v>
      </c>
      <c r="E162" s="52">
        <v>0.99101034143650502</v>
      </c>
    </row>
    <row r="163" spans="1:5" x14ac:dyDescent="0.2">
      <c r="A163" s="13">
        <v>42064</v>
      </c>
      <c r="B163" s="52">
        <v>0.99484081063310004</v>
      </c>
      <c r="C163" s="52">
        <v>0</v>
      </c>
      <c r="D163" s="52">
        <v>0.97137241397860119</v>
      </c>
      <c r="E163" s="52">
        <v>0.99144537803517707</v>
      </c>
    </row>
    <row r="164" spans="1:5" x14ac:dyDescent="0.2">
      <c r="A164" s="13">
        <v>42095</v>
      </c>
      <c r="B164" s="52">
        <v>0.99488837521477247</v>
      </c>
      <c r="C164" s="52">
        <v>0</v>
      </c>
      <c r="D164" s="52">
        <v>0.97607192052866598</v>
      </c>
      <c r="E164" s="52">
        <v>0.99214881759560947</v>
      </c>
    </row>
    <row r="165" spans="1:5" x14ac:dyDescent="0.2">
      <c r="A165" s="13">
        <v>42125</v>
      </c>
      <c r="B165" s="52">
        <v>0.99503409363851647</v>
      </c>
      <c r="C165" s="52">
        <v>0</v>
      </c>
      <c r="D165" s="52">
        <v>0.97546570533933563</v>
      </c>
      <c r="E165" s="52">
        <v>0.99222016395726165</v>
      </c>
    </row>
    <row r="166" spans="1:5" x14ac:dyDescent="0.2">
      <c r="A166" s="13">
        <v>42156</v>
      </c>
      <c r="B166" s="52">
        <v>0.99513763984484593</v>
      </c>
      <c r="C166" s="52">
        <v>0</v>
      </c>
      <c r="D166" s="52">
        <v>0.97664988999023539</v>
      </c>
      <c r="E166" s="52">
        <v>0.99247797463567988</v>
      </c>
    </row>
    <row r="167" spans="1:5" x14ac:dyDescent="0.2">
      <c r="A167" s="13">
        <v>42186</v>
      </c>
      <c r="B167" s="52">
        <v>0.99530123849288876</v>
      </c>
      <c r="C167" s="52">
        <v>0</v>
      </c>
      <c r="D167" s="52">
        <v>0.97407318065163739</v>
      </c>
      <c r="E167" s="52">
        <v>0.99226802230191369</v>
      </c>
    </row>
    <row r="168" spans="1:5" x14ac:dyDescent="0.2">
      <c r="A168" s="13">
        <v>42217</v>
      </c>
      <c r="B168" s="52">
        <v>0.99536776576690145</v>
      </c>
      <c r="C168" s="52">
        <v>0</v>
      </c>
      <c r="D168" s="52">
        <v>0.97591237793276531</v>
      </c>
      <c r="E168" s="52">
        <v>0.99264487336934604</v>
      </c>
    </row>
    <row r="169" spans="1:5" x14ac:dyDescent="0.2">
      <c r="A169" s="13">
        <v>42248</v>
      </c>
      <c r="B169" s="52">
        <v>0.99545258632086853</v>
      </c>
      <c r="C169" s="52">
        <v>0</v>
      </c>
      <c r="D169" s="52">
        <v>0.9742981899354225</v>
      </c>
      <c r="E169" s="52">
        <v>0.99247927862580143</v>
      </c>
    </row>
    <row r="170" spans="1:5" x14ac:dyDescent="0.2">
      <c r="A170" s="13">
        <v>42278</v>
      </c>
      <c r="B170" s="52">
        <v>0.99573995429098061</v>
      </c>
      <c r="C170" s="52">
        <v>0</v>
      </c>
      <c r="D170" s="52">
        <v>0.97747525539751057</v>
      </c>
      <c r="E170" s="52">
        <v>0.99317539960567791</v>
      </c>
    </row>
    <row r="171" spans="1:5" x14ac:dyDescent="0.2">
      <c r="A171" s="13">
        <v>42309</v>
      </c>
      <c r="B171" s="52">
        <v>0.99584496975922898</v>
      </c>
      <c r="C171" s="52">
        <v>0</v>
      </c>
      <c r="D171" s="52">
        <v>0.97825220086103781</v>
      </c>
      <c r="E171" s="52">
        <v>0.99338385664188011</v>
      </c>
    </row>
    <row r="172" spans="1:5" x14ac:dyDescent="0.2">
      <c r="A172" s="13">
        <v>42339</v>
      </c>
      <c r="B172" s="52">
        <v>0.99607709639395492</v>
      </c>
      <c r="C172" s="52">
        <v>0</v>
      </c>
      <c r="D172" s="52">
        <v>0.97799358256866609</v>
      </c>
      <c r="E172" s="52">
        <v>0.99358418627136247</v>
      </c>
    </row>
    <row r="173" spans="1:5" x14ac:dyDescent="0.2">
      <c r="A173" s="13">
        <v>42370</v>
      </c>
      <c r="B173" s="52">
        <v>0.99596889585434933</v>
      </c>
      <c r="C173" s="52">
        <v>0</v>
      </c>
      <c r="D173" s="52">
        <v>0.98009853544441494</v>
      </c>
      <c r="E173" s="52">
        <v>0.99381549347182752</v>
      </c>
    </row>
    <row r="174" spans="1:5" x14ac:dyDescent="0.2">
      <c r="A174" s="13">
        <v>42401</v>
      </c>
      <c r="B174" s="52">
        <v>0.99595568923483269</v>
      </c>
      <c r="C174" s="52">
        <v>0</v>
      </c>
      <c r="D174" s="52">
        <v>0.97889384366521071</v>
      </c>
      <c r="E174" s="52">
        <v>0.99369871807118892</v>
      </c>
    </row>
    <row r="175" spans="1:5" x14ac:dyDescent="0.2">
      <c r="A175" s="13">
        <v>42430</v>
      </c>
      <c r="B175" s="52">
        <v>0.99604294293929929</v>
      </c>
      <c r="C175" s="52">
        <v>0</v>
      </c>
      <c r="D175" s="52">
        <v>0.97940268699070832</v>
      </c>
      <c r="E175" s="52">
        <v>0.99388729828290745</v>
      </c>
    </row>
    <row r="176" spans="1:5" x14ac:dyDescent="0.2">
      <c r="A176" s="13">
        <v>42461</v>
      </c>
      <c r="B176" s="52">
        <v>0.99609943694952219</v>
      </c>
      <c r="C176" s="52">
        <v>0</v>
      </c>
      <c r="D176" s="52">
        <v>0.98764497772702264</v>
      </c>
      <c r="E176" s="52">
        <v>0.99501124872088254</v>
      </c>
    </row>
    <row r="177" spans="1:5" x14ac:dyDescent="0.2">
      <c r="A177" s="13">
        <v>42491</v>
      </c>
      <c r="B177" s="52">
        <v>0.99656243120626808</v>
      </c>
      <c r="C177" s="52">
        <v>0</v>
      </c>
      <c r="D177" s="52">
        <v>0.98800617352339215</v>
      </c>
      <c r="E177" s="52">
        <v>0.99547575115590858</v>
      </c>
    </row>
    <row r="178" spans="1:5" x14ac:dyDescent="0.2">
      <c r="A178" s="13">
        <v>42522</v>
      </c>
      <c r="B178" s="52">
        <v>0.99663085763286985</v>
      </c>
      <c r="C178" s="52">
        <v>0</v>
      </c>
      <c r="D178" s="52">
        <v>0.98824402269575995</v>
      </c>
      <c r="E178" s="52">
        <v>0.99556565668769181</v>
      </c>
    </row>
    <row r="179" spans="1:5" x14ac:dyDescent="0.2">
      <c r="A179" s="13">
        <v>42552</v>
      </c>
      <c r="B179" s="52">
        <v>0.99669982715564553</v>
      </c>
      <c r="C179" s="52">
        <v>0</v>
      </c>
      <c r="D179" s="52">
        <v>0.98873220472373569</v>
      </c>
      <c r="E179" s="52">
        <v>0.9956865469418954</v>
      </c>
    </row>
    <row r="180" spans="1:5" x14ac:dyDescent="0.2">
      <c r="A180" s="13">
        <v>42583</v>
      </c>
      <c r="B180" s="52">
        <v>0.99691967561471684</v>
      </c>
      <c r="C180" s="52">
        <v>0</v>
      </c>
      <c r="D180" s="52">
        <v>0.98113178878603646</v>
      </c>
      <c r="E180" s="52">
        <v>0.99491251654809476</v>
      </c>
    </row>
    <row r="181" spans="1:5" x14ac:dyDescent="0.2">
      <c r="A181" s="13">
        <v>42614</v>
      </c>
      <c r="B181" s="52">
        <v>0.99695000310154691</v>
      </c>
      <c r="C181" s="52">
        <v>0</v>
      </c>
      <c r="D181" s="52">
        <v>0.98157489755759619</v>
      </c>
      <c r="E181" s="52">
        <v>0.99499210010463268</v>
      </c>
    </row>
    <row r="182" spans="1:5" x14ac:dyDescent="0.2">
      <c r="A182" s="13">
        <v>42644</v>
      </c>
      <c r="B182" s="52">
        <v>0.99698467606926755</v>
      </c>
      <c r="C182" s="52">
        <v>0</v>
      </c>
      <c r="D182" s="52">
        <v>0.98886607641430246</v>
      </c>
      <c r="E182" s="52">
        <v>0.99595400865605854</v>
      </c>
    </row>
    <row r="183" spans="1:5" x14ac:dyDescent="0.2">
      <c r="A183" s="13">
        <v>42675</v>
      </c>
      <c r="B183" s="52">
        <v>0.99701832858309902</v>
      </c>
      <c r="C183" s="52">
        <v>0</v>
      </c>
      <c r="D183" s="52">
        <v>0.99025287591468258</v>
      </c>
      <c r="E183" s="52">
        <v>0.99615633124098746</v>
      </c>
    </row>
    <row r="184" spans="1:5" x14ac:dyDescent="0.2">
      <c r="A184" s="13">
        <v>42705</v>
      </c>
      <c r="B184" s="52">
        <v>0.99705316638287922</v>
      </c>
      <c r="C184" s="52">
        <v>0</v>
      </c>
      <c r="D184" s="52">
        <v>0.99101133897720384</v>
      </c>
      <c r="E184" s="52">
        <v>0.99628357204995144</v>
      </c>
    </row>
    <row r="185" spans="1:5" x14ac:dyDescent="0.2">
      <c r="A185" s="13">
        <v>42736</v>
      </c>
      <c r="B185" s="52">
        <v>0.99710401136174753</v>
      </c>
      <c r="C185" s="52">
        <v>0</v>
      </c>
      <c r="D185" s="52">
        <v>0.99127997506660237</v>
      </c>
      <c r="E185" s="52">
        <v>0.99636209481188731</v>
      </c>
    </row>
    <row r="186" spans="1:5" x14ac:dyDescent="0.2">
      <c r="A186" s="13">
        <v>42767</v>
      </c>
      <c r="B186" s="52">
        <v>0.99714755053770443</v>
      </c>
      <c r="C186" s="52">
        <v>0</v>
      </c>
      <c r="D186" s="52">
        <v>0.99327925726529909</v>
      </c>
      <c r="E186" s="52">
        <v>0.99665538303727619</v>
      </c>
    </row>
    <row r="187" spans="1:5" x14ac:dyDescent="0.2">
      <c r="A187" s="13">
        <v>42795</v>
      </c>
      <c r="B187" s="52">
        <v>0.99742025484991637</v>
      </c>
      <c r="C187" s="52">
        <v>0</v>
      </c>
      <c r="D187" s="52">
        <v>0.99358628509302949</v>
      </c>
      <c r="E187" s="52">
        <v>0.99693285803126097</v>
      </c>
    </row>
    <row r="188" spans="1:5" x14ac:dyDescent="0.2">
      <c r="A188" s="13">
        <v>42826</v>
      </c>
      <c r="B188" s="52">
        <v>0.99745865497133457</v>
      </c>
      <c r="C188" s="52">
        <v>0</v>
      </c>
      <c r="D188" s="52">
        <v>0.99429848051932024</v>
      </c>
      <c r="E188" s="52">
        <v>0.99705804737317894</v>
      </c>
    </row>
    <row r="189" spans="1:5" x14ac:dyDescent="0.2">
      <c r="A189" s="13">
        <v>42856</v>
      </c>
      <c r="B189" s="52">
        <v>0.99750937046780042</v>
      </c>
      <c r="C189" s="52">
        <v>0</v>
      </c>
      <c r="D189" s="52">
        <v>0.99588248378349575</v>
      </c>
      <c r="E189" s="52">
        <v>0.99730541910987303</v>
      </c>
    </row>
    <row r="190" spans="1:5" x14ac:dyDescent="0.2">
      <c r="A190" s="13">
        <v>42887</v>
      </c>
      <c r="B190" s="52">
        <v>0.99733937076415935</v>
      </c>
      <c r="C190" s="52">
        <v>0</v>
      </c>
      <c r="D190" s="52">
        <v>0.98780435277739176</v>
      </c>
      <c r="E190" s="52">
        <v>0.99615233000292658</v>
      </c>
    </row>
    <row r="191" spans="1:5" x14ac:dyDescent="0.2">
      <c r="A191" s="13">
        <v>42917</v>
      </c>
      <c r="B191" s="52">
        <v>0.99734864352442398</v>
      </c>
      <c r="C191" s="52">
        <v>0</v>
      </c>
      <c r="D191" s="52">
        <v>0.99509139708897387</v>
      </c>
      <c r="E191" s="52">
        <v>0.99706616917684221</v>
      </c>
    </row>
    <row r="192" spans="1:5" x14ac:dyDescent="0.2">
      <c r="A192" s="13">
        <v>42948</v>
      </c>
      <c r="B192" s="52">
        <v>0.99736633277965159</v>
      </c>
      <c r="C192" s="52">
        <v>0</v>
      </c>
      <c r="D192" s="52">
        <v>0.9951362878259804</v>
      </c>
      <c r="E192" s="52">
        <v>0.99708705624061544</v>
      </c>
    </row>
    <row r="193" spans="1:5" x14ac:dyDescent="0.2">
      <c r="A193" s="13">
        <v>42979</v>
      </c>
      <c r="B193" s="52">
        <v>0.99747541256649119</v>
      </c>
      <c r="C193" s="52">
        <v>0</v>
      </c>
      <c r="D193" s="52">
        <v>0.99539459755133464</v>
      </c>
      <c r="E193" s="52">
        <v>0.99721711487613529</v>
      </c>
    </row>
    <row r="194" spans="1:5" x14ac:dyDescent="0.2">
      <c r="A194" s="13">
        <v>43009</v>
      </c>
      <c r="B194" s="52">
        <v>0.997487868122795</v>
      </c>
      <c r="C194" s="52">
        <v>0</v>
      </c>
      <c r="D194" s="52">
        <v>0.99549798946806012</v>
      </c>
      <c r="E194" s="52">
        <v>0.9972398397703125</v>
      </c>
    </row>
    <row r="195" spans="1:5" x14ac:dyDescent="0.2">
      <c r="A195" s="13">
        <v>43040</v>
      </c>
      <c r="B195" s="52">
        <v>0.99751018375840506</v>
      </c>
      <c r="C195" s="52">
        <v>0</v>
      </c>
      <c r="D195" s="52">
        <v>0.99575100532494631</v>
      </c>
      <c r="E195" s="52">
        <v>0.9972906795943759</v>
      </c>
    </row>
    <row r="196" spans="1:5" x14ac:dyDescent="0.2">
      <c r="A196" s="13">
        <v>43070</v>
      </c>
      <c r="B196" s="52">
        <v>0.99774219672619846</v>
      </c>
      <c r="C196" s="52">
        <v>0</v>
      </c>
      <c r="D196" s="52">
        <v>0.99481938541846793</v>
      </c>
      <c r="E196" s="52">
        <v>0.9973774142802716</v>
      </c>
    </row>
    <row r="197" spans="1:5" x14ac:dyDescent="0.2">
      <c r="A197" s="13">
        <v>43101</v>
      </c>
      <c r="B197" s="52">
        <v>0.99828636888820654</v>
      </c>
      <c r="C197" s="52">
        <v>0</v>
      </c>
      <c r="D197" s="52">
        <v>0.99603558459251118</v>
      </c>
      <c r="E197" s="52">
        <v>0.9980061003855023</v>
      </c>
    </row>
    <row r="198" spans="1:5" x14ac:dyDescent="0.2">
      <c r="A198" s="13">
        <v>43132</v>
      </c>
      <c r="B198" s="52">
        <v>0.99829994361192931</v>
      </c>
      <c r="C198" s="52">
        <v>0</v>
      </c>
      <c r="D198" s="52">
        <v>0.9952761338826599</v>
      </c>
      <c r="E198" s="52">
        <v>0.99792270709316067</v>
      </c>
    </row>
    <row r="199" spans="1:5" x14ac:dyDescent="0.2">
      <c r="A199" s="13">
        <v>43160</v>
      </c>
      <c r="B199" s="52">
        <v>0.99830679395186395</v>
      </c>
      <c r="C199" s="52">
        <v>0</v>
      </c>
      <c r="D199" s="52">
        <v>0.99545911106858875</v>
      </c>
      <c r="E199" s="52">
        <v>0.99795341811170812</v>
      </c>
    </row>
    <row r="200" spans="1:5" x14ac:dyDescent="0.2">
      <c r="A200" s="13">
        <v>43191</v>
      </c>
      <c r="B200" s="52">
        <v>0.99833795266002001</v>
      </c>
      <c r="C200" s="52">
        <v>0</v>
      </c>
      <c r="D200" s="52">
        <v>0.99606268027920475</v>
      </c>
      <c r="E200" s="52">
        <v>0.99805576720693778</v>
      </c>
    </row>
    <row r="201" spans="1:5" x14ac:dyDescent="0.2">
      <c r="A201" s="13">
        <v>43221</v>
      </c>
      <c r="B201" s="52">
        <v>0.99835584424979773</v>
      </c>
      <c r="C201" s="52">
        <v>0</v>
      </c>
      <c r="D201" s="52">
        <v>0.99673130770710139</v>
      </c>
      <c r="E201" s="52">
        <v>0.99815558973381036</v>
      </c>
    </row>
    <row r="202" spans="1:5" x14ac:dyDescent="0.2">
      <c r="A202" s="13">
        <v>43252</v>
      </c>
      <c r="B202" s="52">
        <v>0.99836393514037636</v>
      </c>
      <c r="C202" s="52">
        <v>0</v>
      </c>
      <c r="D202" s="52">
        <v>0.99676925553003048</v>
      </c>
      <c r="E202" s="52">
        <v>0.9981690661706647</v>
      </c>
    </row>
    <row r="203" spans="1:5" x14ac:dyDescent="0.2">
      <c r="A203" s="13">
        <v>43282</v>
      </c>
      <c r="B203" s="52">
        <v>0.9983891709011441</v>
      </c>
      <c r="C203" s="52">
        <v>0</v>
      </c>
      <c r="D203" s="52">
        <v>0.9968467730953029</v>
      </c>
      <c r="E203" s="52">
        <v>0.99820068293681696</v>
      </c>
    </row>
    <row r="204" spans="1:5" x14ac:dyDescent="0.2">
      <c r="A204" s="13">
        <v>43313</v>
      </c>
      <c r="B204" s="52">
        <v>0.99841568986912843</v>
      </c>
      <c r="C204" s="52">
        <v>0</v>
      </c>
      <c r="D204" s="52">
        <v>0.99699968936890815</v>
      </c>
      <c r="E204" s="52">
        <v>0.99824314698285865</v>
      </c>
    </row>
    <row r="205" spans="1:5" x14ac:dyDescent="0.2">
      <c r="A205" s="13">
        <v>43344</v>
      </c>
      <c r="B205" s="52">
        <v>0.99842835175079114</v>
      </c>
      <c r="C205" s="52">
        <v>0</v>
      </c>
      <c r="D205" s="52">
        <v>0.99700932270275644</v>
      </c>
      <c r="E205" s="52">
        <v>0.9982555576649903</v>
      </c>
    </row>
    <row r="206" spans="1:5" x14ac:dyDescent="0.2">
      <c r="A206" s="13">
        <v>43374</v>
      </c>
      <c r="B206" s="52">
        <v>0.9984449705108136</v>
      </c>
      <c r="C206" s="52">
        <v>0</v>
      </c>
      <c r="D206" s="52">
        <v>0.990700322404514</v>
      </c>
      <c r="E206" s="52">
        <v>0.99750256252852709</v>
      </c>
    </row>
    <row r="207" spans="1:5" x14ac:dyDescent="0.2">
      <c r="A207" s="13">
        <v>43405</v>
      </c>
      <c r="B207" s="20">
        <v>0.99846266113966053</v>
      </c>
      <c r="C207" s="20">
        <v>0</v>
      </c>
      <c r="D207" s="20">
        <v>0.99083486930539044</v>
      </c>
      <c r="E207" s="20">
        <v>0.9975340417873434</v>
      </c>
    </row>
    <row r="208" spans="1:5" x14ac:dyDescent="0.2">
      <c r="A208" s="13">
        <v>43435</v>
      </c>
      <c r="B208" s="20">
        <v>0.99848261089325496</v>
      </c>
      <c r="C208" s="20">
        <v>0</v>
      </c>
      <c r="D208" s="20">
        <v>0.99089300396063051</v>
      </c>
      <c r="E208" s="20">
        <v>0.9975723928485879</v>
      </c>
    </row>
    <row r="209" spans="1:7" x14ac:dyDescent="0.2">
      <c r="A209" s="13">
        <v>43466</v>
      </c>
      <c r="B209" s="20">
        <v>0.99849202636096301</v>
      </c>
      <c r="C209" s="20">
        <v>0</v>
      </c>
      <c r="D209" s="20">
        <v>0.99101131305332812</v>
      </c>
      <c r="E209" s="20">
        <v>0.99759018530329369</v>
      </c>
    </row>
    <row r="210" spans="1:7" x14ac:dyDescent="0.2">
      <c r="A210" s="13">
        <v>43497</v>
      </c>
      <c r="B210" s="20">
        <v>0.9985184412723449</v>
      </c>
      <c r="C210" s="20">
        <v>0</v>
      </c>
      <c r="D210" s="20">
        <v>0.99750127631666541</v>
      </c>
      <c r="E210" s="20">
        <v>0.99839580446540188</v>
      </c>
    </row>
    <row r="211" spans="1:7" s="20" customFormat="1" ht="11.25" x14ac:dyDescent="0.2">
      <c r="A211" s="13">
        <v>43525</v>
      </c>
      <c r="B211" s="20">
        <v>0.99863804857163363</v>
      </c>
      <c r="C211" s="20">
        <v>0</v>
      </c>
      <c r="D211" s="20">
        <v>0.99927648968379468</v>
      </c>
      <c r="E211" s="20">
        <v>0.99871507075727639</v>
      </c>
      <c r="F211" s="13"/>
    </row>
    <row r="212" spans="1:7" s="20" customFormat="1" ht="11.25" x14ac:dyDescent="0.2">
      <c r="A212" s="13">
        <v>43556</v>
      </c>
      <c r="B212" s="20">
        <v>0.99867251532373114</v>
      </c>
      <c r="C212" s="20">
        <v>0</v>
      </c>
      <c r="D212" s="20">
        <v>0.99931384235969445</v>
      </c>
      <c r="E212" s="20">
        <v>0.99874988547517585</v>
      </c>
      <c r="F212" s="13"/>
    </row>
    <row r="213" spans="1:7" x14ac:dyDescent="0.2">
      <c r="A213" s="13">
        <v>43586</v>
      </c>
      <c r="B213" s="20">
        <v>0.99868198905353578</v>
      </c>
      <c r="C213" s="20">
        <v>0</v>
      </c>
      <c r="D213" s="20">
        <v>0.99935151562411473</v>
      </c>
      <c r="E213" s="20">
        <v>0.99876330962616577</v>
      </c>
    </row>
    <row r="214" spans="1:7" x14ac:dyDescent="0.2">
      <c r="A214" s="13">
        <v>43617</v>
      </c>
      <c r="B214" s="114">
        <v>0.99869279171509429</v>
      </c>
      <c r="C214" s="20">
        <v>0</v>
      </c>
      <c r="D214" s="20">
        <v>0.99312172960857514</v>
      </c>
      <c r="E214" s="20">
        <v>0.99801880697529399</v>
      </c>
      <c r="G214" s="53"/>
    </row>
    <row r="215" spans="1:7" x14ac:dyDescent="0.2">
      <c r="A215" s="13">
        <v>43647</v>
      </c>
      <c r="B215" s="114">
        <v>0.99871933385784606</v>
      </c>
      <c r="C215" s="20">
        <v>0</v>
      </c>
      <c r="D215" s="20">
        <v>0.99159272476496751</v>
      </c>
      <c r="E215" s="20">
        <v>0.99785687715620619</v>
      </c>
      <c r="G215" s="53"/>
    </row>
    <row r="216" spans="1:7" x14ac:dyDescent="0.2">
      <c r="A216" s="13">
        <v>43678</v>
      </c>
      <c r="B216" s="114">
        <v>0.99872972698922724</v>
      </c>
      <c r="C216" s="20">
        <v>0</v>
      </c>
      <c r="D216" s="20">
        <v>0.99171938981744245</v>
      </c>
      <c r="E216" s="20">
        <v>0.99787560447997603</v>
      </c>
      <c r="G216" s="53"/>
    </row>
    <row r="217" spans="1:7" x14ac:dyDescent="0.2">
      <c r="A217" s="13">
        <v>43709</v>
      </c>
      <c r="B217" s="114">
        <v>0.99874639685377486</v>
      </c>
      <c r="C217" s="20">
        <v>0</v>
      </c>
      <c r="D217" s="20">
        <v>0.99808349878034508</v>
      </c>
      <c r="E217" s="20">
        <v>0.99866541665366981</v>
      </c>
      <c r="G217" s="53"/>
    </row>
    <row r="218" spans="1:7" x14ac:dyDescent="0.2">
      <c r="A218" s="13">
        <v>43739</v>
      </c>
      <c r="B218" s="20">
        <v>0.9987500789985031</v>
      </c>
      <c r="C218" s="20">
        <v>0</v>
      </c>
      <c r="D218" s="20">
        <v>0.99386761610672414</v>
      </c>
      <c r="E218" s="20">
        <v>0.99814754408126327</v>
      </c>
      <c r="G218" s="53"/>
    </row>
    <row r="219" spans="1:7" x14ac:dyDescent="0.2">
      <c r="A219" s="13">
        <v>43770</v>
      </c>
      <c r="B219" s="20">
        <v>0.99874731660027205</v>
      </c>
      <c r="C219" s="20">
        <v>0</v>
      </c>
      <c r="D219" s="20">
        <v>0.99390568202062568</v>
      </c>
      <c r="E219" s="20">
        <v>0.99814314113207181</v>
      </c>
      <c r="G219" s="85"/>
    </row>
    <row r="220" spans="1:7" x14ac:dyDescent="0.2">
      <c r="A220" s="13">
        <v>43800</v>
      </c>
      <c r="B220" s="20">
        <v>0.99876769718419489</v>
      </c>
      <c r="C220" s="20">
        <v>0</v>
      </c>
      <c r="D220" s="20">
        <v>0.99394405147561316</v>
      </c>
      <c r="E220" s="20">
        <v>0.99816546569905273</v>
      </c>
      <c r="G220" s="85"/>
    </row>
    <row r="221" spans="1:7" x14ac:dyDescent="0.2">
      <c r="A221" s="13">
        <v>43831</v>
      </c>
      <c r="B221" s="20">
        <v>0.99880266962696862</v>
      </c>
      <c r="C221" s="20">
        <v>0</v>
      </c>
      <c r="D221" s="20">
        <v>1</v>
      </c>
      <c r="E221" s="20">
        <v>0.99895104207010832</v>
      </c>
    </row>
    <row r="222" spans="1:7" x14ac:dyDescent="0.2">
      <c r="A222" s="13">
        <v>43862</v>
      </c>
      <c r="B222" s="20">
        <v>0.99880523526103904</v>
      </c>
      <c r="C222" s="20">
        <v>0</v>
      </c>
      <c r="D222" s="20">
        <v>1</v>
      </c>
      <c r="E222" s="20">
        <v>0.99895281566795391</v>
      </c>
      <c r="G222" s="85" t="s">
        <v>107</v>
      </c>
    </row>
    <row r="223" spans="1:7" x14ac:dyDescent="0.2">
      <c r="A223" s="13">
        <v>43891</v>
      </c>
      <c r="B223" s="20">
        <v>0.99882895832184149</v>
      </c>
      <c r="C223" s="20">
        <v>0</v>
      </c>
      <c r="D223" s="20">
        <v>1</v>
      </c>
      <c r="E223" s="20">
        <v>0.99897384279516044</v>
      </c>
    </row>
    <row r="224" spans="1:7" x14ac:dyDescent="0.2">
      <c r="A224" s="13">
        <v>43922</v>
      </c>
      <c r="B224" s="20">
        <v>0.99882955857386002</v>
      </c>
      <c r="C224" s="20">
        <v>0</v>
      </c>
      <c r="D224" s="20">
        <v>1</v>
      </c>
      <c r="E224" s="20">
        <v>0.99897430373499885</v>
      </c>
      <c r="F224" s="20"/>
    </row>
    <row r="225" spans="1:5" x14ac:dyDescent="0.2">
      <c r="A225" s="13">
        <v>43952</v>
      </c>
      <c r="B225" s="20">
        <v>0.99882955857401101</v>
      </c>
      <c r="C225" s="20">
        <v>0</v>
      </c>
      <c r="D225" s="20">
        <v>1</v>
      </c>
      <c r="E225" s="20">
        <v>0.99897430373513185</v>
      </c>
    </row>
    <row r="226" spans="1:5" x14ac:dyDescent="0.2">
      <c r="A226" s="13">
        <v>43983</v>
      </c>
      <c r="B226" s="20">
        <v>0.99882955857396827</v>
      </c>
      <c r="C226" s="20">
        <v>0</v>
      </c>
      <c r="D226" s="20">
        <v>1</v>
      </c>
      <c r="E226" s="20">
        <v>0.99897430373509266</v>
      </c>
    </row>
    <row r="227" spans="1:5" x14ac:dyDescent="0.2">
      <c r="A227" s="13">
        <v>44013</v>
      </c>
      <c r="B227" s="20">
        <v>0.99883339350718214</v>
      </c>
      <c r="C227" s="20">
        <v>0</v>
      </c>
      <c r="D227" s="20">
        <v>1</v>
      </c>
      <c r="E227" s="20">
        <v>0.99897692667787741</v>
      </c>
    </row>
    <row r="228" spans="1:5" x14ac:dyDescent="0.2">
      <c r="A228" s="13">
        <v>44044</v>
      </c>
      <c r="B228" s="20">
        <v>0.99886985497783409</v>
      </c>
      <c r="C228" s="20">
        <v>0</v>
      </c>
      <c r="D228" s="20">
        <v>1</v>
      </c>
      <c r="E228" s="20">
        <v>0.99900890318786528</v>
      </c>
    </row>
    <row r="229" spans="1:5" x14ac:dyDescent="0.2">
      <c r="A229" s="13">
        <v>44075</v>
      </c>
      <c r="B229" s="20">
        <v>0.99886896119862623</v>
      </c>
      <c r="C229" s="20">
        <v>0</v>
      </c>
      <c r="D229" s="20">
        <v>1</v>
      </c>
      <c r="E229" s="20">
        <v>0.99900778136575019</v>
      </c>
    </row>
    <row r="230" spans="1:5" x14ac:dyDescent="0.2">
      <c r="A230" s="13">
        <v>44105</v>
      </c>
      <c r="B230" s="20">
        <v>0.9989057264596477</v>
      </c>
      <c r="C230" s="20">
        <v>0</v>
      </c>
      <c r="D230" s="20">
        <v>1</v>
      </c>
      <c r="E230" s="20">
        <v>0.9990400352254899</v>
      </c>
    </row>
    <row r="231" spans="1:5" x14ac:dyDescent="0.2">
      <c r="A231" s="13">
        <v>44136</v>
      </c>
      <c r="B231" s="20">
        <v>0.9989057264596477</v>
      </c>
      <c r="C231" s="20">
        <v>0</v>
      </c>
      <c r="D231" s="20">
        <v>1</v>
      </c>
      <c r="E231" s="20">
        <v>0.9990400352254899</v>
      </c>
    </row>
    <row r="232" spans="1:5" x14ac:dyDescent="0.2">
      <c r="A232" s="13">
        <v>44166</v>
      </c>
      <c r="B232" s="20">
        <v>0.99893859439817589</v>
      </c>
      <c r="C232" s="20">
        <v>0</v>
      </c>
      <c r="D232" s="20">
        <v>1</v>
      </c>
      <c r="E232" s="20">
        <v>0.9990692991654363</v>
      </c>
    </row>
    <row r="233" spans="1:5" x14ac:dyDescent="0.2">
      <c r="A233" s="13">
        <v>44197</v>
      </c>
      <c r="B233" s="20">
        <v>0.9989480954401353</v>
      </c>
      <c r="C233" s="20">
        <v>0</v>
      </c>
      <c r="D233" s="20">
        <v>1</v>
      </c>
      <c r="E233" s="20">
        <v>0.99904172966753846</v>
      </c>
    </row>
    <row r="234" spans="1:5" x14ac:dyDescent="0.2">
      <c r="A234" s="13">
        <v>44228</v>
      </c>
      <c r="B234" s="20">
        <v>0.99904479949744462</v>
      </c>
      <c r="C234" s="20">
        <v>0</v>
      </c>
      <c r="D234" s="20">
        <v>1</v>
      </c>
      <c r="E234" s="20">
        <v>0.99916242837301361</v>
      </c>
    </row>
    <row r="235" spans="1:5" x14ac:dyDescent="0.2">
      <c r="A235" s="13">
        <v>44256</v>
      </c>
      <c r="B235" s="20">
        <v>0.99906348422211577</v>
      </c>
      <c r="C235" s="20">
        <v>0</v>
      </c>
      <c r="D235" s="20">
        <v>1</v>
      </c>
      <c r="E235" s="20">
        <v>0.99917881404469233</v>
      </c>
    </row>
    <row r="236" spans="1:5" x14ac:dyDescent="0.2">
      <c r="A236" s="13">
        <v>44287</v>
      </c>
      <c r="B236" s="20">
        <v>0.99907294395029322</v>
      </c>
      <c r="C236" s="20">
        <v>0</v>
      </c>
      <c r="D236" s="20">
        <v>1</v>
      </c>
      <c r="E236" s="20">
        <v>0.99918711151453077</v>
      </c>
    </row>
    <row r="237" spans="1:5" x14ac:dyDescent="0.2">
      <c r="A237" s="13">
        <v>44317</v>
      </c>
      <c r="B237" s="20">
        <v>0.99908161761841163</v>
      </c>
      <c r="C237" s="20">
        <v>0</v>
      </c>
      <c r="D237" s="20">
        <v>1</v>
      </c>
      <c r="E237" s="20">
        <v>0.9991948144130488</v>
      </c>
    </row>
    <row r="238" spans="1:5" x14ac:dyDescent="0.2">
      <c r="A238" s="13">
        <v>44348</v>
      </c>
      <c r="B238" s="20">
        <v>0.99909126753858446</v>
      </c>
      <c r="C238" s="20">
        <v>0</v>
      </c>
      <c r="D238" s="20">
        <v>1</v>
      </c>
      <c r="E238" s="20">
        <v>0.99920327764820049</v>
      </c>
    </row>
    <row r="239" spans="1:5" x14ac:dyDescent="0.2">
      <c r="A239" s="13">
        <v>44378</v>
      </c>
      <c r="B239" s="20">
        <v>0.99906189410494661</v>
      </c>
      <c r="C239" s="20">
        <v>0</v>
      </c>
      <c r="D239" s="20">
        <v>1</v>
      </c>
      <c r="E239" s="20">
        <v>0.99917752728389375</v>
      </c>
    </row>
    <row r="240" spans="1:5" x14ac:dyDescent="0.2">
      <c r="A240" s="13">
        <v>44409</v>
      </c>
      <c r="B240" s="20">
        <v>0.99908172095785031</v>
      </c>
      <c r="C240" s="20">
        <v>0</v>
      </c>
      <c r="D240" s="20">
        <v>1</v>
      </c>
      <c r="E240" s="20">
        <v>0.99919491277404182</v>
      </c>
    </row>
    <row r="241" spans="1:5" x14ac:dyDescent="0.2">
      <c r="A241" s="13">
        <v>44440</v>
      </c>
      <c r="B241" s="20">
        <v>0.99910172226273897</v>
      </c>
      <c r="C241" s="20">
        <v>0</v>
      </c>
      <c r="D241" s="20">
        <v>1</v>
      </c>
      <c r="E241" s="20">
        <v>0.99921245108026735</v>
      </c>
    </row>
    <row r="242" spans="1:5" x14ac:dyDescent="0.2">
      <c r="A242" s="13">
        <v>44470</v>
      </c>
      <c r="B242" s="20">
        <v>0.99911073811458451</v>
      </c>
      <c r="C242" s="20">
        <v>0</v>
      </c>
      <c r="D242" s="20">
        <v>1</v>
      </c>
      <c r="E242" s="20">
        <v>0.99922047834552807</v>
      </c>
    </row>
    <row r="243" spans="1:5" x14ac:dyDescent="0.2">
      <c r="A243" s="13">
        <v>44501</v>
      </c>
      <c r="B243" s="20">
        <v>0.99913809579072088</v>
      </c>
      <c r="C243" s="20">
        <v>0</v>
      </c>
      <c r="D243" s="20">
        <v>1</v>
      </c>
      <c r="E243" s="20">
        <v>0.9992446529449146</v>
      </c>
    </row>
    <row r="244" spans="1:5" x14ac:dyDescent="0.2">
      <c r="A244" s="13">
        <v>44531</v>
      </c>
      <c r="B244" s="20">
        <v>0.99914836169249099</v>
      </c>
      <c r="C244" s="20">
        <v>0</v>
      </c>
      <c r="D244" s="20">
        <v>1</v>
      </c>
      <c r="E244" s="20">
        <v>0.99925365062206462</v>
      </c>
    </row>
    <row r="245" spans="1:5" x14ac:dyDescent="0.2">
      <c r="A245" s="13">
        <v>44562</v>
      </c>
      <c r="B245" s="20">
        <v>0.99915859305580146</v>
      </c>
      <c r="C245" s="20">
        <v>0</v>
      </c>
      <c r="D245" s="20">
        <v>1</v>
      </c>
      <c r="E245" s="20">
        <v>0.99926263233836687</v>
      </c>
    </row>
    <row r="246" spans="1:5" x14ac:dyDescent="0.2">
      <c r="A246" s="13">
        <v>44593</v>
      </c>
      <c r="B246" s="20">
        <v>0.99916905678013113</v>
      </c>
      <c r="C246" s="20">
        <v>0</v>
      </c>
      <c r="D246" s="20">
        <v>1</v>
      </c>
      <c r="E246" s="20">
        <v>0.9992718031746709</v>
      </c>
    </row>
    <row r="247" spans="1:5" x14ac:dyDescent="0.2">
      <c r="A247" s="13">
        <v>44621</v>
      </c>
      <c r="B247" s="20">
        <v>0.99917958180481492</v>
      </c>
      <c r="C247" s="20">
        <v>0</v>
      </c>
      <c r="D247" s="20">
        <v>1</v>
      </c>
      <c r="E247" s="20">
        <v>0.99928103185723638</v>
      </c>
    </row>
    <row r="248" spans="1:5" x14ac:dyDescent="0.2">
      <c r="A248" s="13">
        <v>44652</v>
      </c>
      <c r="B248" s="20">
        <v>0.99917958180487787</v>
      </c>
      <c r="C248" s="20">
        <v>0</v>
      </c>
      <c r="D248" s="20">
        <v>1</v>
      </c>
      <c r="E248" s="20">
        <v>0.99928103185729222</v>
      </c>
    </row>
    <row r="249" spans="1:5" x14ac:dyDescent="0.2">
      <c r="A249" s="13">
        <v>44682</v>
      </c>
      <c r="B249" s="20">
        <v>0.99920324943166583</v>
      </c>
      <c r="C249" s="20">
        <v>0</v>
      </c>
      <c r="D249" s="20">
        <v>1</v>
      </c>
      <c r="E249" s="20">
        <v>0.99930064122432383</v>
      </c>
    </row>
    <row r="250" spans="1:5" x14ac:dyDescent="0.2">
      <c r="A250" s="13">
        <v>44713</v>
      </c>
      <c r="B250" s="20">
        <v>0.99921684515159548</v>
      </c>
      <c r="C250" s="20">
        <v>0</v>
      </c>
      <c r="D250" s="20">
        <v>1</v>
      </c>
      <c r="E250" s="20">
        <v>0.99931275857481594</v>
      </c>
    </row>
    <row r="251" spans="1:5" x14ac:dyDescent="0.2">
      <c r="A251" s="13">
        <v>44743</v>
      </c>
      <c r="B251" s="20">
        <v>0.99921684515165032</v>
      </c>
      <c r="C251" s="20">
        <v>0</v>
      </c>
      <c r="D251" s="20">
        <v>1</v>
      </c>
      <c r="E251" s="20">
        <v>0.99931275857486501</v>
      </c>
    </row>
    <row r="252" spans="1:5" x14ac:dyDescent="0.2">
      <c r="A252" s="13">
        <v>44774</v>
      </c>
      <c r="B252" s="20">
        <v>0.99924113642247725</v>
      </c>
      <c r="C252" s="20">
        <v>0</v>
      </c>
      <c r="D252" s="20">
        <v>1</v>
      </c>
      <c r="E252" s="20">
        <v>0.99933407686248021</v>
      </c>
    </row>
    <row r="253" spans="1:5" x14ac:dyDescent="0.2">
      <c r="A253" s="13">
        <v>44805</v>
      </c>
      <c r="B253" s="20">
        <v>0.99925190830904687</v>
      </c>
      <c r="C253" s="20">
        <v>0</v>
      </c>
      <c r="D253" s="20">
        <v>1</v>
      </c>
      <c r="E253" s="20">
        <v>0.99934358607308482</v>
      </c>
    </row>
    <row r="254" spans="1:5" x14ac:dyDescent="0.2">
      <c r="A254" s="13">
        <v>44835</v>
      </c>
      <c r="B254" s="20">
        <v>0.99926201817588356</v>
      </c>
      <c r="C254" s="20">
        <v>0</v>
      </c>
      <c r="D254" s="20">
        <v>1</v>
      </c>
      <c r="E254" s="20">
        <v>0.99935259737014404</v>
      </c>
    </row>
    <row r="255" spans="1:5" x14ac:dyDescent="0.2">
      <c r="A255" s="13">
        <v>44866</v>
      </c>
      <c r="B255" s="20">
        <v>0.99927355183270805</v>
      </c>
      <c r="C255" s="20">
        <v>0</v>
      </c>
      <c r="D255" s="20">
        <v>1</v>
      </c>
      <c r="E255" s="20">
        <v>0.99936271629961271</v>
      </c>
    </row>
    <row r="256" spans="1:5" x14ac:dyDescent="0.2">
      <c r="A256" s="13">
        <v>44896</v>
      </c>
      <c r="B256" s="20">
        <v>0.99927355183270505</v>
      </c>
      <c r="C256" s="20">
        <v>0</v>
      </c>
      <c r="D256" s="20">
        <v>1</v>
      </c>
      <c r="E256" s="20">
        <v>0.99936271629960982</v>
      </c>
    </row>
    <row r="257" spans="1:5" x14ac:dyDescent="0.2">
      <c r="A257" s="13">
        <v>44927</v>
      </c>
      <c r="B257" s="20">
        <v>0.99929713179174717</v>
      </c>
      <c r="C257" s="20">
        <v>0</v>
      </c>
      <c r="D257" s="20">
        <v>1</v>
      </c>
      <c r="E257" s="20">
        <v>0.99938338417637906</v>
      </c>
    </row>
    <row r="258" spans="1:5" x14ac:dyDescent="0.2">
      <c r="A258" s="13">
        <v>44958</v>
      </c>
      <c r="B258" s="20">
        <v>0.99930924511741448</v>
      </c>
      <c r="C258" s="20">
        <v>0</v>
      </c>
      <c r="D258" s="20">
        <v>1</v>
      </c>
      <c r="E258" s="20">
        <v>0.9993924326587188</v>
      </c>
    </row>
    <row r="259" spans="1:5" x14ac:dyDescent="0.2">
      <c r="A259" s="13">
        <v>44986</v>
      </c>
      <c r="B259" s="20">
        <v>0.99932900286533199</v>
      </c>
      <c r="C259" s="20">
        <v>0</v>
      </c>
      <c r="D259" s="20">
        <v>1</v>
      </c>
      <c r="E259" s="20">
        <v>0.99940276659710203</v>
      </c>
    </row>
    <row r="260" spans="1:5" x14ac:dyDescent="0.2">
      <c r="A260" s="13">
        <v>45017</v>
      </c>
      <c r="B260" s="20">
        <v>0.99934366433174904</v>
      </c>
      <c r="C260" s="20">
        <v>0</v>
      </c>
      <c r="D260" s="20">
        <v>1</v>
      </c>
      <c r="E260" s="20">
        <v>0.99941052962339805</v>
      </c>
    </row>
    <row r="261" spans="1:5" x14ac:dyDescent="0.2">
      <c r="A261" s="13">
        <v>45047</v>
      </c>
      <c r="B261" s="20">
        <v>0.99934366433174904</v>
      </c>
      <c r="C261" s="20">
        <v>0</v>
      </c>
      <c r="D261" s="20">
        <v>1</v>
      </c>
      <c r="E261" s="20">
        <v>0.99941052962339805</v>
      </c>
    </row>
    <row r="262" spans="1:5" x14ac:dyDescent="0.2">
      <c r="A262" s="13">
        <v>45078</v>
      </c>
      <c r="B262" s="20">
        <v>0.99935781826839498</v>
      </c>
      <c r="C262" s="20">
        <v>0</v>
      </c>
      <c r="D262" s="20">
        <v>1</v>
      </c>
      <c r="E262" s="20">
        <v>0.99943515945640204</v>
      </c>
    </row>
    <row r="263" spans="1:5" x14ac:dyDescent="0.2">
      <c r="A263" s="13">
        <v>45108</v>
      </c>
      <c r="B263" s="20">
        <v>0.99935781826839498</v>
      </c>
      <c r="C263" s="20">
        <v>0</v>
      </c>
      <c r="D263" s="20">
        <v>1</v>
      </c>
      <c r="E263" s="20">
        <v>0.99944609633074966</v>
      </c>
    </row>
    <row r="264" spans="1:5" x14ac:dyDescent="0.2">
      <c r="A264" s="13">
        <v>45139</v>
      </c>
      <c r="B264" s="20">
        <v>0.99938339206353832</v>
      </c>
      <c r="C264" s="20">
        <v>0</v>
      </c>
      <c r="D264" s="20">
        <v>1</v>
      </c>
      <c r="E264" s="20">
        <v>0.99945759260763389</v>
      </c>
    </row>
    <row r="265" spans="1:5" x14ac:dyDescent="0.2">
      <c r="A265" s="13">
        <v>45170</v>
      </c>
      <c r="B265" s="20">
        <v>0.99938414941004949</v>
      </c>
      <c r="C265" s="20">
        <v>0</v>
      </c>
      <c r="D265" s="20">
        <v>1</v>
      </c>
      <c r="E265" s="20">
        <v>0.99945887042062331</v>
      </c>
    </row>
    <row r="266" spans="1:5" x14ac:dyDescent="0.2">
      <c r="A266" s="13">
        <v>45200</v>
      </c>
      <c r="B266" s="20">
        <v>0.99940955684289334</v>
      </c>
      <c r="C266" s="20">
        <v>0</v>
      </c>
      <c r="D266" s="20">
        <v>1</v>
      </c>
      <c r="E266" s="20">
        <v>0.99948119637040422</v>
      </c>
    </row>
    <row r="267" spans="1:5" x14ac:dyDescent="0.2">
      <c r="A267" s="13">
        <v>45231</v>
      </c>
      <c r="B267" s="20">
        <v>0.99942244215150833</v>
      </c>
      <c r="C267" s="20">
        <v>0</v>
      </c>
      <c r="D267" s="20">
        <v>1</v>
      </c>
      <c r="E267" s="20">
        <v>0.99949251907527126</v>
      </c>
    </row>
    <row r="268" spans="1:5" x14ac:dyDescent="0.2">
      <c r="A268" s="13">
        <v>45261</v>
      </c>
      <c r="B268" s="20">
        <v>0.99942265709181244</v>
      </c>
      <c r="C268" s="20">
        <v>0</v>
      </c>
      <c r="D268" s="20">
        <v>1</v>
      </c>
      <c r="E268" s="20">
        <v>0.99949271023117792</v>
      </c>
    </row>
    <row r="269" spans="1:5" x14ac:dyDescent="0.2">
      <c r="A269" s="13">
        <v>45292</v>
      </c>
      <c r="B269" s="20">
        <v>0.99944866534409249</v>
      </c>
      <c r="C269" s="20">
        <v>0</v>
      </c>
      <c r="D269" s="20">
        <v>1</v>
      </c>
      <c r="E269" s="20">
        <v>0.99951557722262996</v>
      </c>
    </row>
    <row r="270" spans="1:5" x14ac:dyDescent="0.2">
      <c r="A270" s="13">
        <v>45323</v>
      </c>
      <c r="B270" s="20">
        <v>0.99946136878222658</v>
      </c>
      <c r="C270" s="20">
        <v>0</v>
      </c>
      <c r="D270" s="20">
        <v>1</v>
      </c>
      <c r="E270" s="20">
        <v>0.99952679718913617</v>
      </c>
    </row>
    <row r="271" spans="1:5" x14ac:dyDescent="0.2">
      <c r="A271" s="13">
        <v>45352</v>
      </c>
      <c r="B271" s="20">
        <v>0.99946136445981271</v>
      </c>
      <c r="C271" s="20">
        <v>0</v>
      </c>
      <c r="D271" s="20">
        <v>1</v>
      </c>
      <c r="E271" s="20">
        <v>0.99952679385304466</v>
      </c>
    </row>
    <row r="272" spans="1:5" x14ac:dyDescent="0.2">
      <c r="A272" s="13">
        <v>45383</v>
      </c>
      <c r="B272" s="20">
        <v>0.99948828105052046</v>
      </c>
      <c r="C272" s="20">
        <v>0</v>
      </c>
      <c r="D272" s="20">
        <v>1</v>
      </c>
      <c r="E272" s="20">
        <v>0.99955045062324943</v>
      </c>
    </row>
    <row r="273" spans="1:5" x14ac:dyDescent="0.2">
      <c r="A273" s="13">
        <v>45413</v>
      </c>
      <c r="B273" s="20">
        <v>0.99950230232499104</v>
      </c>
      <c r="C273" s="20">
        <v>0</v>
      </c>
      <c r="D273" s="20">
        <v>1</v>
      </c>
      <c r="E273" s="20">
        <v>0.99956092024019783</v>
      </c>
    </row>
    <row r="274" spans="1:5" x14ac:dyDescent="0.2">
      <c r="A274" s="13">
        <v>45444</v>
      </c>
      <c r="B274" s="20">
        <v>0.99950153688949395</v>
      </c>
      <c r="C274" s="20">
        <v>0</v>
      </c>
      <c r="D274" s="20">
        <v>1</v>
      </c>
      <c r="E274" s="20">
        <v>0.99956032459786248</v>
      </c>
    </row>
    <row r="275" spans="1:5" x14ac:dyDescent="0.2">
      <c r="A275" s="13">
        <v>45474</v>
      </c>
      <c r="B275" s="20">
        <v>0.99952864725779822</v>
      </c>
      <c r="C275" s="20">
        <v>0</v>
      </c>
      <c r="D275" s="20">
        <v>1</v>
      </c>
      <c r="E275" s="20">
        <v>0.99958430188524561</v>
      </c>
    </row>
    <row r="276" spans="1:5" x14ac:dyDescent="0.2">
      <c r="A276" s="13">
        <v>45505</v>
      </c>
      <c r="B276" s="20">
        <v>0.9995427205683366</v>
      </c>
      <c r="C276" s="20">
        <v>0</v>
      </c>
      <c r="D276" s="20">
        <v>1</v>
      </c>
      <c r="E276" s="20">
        <v>0.99959663814467936</v>
      </c>
    </row>
    <row r="277" spans="1:5" x14ac:dyDescent="0.2">
      <c r="A277" s="13">
        <v>45536</v>
      </c>
      <c r="B277" s="20">
        <v>0.99955692782027106</v>
      </c>
      <c r="C277" s="20">
        <v>0</v>
      </c>
      <c r="D277" s="20">
        <v>1</v>
      </c>
      <c r="E277" s="20">
        <v>0.99960917088204393</v>
      </c>
    </row>
    <row r="278" spans="1:5" x14ac:dyDescent="0.2">
      <c r="A278" s="13">
        <v>45566</v>
      </c>
      <c r="B278" s="20">
        <v>0.9995712702911741</v>
      </c>
      <c r="C278" s="20">
        <v>0</v>
      </c>
      <c r="D278" s="20">
        <v>1</v>
      </c>
      <c r="E278" s="20">
        <v>0.99962182285840473</v>
      </c>
    </row>
    <row r="279" spans="1:5" x14ac:dyDescent="0.2">
      <c r="A279" s="13">
        <v>45597</v>
      </c>
      <c r="B279" s="20">
        <v>0.99957127029117165</v>
      </c>
      <c r="C279" s="20">
        <v>0</v>
      </c>
      <c r="D279" s="20">
        <v>1</v>
      </c>
      <c r="E279" s="20">
        <v>0.99962182285840218</v>
      </c>
    </row>
    <row r="280" spans="1:5" x14ac:dyDescent="0.2">
      <c r="A280" s="13">
        <v>45627</v>
      </c>
      <c r="B280" s="20">
        <v>0.99960036606742564</v>
      </c>
      <c r="C280" s="20">
        <v>0</v>
      </c>
      <c r="D280" s="20">
        <v>1</v>
      </c>
      <c r="E280" s="20">
        <v>0.99964748909050261</v>
      </c>
    </row>
    <row r="281" spans="1:5" x14ac:dyDescent="0.2">
      <c r="A281" s="13">
        <v>45658</v>
      </c>
      <c r="B281" s="20">
        <v>0.99961512199142888</v>
      </c>
      <c r="C281" s="20">
        <v>0</v>
      </c>
      <c r="D281" s="20">
        <v>1</v>
      </c>
      <c r="E281" s="20">
        <v>0.99965830784487097</v>
      </c>
    </row>
    <row r="282" spans="1:5" x14ac:dyDescent="0.2">
      <c r="A282" s="13">
        <v>45689</v>
      </c>
      <c r="B282" s="20">
        <v>0.99963001837346033</v>
      </c>
      <c r="C282" s="20">
        <v>0</v>
      </c>
      <c r="D282" s="20">
        <v>1</v>
      </c>
      <c r="E282" s="20">
        <v>0.9996715333037306</v>
      </c>
    </row>
    <row r="283" spans="1:5" x14ac:dyDescent="0.2">
      <c r="A283" s="13">
        <v>45717</v>
      </c>
      <c r="B283" s="20">
        <v>0.99964483449605834</v>
      </c>
      <c r="C283" s="20">
        <v>0</v>
      </c>
      <c r="D283" s="20">
        <v>1</v>
      </c>
      <c r="E283" s="20">
        <v>0.99968470960323119</v>
      </c>
    </row>
    <row r="284" spans="1:5" x14ac:dyDescent="0.2">
      <c r="A284" s="13">
        <v>45748</v>
      </c>
      <c r="B284" s="20">
        <v>0.99966002532475295</v>
      </c>
      <c r="C284" s="20">
        <v>0</v>
      </c>
      <c r="D284" s="20">
        <v>1</v>
      </c>
      <c r="E284" s="20">
        <v>0.99969819544358463</v>
      </c>
    </row>
    <row r="285" spans="1:5" x14ac:dyDescent="0.2">
      <c r="A285" s="13">
        <v>45778</v>
      </c>
      <c r="B285" s="20">
        <v>0.99967536076437225</v>
      </c>
      <c r="C285" s="20">
        <v>0</v>
      </c>
      <c r="D285" s="20">
        <v>1</v>
      </c>
      <c r="E285" s="20">
        <v>0.99971180961734474</v>
      </c>
    </row>
    <row r="286" spans="1:5" x14ac:dyDescent="0.2">
      <c r="A286" s="13">
        <v>45809</v>
      </c>
      <c r="B286" s="20">
        <v>0.99967536076446006</v>
      </c>
      <c r="C286" s="20">
        <v>0</v>
      </c>
      <c r="D286" s="20">
        <v>1</v>
      </c>
      <c r="E286" s="20">
        <v>0.99971180961742256</v>
      </c>
    </row>
    <row r="287" spans="1:5" x14ac:dyDescent="0.2">
      <c r="A287" s="13">
        <v>45839</v>
      </c>
      <c r="B287" s="20">
        <v>0.99970658336247675</v>
      </c>
      <c r="C287" s="20">
        <v>0</v>
      </c>
      <c r="D287" s="20">
        <v>1</v>
      </c>
      <c r="E287" s="20">
        <v>0.99973951641581782</v>
      </c>
    </row>
    <row r="288" spans="1:5" x14ac:dyDescent="0.2">
      <c r="A288" s="13">
        <v>45870</v>
      </c>
      <c r="B288" s="20">
        <v>0.99970658336251395</v>
      </c>
      <c r="C288" s="20">
        <v>0</v>
      </c>
      <c r="D288" s="20">
        <v>1</v>
      </c>
      <c r="E288" s="20">
        <v>0.99973951641585124</v>
      </c>
    </row>
    <row r="289" spans="1:5" x14ac:dyDescent="0.2">
      <c r="A289" s="13">
        <v>45901</v>
      </c>
      <c r="B289" s="20">
        <v>0.99973827667038762</v>
      </c>
      <c r="C289" s="20">
        <v>0</v>
      </c>
      <c r="D289" s="20">
        <v>1</v>
      </c>
      <c r="E289" s="20">
        <v>0.99976765329685391</v>
      </c>
    </row>
    <row r="290" spans="1:5" x14ac:dyDescent="0.2">
      <c r="A290" s="13">
        <v>45931</v>
      </c>
      <c r="B290" s="20">
        <v>0.99975434999608581</v>
      </c>
      <c r="C290" s="20">
        <v>0</v>
      </c>
      <c r="D290" s="20">
        <v>1</v>
      </c>
      <c r="E290" s="20">
        <v>0.99978192289688839</v>
      </c>
    </row>
    <row r="291" spans="1:5" x14ac:dyDescent="0.2">
      <c r="A291" s="115" t="s">
        <v>118</v>
      </c>
    </row>
    <row r="292" spans="1:5" x14ac:dyDescent="0.2">
      <c r="A292" s="5" t="s">
        <v>119</v>
      </c>
    </row>
  </sheetData>
  <mergeCells count="9">
    <mergeCell ref="H3:I3"/>
    <mergeCell ref="B5:D5"/>
    <mergeCell ref="H5:I5"/>
    <mergeCell ref="A6:A7"/>
    <mergeCell ref="B6:B7"/>
    <mergeCell ref="C6:C7"/>
    <mergeCell ref="D6:D7"/>
    <mergeCell ref="E6:E7"/>
    <mergeCell ref="H6:I6"/>
  </mergeCells>
  <hyperlinks>
    <hyperlink ref="H3" location="Índice!A1" display="VOLVER" xr:uid="{50AE3A19-EAFD-4D92-8AEB-FB6868AB78C5}"/>
    <hyperlink ref="H5:I6" location="G_CalidadTECH!A1" display="VER GRÁFICO" xr:uid="{60B535A0-E7A3-4870-8414-5EE8453DF3BF}"/>
    <hyperlink ref="H3:I3" location="'Índice 1'!B16" display="VER ÍNDICE" xr:uid="{6907CD44-7200-4BA2-87DB-2742F2999396}"/>
    <hyperlink ref="B6" location="'G_SaldoT-1'!A1" display="TECH E-1" xr:uid="{4A68ED2F-9658-4870-9FC8-63801A1D7B23}"/>
    <hyperlink ref="C6" location="'G_SaldoT-2'!A1" display="TECH E-2" xr:uid="{4C14062D-32C8-4D65-8EAD-5406AD9F1B0F}"/>
    <hyperlink ref="A6" location="'G_SaldoT-2'!A1" display="TECH E-2" xr:uid="{77C8D4A5-23DB-40DA-A091-AE2A99B2C1F4}"/>
  </hyperlinks>
  <pageMargins left="0.75" right="0.75" top="1" bottom="1" header="0" footer="0"/>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H15:J16"/>
  <sheetViews>
    <sheetView workbookViewId="0">
      <selection activeCell="F17" sqref="A17:XFD17"/>
    </sheetView>
  </sheetViews>
  <sheetFormatPr baseColWidth="10" defaultColWidth="11.42578125" defaultRowHeight="12.75" x14ac:dyDescent="0.2"/>
  <cols>
    <col min="1" max="16384" width="11.42578125" style="1"/>
  </cols>
  <sheetData>
    <row r="15" spans="8:10" x14ac:dyDescent="0.2">
      <c r="H15" s="208" t="s">
        <v>113</v>
      </c>
      <c r="I15" s="208"/>
      <c r="J15" s="208"/>
    </row>
    <row r="16" spans="8:10" x14ac:dyDescent="0.2">
      <c r="H16" s="208"/>
      <c r="I16" s="208"/>
      <c r="J16" s="208"/>
    </row>
  </sheetData>
  <mergeCells count="1">
    <mergeCell ref="H15:J16"/>
  </mergeCells>
  <hyperlinks>
    <hyperlink ref="H15:J16" location="CalidadTECH!A1" display="VER INFORMACIÓN" xr:uid="{00000000-0004-0000-0800-000000000000}"/>
  </hyperlink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9f5ecec1-7316-4245-a643-196aecf82852}" enabled="1" method="Standard" siteId="{83dc80aa-cf2d-4562-ab6d-528a30f2f8f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5</vt:i4>
      </vt:variant>
    </vt:vector>
  </HeadingPairs>
  <TitlesOfParts>
    <vt:vector size="30" baseType="lpstr">
      <vt:lpstr>Índice 1</vt:lpstr>
      <vt:lpstr>Saldo Total</vt:lpstr>
      <vt:lpstr>Emisión</vt:lpstr>
      <vt:lpstr>Tipo de Crédito Hipotecario</vt:lpstr>
      <vt:lpstr>DisclaimerTIPS</vt:lpstr>
      <vt:lpstr>CalidadTIPS</vt:lpstr>
      <vt:lpstr>DisclaimerTECH</vt:lpstr>
      <vt:lpstr>CalidadTECH</vt:lpstr>
      <vt:lpstr>DisclaimerTIL</vt:lpstr>
      <vt:lpstr>CalidadTIL</vt:lpstr>
      <vt:lpstr>DisclaimerTER</vt:lpstr>
      <vt:lpstr>CalidadTER</vt:lpstr>
      <vt:lpstr>DisclaimerTIV</vt:lpstr>
      <vt:lpstr>CalidadTIV</vt:lpstr>
      <vt:lpstr>DisclaimerTIN</vt:lpstr>
      <vt:lpstr>CalidadTIN</vt:lpstr>
      <vt:lpstr>DisclaimerTOTAL</vt:lpstr>
      <vt:lpstr>CalidadTOTAL</vt:lpstr>
      <vt:lpstr>Saldo Por Banco</vt:lpstr>
      <vt:lpstr>Saldo por Departamento</vt:lpstr>
      <vt:lpstr>G_SaldoTotal</vt:lpstr>
      <vt:lpstr>G_SaldoEmisión</vt:lpstr>
      <vt:lpstr>G_TipoCartera</vt:lpstr>
      <vt:lpstr>G_CalidadTIPS</vt:lpstr>
      <vt:lpstr>G_CalidadTECH</vt:lpstr>
      <vt:lpstr>indice</vt:lpstr>
      <vt:lpstr>jejej</vt:lpstr>
      <vt:lpstr>matriz</vt:lpstr>
      <vt:lpstr>matrizc</vt:lpstr>
      <vt:lpstr>pepe</vt:lpstr>
    </vt:vector>
  </TitlesOfParts>
  <Manager/>
  <Company>TITULARIZADORA COLOMBIANA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amejia</dc:creator>
  <cp:keywords/>
  <dc:description/>
  <cp:lastModifiedBy>Juan Stanich</cp:lastModifiedBy>
  <cp:revision/>
  <dcterms:created xsi:type="dcterms:W3CDTF">2007-02-27T17:12:22Z</dcterms:created>
  <dcterms:modified xsi:type="dcterms:W3CDTF">2025-11-13T19:01:38Z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